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第１表" sheetId="4" r:id="rId1"/>
    <sheet name="第2表" sheetId="5" r:id="rId2"/>
    <sheet name="第3表" sheetId="6" r:id="rId3"/>
    <sheet name="第4表1" sheetId="7" r:id="rId4"/>
    <sheet name="第4表2" sheetId="8" r:id="rId5"/>
    <sheet name="第5表1" sheetId="9" r:id="rId6"/>
    <sheet name="第5表2" sheetId="10" r:id="rId7"/>
    <sheet name="第6表" sheetId="20" r:id="rId8"/>
    <sheet name="第7表" sheetId="11" r:id="rId9"/>
    <sheet name="第8表" sheetId="21" r:id="rId10"/>
    <sheet name="第9表" sheetId="22" r:id="rId11"/>
    <sheet name="第10表" sheetId="23" r:id="rId12"/>
    <sheet name="第11表" sheetId="24" r:id="rId13"/>
    <sheet name="第12表" sheetId="25" r:id="rId14"/>
    <sheet name="第13表" sheetId="12" r:id="rId15"/>
    <sheet name="第14-1表" sheetId="13" r:id="rId16"/>
    <sheet name="別記" sheetId="14" r:id="rId17"/>
    <sheet name="第14-1表（注）" sheetId="15" r:id="rId18"/>
    <sheet name="第14-2表(医療)" sheetId="16" r:id="rId19"/>
    <sheet name="第14-2表（後期）" sheetId="17" r:id="rId20"/>
    <sheet name="第14-2表(介護)" sheetId="18" r:id="rId21"/>
    <sheet name="第15表" sheetId="19" r:id="rId22"/>
    <sheet name="第16表" sheetId="26" r:id="rId23"/>
    <sheet name="第17表" sheetId="27" r:id="rId24"/>
    <sheet name="第18表" sheetId="28" r:id="rId25"/>
  </sheets>
  <externalReferences>
    <externalReference r:id="rId26"/>
    <externalReference r:id="rId27"/>
    <externalReference r:id="rId28"/>
  </externalReferences>
  <definedNames>
    <definedName name="_x1" localSheetId="11">#REF!</definedName>
    <definedName name="_x1" localSheetId="12">#REF!</definedName>
    <definedName name="_x1" localSheetId="13">#REF!</definedName>
    <definedName name="_x1" localSheetId="22">#REF!</definedName>
    <definedName name="_x1" localSheetId="23">#REF!</definedName>
    <definedName name="_x1" localSheetId="24">#REF!</definedName>
    <definedName name="_x1" localSheetId="7">#REF!</definedName>
    <definedName name="_x1" localSheetId="9">#REF!</definedName>
    <definedName name="_x1" localSheetId="10">#REF!</definedName>
    <definedName name="_x1">第１表!$E$17:$G$56</definedName>
    <definedName name="_x2" localSheetId="11">#REF!</definedName>
    <definedName name="_x2" localSheetId="12">#REF!</definedName>
    <definedName name="_x2" localSheetId="13">#REF!</definedName>
    <definedName name="_x2" localSheetId="22">#REF!</definedName>
    <definedName name="_x2" localSheetId="23">#REF!</definedName>
    <definedName name="_x2" localSheetId="24">#REF!</definedName>
    <definedName name="_x2" localSheetId="7">#REF!</definedName>
    <definedName name="_x2" localSheetId="9">#REF!</definedName>
    <definedName name="_x2" localSheetId="10">#REF!</definedName>
    <definedName name="_x2">第１表!$Q$17:$Q$56</definedName>
    <definedName name="_y1" localSheetId="2">[1]第３表⑲!#REF!</definedName>
    <definedName name="_y1">[1]第３表⑲!#REF!</definedName>
    <definedName name="_Y622" localSheetId="11">#REF!</definedName>
    <definedName name="_Y622" localSheetId="12">#REF!</definedName>
    <definedName name="_Y622" localSheetId="13">#REF!</definedName>
    <definedName name="_Y622" localSheetId="22">#REF!</definedName>
    <definedName name="_Y622" localSheetId="23">#REF!</definedName>
    <definedName name="_Y622" localSheetId="24">#REF!</definedName>
    <definedName name="_Y622" localSheetId="7">#REF!</definedName>
    <definedName name="_Y622" localSheetId="9">#REF!</definedName>
    <definedName name="_Y622" localSheetId="10">#REF!</definedName>
    <definedName name="_Y622">第１表!#REF!</definedName>
    <definedName name="_z5" localSheetId="11">#REF!</definedName>
    <definedName name="_z5" localSheetId="12">#REF!</definedName>
    <definedName name="_z5" localSheetId="13">#REF!</definedName>
    <definedName name="_z5" localSheetId="22">#REF!</definedName>
    <definedName name="_z5" localSheetId="23">#REF!</definedName>
    <definedName name="_z5" localSheetId="24">#REF!</definedName>
    <definedName name="_z5" localSheetId="7">#REF!</definedName>
    <definedName name="_z5" localSheetId="9">#REF!</definedName>
    <definedName name="_z5" localSheetId="10">#REF!</definedName>
    <definedName name="_z5">第１表!$Q$17:$R$56</definedName>
    <definedName name="a" localSheetId="11">#REF!</definedName>
    <definedName name="a" localSheetId="12">#REF!</definedName>
    <definedName name="a" localSheetId="13">#REF!</definedName>
    <definedName name="a" localSheetId="22">#REF!</definedName>
    <definedName name="a" localSheetId="23">#REF!</definedName>
    <definedName name="a" localSheetId="24">#REF!</definedName>
    <definedName name="a" localSheetId="2">[1]第３表⑲!#REF!</definedName>
    <definedName name="a" localSheetId="7">#REF!</definedName>
    <definedName name="a" localSheetId="9">#REF!</definedName>
    <definedName name="a" localSheetId="10">#REF!</definedName>
    <definedName name="a">第１表!$A$11:$X$15</definedName>
    <definedName name="a_62年B140.aa">#REF!</definedName>
    <definedName name="a_63年B140.aa">#REF!</definedName>
    <definedName name="a_元年B140.aa">#REF!</definedName>
    <definedName name="aa" localSheetId="11">#REF!</definedName>
    <definedName name="aa" localSheetId="12">#REF!</definedName>
    <definedName name="aa" localSheetId="13">#REF!</definedName>
    <definedName name="aa" localSheetId="22">#REF!</definedName>
    <definedName name="aa" localSheetId="23">#REF!</definedName>
    <definedName name="aa" localSheetId="24">#REF!</definedName>
    <definedName name="aa" localSheetId="7">#REF!</definedName>
    <definedName name="aa" localSheetId="8">第7表!$H$15:$H$62</definedName>
    <definedName name="aa" localSheetId="9">#REF!</definedName>
    <definedName name="aa" localSheetId="10">#REF!</definedName>
    <definedName name="aa">第１表!$A$57:$X$57</definedName>
    <definedName name="aaa" localSheetId="11">#REF!</definedName>
    <definedName name="aaa" localSheetId="12">#REF!</definedName>
    <definedName name="aaa" localSheetId="13">#REF!</definedName>
    <definedName name="aaa" localSheetId="22">#REF!</definedName>
    <definedName name="aaa" localSheetId="23">#REF!</definedName>
    <definedName name="aaa" localSheetId="24">#REF!</definedName>
    <definedName name="aaa" localSheetId="1">第2表!#REF!</definedName>
    <definedName name="aaa" localSheetId="3">'[2]2表'!#REF!</definedName>
    <definedName name="aaa" localSheetId="4">第4表2!$E$16:$J$64</definedName>
    <definedName name="aaa" localSheetId="7">#REF!</definedName>
    <definedName name="aaa" localSheetId="9">#REF!</definedName>
    <definedName name="aaa" localSheetId="10">#REF!</definedName>
    <definedName name="aaa">第１表!$AC$17:$AC$56</definedName>
    <definedName name="b" localSheetId="11">#REF!</definedName>
    <definedName name="b" localSheetId="12">#REF!</definedName>
    <definedName name="b" localSheetId="13">#REF!</definedName>
    <definedName name="b" localSheetId="22">#REF!</definedName>
    <definedName name="b" localSheetId="23">#REF!</definedName>
    <definedName name="b" localSheetId="24">#REF!</definedName>
    <definedName name="b" localSheetId="7">#REF!</definedName>
    <definedName name="b" localSheetId="9">#REF!</definedName>
    <definedName name="b" localSheetId="10">#REF!</definedName>
    <definedName name="b">第１表!$Q$17:$R$56</definedName>
    <definedName name="bb" localSheetId="11">#REF!</definedName>
    <definedName name="bb" localSheetId="12">#REF!</definedName>
    <definedName name="bb" localSheetId="13">#REF!</definedName>
    <definedName name="bb" localSheetId="22">#REF!</definedName>
    <definedName name="bb" localSheetId="23">#REF!</definedName>
    <definedName name="bb" localSheetId="24">#REF!</definedName>
    <definedName name="bb" localSheetId="7">#REF!</definedName>
    <definedName name="bb" localSheetId="9">#REF!</definedName>
    <definedName name="bb" localSheetId="10">#REF!</definedName>
    <definedName name="bb">第１表!$F$17:$F$56</definedName>
    <definedName name="bbb">第4表2!$H$5:$H$64</definedName>
    <definedName name="e_2年B140.aa">#REF!</definedName>
    <definedName name="ee" localSheetId="11">#REF!</definedName>
    <definedName name="ee" localSheetId="12">#REF!</definedName>
    <definedName name="ee" localSheetId="13">#REF!</definedName>
    <definedName name="ee" localSheetId="22">#REF!</definedName>
    <definedName name="ee" localSheetId="23">#REF!</definedName>
    <definedName name="ee" localSheetId="24">#REF!</definedName>
    <definedName name="ee" localSheetId="7">#REF!</definedName>
    <definedName name="ee" localSheetId="9">#REF!</definedName>
    <definedName name="ee" localSheetId="10">#REF!</definedName>
    <definedName name="ee">第１表!$C$17:$C$56</definedName>
    <definedName name="ji" localSheetId="11">#REF!</definedName>
    <definedName name="ji" localSheetId="12">#REF!</definedName>
    <definedName name="ji" localSheetId="13">#REF!</definedName>
    <definedName name="ji" localSheetId="22">#REF!</definedName>
    <definedName name="ji" localSheetId="23">#REF!</definedName>
    <definedName name="ji" localSheetId="24">#REF!</definedName>
    <definedName name="ji" localSheetId="7">#REF!</definedName>
    <definedName name="ji" localSheetId="9">#REF!</definedName>
    <definedName name="ji" localSheetId="10">#REF!</definedName>
    <definedName name="ji">第１表!$Q$17:$Q$56</definedName>
    <definedName name="ppp">第7表!$D$15:$D$54</definedName>
    <definedName name="_xlnm.Print_Area" localSheetId="14">第13表!$A$1:$N$63</definedName>
    <definedName name="_xlnm.Print_Area" localSheetId="15">'第14-1表'!$A$1:$AH$53</definedName>
    <definedName name="_xlnm.Print_Area" localSheetId="17">'第14-1表（注）'!$A$1:$AA$17</definedName>
    <definedName name="_xlnm.Print_Area" localSheetId="18">'第14-2表(医療)'!$A$1:$U$59</definedName>
    <definedName name="_xlnm.Print_Area" localSheetId="20">'第14-2表(介護)'!$A$1:$U$59</definedName>
    <definedName name="_xlnm.Print_Area" localSheetId="19">'第14-2表（後期）'!$A$1:$U$59</definedName>
    <definedName name="_xlnm.Print_Area" localSheetId="21">第15表!$A$1:$L$72</definedName>
    <definedName name="_xlnm.Print_Area" localSheetId="23">第17表!$A$1:$AL$55</definedName>
    <definedName name="_xlnm.Print_Area" localSheetId="24">第18表!$A$1:$AJ$58</definedName>
    <definedName name="_xlnm.Print_Area" localSheetId="0">第１表!$A$1:$X$130</definedName>
    <definedName name="_xlnm.Print_Area" localSheetId="1">第2表!$A$1:$Y$83</definedName>
    <definedName name="_xlnm.Print_Area" localSheetId="2">第3表!$A$1:$F$38</definedName>
    <definedName name="_xlnm.Print_Area" localSheetId="3">第4表1!$A$1:$Z$75</definedName>
    <definedName name="_xlnm.Print_Area" localSheetId="4">第4表2!$A$1:$J$68</definedName>
    <definedName name="_xlnm.Print_Area" localSheetId="5">第5表1!$A$1:$L$64</definedName>
    <definedName name="_xlnm.Print_Area" localSheetId="6">第5表2!$A$1:$L$63</definedName>
    <definedName name="_xlnm.Print_Area" localSheetId="8">第7表!$A$1:$P$57</definedName>
    <definedName name="_xlnm.Print_Area" localSheetId="9">第8表!$A$1:$N$61</definedName>
    <definedName name="_xlnm.Print_Area" localSheetId="16">別記!$A$1:$B$45</definedName>
    <definedName name="_xlnm.Print_Titles" localSheetId="13">第12表!$A:$B</definedName>
    <definedName name="_xlnm.Print_Titles" localSheetId="15">'第14-1表'!$3:$5</definedName>
    <definedName name="_xlnm.Print_Titles" localSheetId="18">'第14-2表(医療)'!$1:$5</definedName>
    <definedName name="_xlnm.Print_Titles" localSheetId="20">'第14-2表(介護)'!$2:$5</definedName>
    <definedName name="_xlnm.Print_Titles" localSheetId="19">'第14-2表（後期）'!$1:$5</definedName>
    <definedName name="_xlnm.Print_Titles" localSheetId="21">第15表!$3:$4</definedName>
    <definedName name="_xlnm.Print_Titles" localSheetId="0">第１表!$A:$B</definedName>
    <definedName name="_xlnm.Print_Titles" localSheetId="1">第2表!$A:$B,第2表!$3:$4</definedName>
    <definedName name="_xlnm.Print_Titles" localSheetId="3">第4表1!$A:$B,第4表1!$3:$5</definedName>
    <definedName name="_xlnm.Print_Titles" localSheetId="4">第4表2!$3:$5</definedName>
    <definedName name="_xlnm.Print_Titles" localSheetId="5">第5表1!$A:$B</definedName>
    <definedName name="_xlnm.Print_Titles" localSheetId="6">第5表2!$A:$B</definedName>
    <definedName name="_xlnm.Print_Titles" localSheetId="8">第7表!$3:$5</definedName>
    <definedName name="_xlnm.Print_Titles">第2表!$3:$4</definedName>
    <definedName name="Z_28CC178B_3759_11D7_B313_0000F437382E_.wvu.PrintArea" localSheetId="0" hidden="1">第１表!$A$1:$X$56</definedName>
    <definedName name="Z_68FAB2CB_375F_11D7_B313_0000F437382E_.wvu.PrintArea" localSheetId="8" hidden="1">第7表!$A$1:$P$54</definedName>
    <definedName name="Z_68FAB2CB_375F_11D7_B313_0000F437382E_.wvu.PrintTitles" localSheetId="8" hidden="1">第7表!$3:$5</definedName>
    <definedName name="Z_69BBE5B3_B0CA_4CD2_931E_1826ACFC675F_.wvu.Cols" localSheetId="15" hidden="1">'第14-1表'!#REF!,'第14-1表'!#REF!</definedName>
    <definedName name="Z_69BBE5B3_B0CA_4CD2_931E_1826ACFC675F_.wvu.PrintArea" localSheetId="15" hidden="1">'第14-1表'!$A$1:$T$52</definedName>
    <definedName name="Z_69BBE5B3_B0CA_4CD2_931E_1826ACFC675F_.wvu.PrintTitles" localSheetId="15" hidden="1">'第14-1表'!$3:$5</definedName>
    <definedName name="Z_6D4057F8_6FDE_4B78_B21A_4C9E15A51A21_.wvu.PrintArea" localSheetId="1" hidden="1">第2表!$A$1:$AA$57</definedName>
    <definedName name="Z_6D4057F8_6FDE_4B78_B21A_4C9E15A51A21_.wvu.PrintArea" localSheetId="3" hidden="1">第4表1!$A$1:$AB$58</definedName>
    <definedName name="Z_6D4057F8_6FDE_4B78_B21A_4C9E15A51A21_.wvu.PrintTitles" localSheetId="1" hidden="1">第2表!$3:$4</definedName>
    <definedName name="Z_6D4057F8_6FDE_4B78_B21A_4C9E15A51A21_.wvu.PrintTitles" localSheetId="3" hidden="1">第4表1!$3:$5</definedName>
    <definedName name="Z_72477D2F_85CD_4C6C_8D9D_199088487107_.wvu.PrintArea" localSheetId="0" hidden="1">第１表!$A$78:$X$126</definedName>
    <definedName name="Z_7BA64ECB_375A_11D7_B313_0000F437382E_.wvu.PrintArea" localSheetId="1" hidden="1">第2表!$A$1:$AA$57</definedName>
    <definedName name="Z_7BA64ECB_375A_11D7_B313_0000F437382E_.wvu.PrintArea" localSheetId="3" hidden="1">第4表1!$A$1:$AB$58</definedName>
    <definedName name="Z_7BA64ECB_375A_11D7_B313_0000F437382E_.wvu.PrintTitles" localSheetId="1" hidden="1">第2表!$3:$4</definedName>
    <definedName name="Z_7BA64ECB_375A_11D7_B313_0000F437382E_.wvu.PrintTitles" localSheetId="3" hidden="1">第4表1!$3:$5</definedName>
    <definedName name="Z_7DB922E9_86A5_4BD9_8FC8_B7AC70C4F9FE_.wvu.PrintArea" localSheetId="8" hidden="1">第7表!$A$1:$P$54</definedName>
    <definedName name="Z_7DB922E9_86A5_4BD9_8FC8_B7AC70C4F9FE_.wvu.PrintTitles" localSheetId="8" hidden="1">第7表!$3:$5</definedName>
    <definedName name="Z_7F1DBCF0_5D3E_4883_9BE6_D45AA764589E_.wvu.PrintArea" localSheetId="4" hidden="1">第4表2!$A$1:$J$67</definedName>
    <definedName name="Z_7F1DBCF0_5D3E_4883_9BE6_D45AA764589E_.wvu.PrintTitles" localSheetId="4" hidden="1">第4表2!$3:$5</definedName>
    <definedName name="Z_8ADEDFEB_375C_11D7_B313_0000F437382E_.wvu.PrintArea" localSheetId="4" hidden="1">第4表2!$A$1:$J$66</definedName>
    <definedName name="Z_8ADEDFEB_375C_11D7_B313_0000F437382E_.wvu.PrintTitles" localSheetId="4" hidden="1">第4表2!$3:$5</definedName>
    <definedName name="Z_C27BC126_152B_4F2B_A4D8_62DA60F7DC67_.wvu.PrintArea" localSheetId="20" hidden="1">'第14-2表(介護)'!$A$2:$U$59</definedName>
    <definedName name="Z_C27BC126_152B_4F2B_A4D8_62DA60F7DC67_.wvu.PrintTitles" localSheetId="18" hidden="1">'第14-2表(医療)'!$1:$5</definedName>
    <definedName name="Z_C27BC126_152B_4F2B_A4D8_62DA60F7DC67_.wvu.PrintTitles" localSheetId="20" hidden="1">'第14-2表(介護)'!$2:$5</definedName>
    <definedName name="Z_C27BC126_152B_4F2B_A4D8_62DA60F7DC67_.wvu.PrintTitles" localSheetId="19" hidden="1">'第14-2表（後期）'!$1:$5</definedName>
    <definedName name="Z_C3F04A6B_3821_11D7_B313_0000F437382E_.wvu.PrintArea" localSheetId="20" hidden="1">'第14-2表(介護)'!$A$2:$U$59</definedName>
    <definedName name="Z_C3F04A6B_3821_11D7_B313_0000F437382E_.wvu.PrintTitles" localSheetId="18" hidden="1">'第14-2表(医療)'!$1:$5</definedName>
    <definedName name="Z_C3F04A6B_3821_11D7_B313_0000F437382E_.wvu.PrintTitles" localSheetId="20" hidden="1">'第14-2表(介護)'!$2:$5</definedName>
    <definedName name="Z_C3F04A6B_3821_11D7_B313_0000F437382E_.wvu.PrintTitles" localSheetId="19" hidden="1">'第14-2表（後期）'!$1:$5</definedName>
    <definedName name="Z_CE8B83E0_3529_11D7_AC82_E6BAA843AE7F_.wvu.PrintArea" localSheetId="0" hidden="1">第１表!$A$1:$X$56</definedName>
    <definedName name="Z_D35E552D_02D9_4E72_A7DC_309FC672F2AA_.wvu.PrintArea" localSheetId="21" hidden="1">第15表!$A$1:$L$71</definedName>
    <definedName name="Z_D35E552D_02D9_4E72_A7DC_309FC672F2AA_.wvu.PrintTitles" localSheetId="21" hidden="1">第15表!$3:$4</definedName>
    <definedName name="Z_E05F340B_3825_11D7_B313_0000F437382E_.wvu.PrintArea" localSheetId="21" hidden="1">第15表!$A$1:$L$71</definedName>
    <definedName name="Z_E05F340B_3825_11D7_B313_0000F437382E_.wvu.PrintTitles" localSheetId="21" hidden="1">第15表!$3:$4</definedName>
    <definedName name="Z_F4CB1E28_3BC4_11D7_A848_00000E9865EB_.wvu.PrintArea" localSheetId="21" hidden="1">第15表!$A$1:$L$71</definedName>
    <definedName name="Z_F4CB1E28_3BC4_11D7_A848_00000E9865EB_.wvu.PrintTitles" localSheetId="21" hidden="1">第15表!$3:$4</definedName>
    <definedName name="Z_F86409E1_3BA4_11D7_A848_00000E9865EB_.wvu.PrintArea" localSheetId="0" hidden="1">第１表!$A$78:$X$126</definedName>
    <definedName name="Z_F86409E9_3BA4_11D7_A848_00000E9865EB_.wvu.PrintArea" localSheetId="1" hidden="1">第2表!$A$1:$AA$57</definedName>
    <definedName name="Z_F86409E9_3BA4_11D7_A848_00000E9865EB_.wvu.PrintArea" localSheetId="3" hidden="1">第4表1!$A$1:$AB$58</definedName>
    <definedName name="Z_F86409E9_3BA4_11D7_A848_00000E9865EB_.wvu.PrintTitles" localSheetId="1" hidden="1">第2表!$3:$4</definedName>
    <definedName name="Z_F86409E9_3BA4_11D7_A848_00000E9865EB_.wvu.PrintTitles" localSheetId="3" hidden="1">第4表1!$3:$5</definedName>
    <definedName name="Z_F86409F1_3BA4_11D7_A848_00000E9865EB_.wvu.PrintArea" localSheetId="4" hidden="1">第4表2!$A$1:$J$67</definedName>
    <definedName name="Z_F86409F1_3BA4_11D7_A848_00000E9865EB_.wvu.PrintTitles" localSheetId="4" hidden="1">第4表2!$3:$5</definedName>
    <definedName name="Z_F86409FB_3BA4_11D7_A848_00000E9865EB_.wvu.PrintArea" localSheetId="8" hidden="1">第7表!$A$1:$P$54</definedName>
    <definedName name="Z_F86409FB_3BA4_11D7_A848_00000E9865EB_.wvu.PrintTitles" localSheetId="8" hidden="1">第7表!$3:$5</definedName>
    <definedName name="Z_F8640A04_3BA4_11D7_A848_00000E9865EB_.wvu.Cols" localSheetId="15" hidden="1">'第14-1表'!#REF!,'第14-1表'!#REF!</definedName>
    <definedName name="Z_F8640A04_3BA4_11D7_A848_00000E9865EB_.wvu.PrintArea" localSheetId="15" hidden="1">'第14-1表'!$A$1:$T$52</definedName>
    <definedName name="Z_F8640A04_3BA4_11D7_A848_00000E9865EB_.wvu.PrintTitles" localSheetId="15" hidden="1">'第14-1表'!$3:$5</definedName>
    <definedName name="Z_F8640A07_3BA4_11D7_A848_00000E9865EB_.wvu.PrintArea" localSheetId="20" hidden="1">'第14-2表(介護)'!$A$2:$U$59</definedName>
    <definedName name="Z_F8640A07_3BA4_11D7_A848_00000E9865EB_.wvu.PrintTitles" localSheetId="18" hidden="1">'第14-2表(医療)'!$1:$5</definedName>
    <definedName name="Z_F8640A07_3BA4_11D7_A848_00000E9865EB_.wvu.PrintTitles" localSheetId="20" hidden="1">'第14-2表(介護)'!$2:$5</definedName>
    <definedName name="Z_F8640A07_3BA4_11D7_A848_00000E9865EB_.wvu.PrintTitles" localSheetId="19" hidden="1">'第14-2表（後期）'!$1:$5</definedName>
    <definedName name="一般計">#REF!</definedName>
    <definedName name="印刷">第4表2!$A$1:$J$66</definedName>
    <definedName name="印刷１" localSheetId="11">#REF!</definedName>
    <definedName name="印刷１" localSheetId="12">#REF!</definedName>
    <definedName name="印刷１" localSheetId="13">#REF!</definedName>
    <definedName name="印刷１" localSheetId="22">#REF!</definedName>
    <definedName name="印刷１" localSheetId="23">#REF!</definedName>
    <definedName name="印刷１" localSheetId="24">#REF!</definedName>
    <definedName name="印刷１" localSheetId="1">第2表!$A$1:$N$57</definedName>
    <definedName name="印刷１" localSheetId="7">#REF!</definedName>
    <definedName name="印刷１" localSheetId="8">第7表!$A$1:$H$54</definedName>
    <definedName name="印刷１" localSheetId="9">#REF!</definedName>
    <definedName name="印刷１" localSheetId="10">#REF!</definedName>
    <definedName name="印刷１">第１表!$A$1:$N$56</definedName>
    <definedName name="印刷２" localSheetId="11">#REF!</definedName>
    <definedName name="印刷２" localSheetId="12">#REF!</definedName>
    <definedName name="印刷２" localSheetId="13">#REF!</definedName>
    <definedName name="印刷２" localSheetId="22">#REF!</definedName>
    <definedName name="印刷２" localSheetId="23">#REF!</definedName>
    <definedName name="印刷２" localSheetId="24">#REF!</definedName>
    <definedName name="印刷２" localSheetId="1">第2表!$O$1:$AA$57</definedName>
    <definedName name="印刷２" localSheetId="2">[1]第３表⑲!#REF!</definedName>
    <definedName name="印刷２" localSheetId="7">#REF!</definedName>
    <definedName name="印刷２" localSheetId="8">第7表!$I$1:$P$54</definedName>
    <definedName name="印刷２" localSheetId="9">#REF!</definedName>
    <definedName name="印刷２" localSheetId="10">#REF!</definedName>
    <definedName name="印刷２">第１表!$Q$1:$X$56</definedName>
    <definedName name="印刷３" localSheetId="11">#REF!</definedName>
    <definedName name="印刷３" localSheetId="12">#REF!</definedName>
    <definedName name="印刷３" localSheetId="13">#REF!</definedName>
    <definedName name="印刷３" localSheetId="22">#REF!</definedName>
    <definedName name="印刷３" localSheetId="23">#REF!</definedName>
    <definedName name="印刷３" localSheetId="24">#REF!</definedName>
    <definedName name="印刷３" localSheetId="3">第4表1!$A$1:$M$58</definedName>
    <definedName name="印刷３" localSheetId="7">#REF!</definedName>
    <definedName name="印刷３" localSheetId="9">#REF!</definedName>
    <definedName name="印刷３" localSheetId="10">#REF!</definedName>
    <definedName name="印刷３">第１表!$A$78:$N$126</definedName>
    <definedName name="印刷４" localSheetId="11">#REF!</definedName>
    <definedName name="印刷４" localSheetId="12">#REF!</definedName>
    <definedName name="印刷４" localSheetId="13">#REF!</definedName>
    <definedName name="印刷４" localSheetId="22">#REF!</definedName>
    <definedName name="印刷４" localSheetId="23">#REF!</definedName>
    <definedName name="印刷４" localSheetId="24">#REF!</definedName>
    <definedName name="印刷４" localSheetId="3">第4表1!$N$1:$AB$55</definedName>
    <definedName name="印刷４" localSheetId="7">#REF!</definedName>
    <definedName name="印刷４" localSheetId="9">#REF!</definedName>
    <definedName name="印刷４" localSheetId="10">#REF!</definedName>
    <definedName name="印刷４">第１表!$Q$78:$X$126</definedName>
    <definedName name="基金保有額４">#REF!</definedName>
    <definedName name="基盤安定" localSheetId="3">'[2]2表'!#REF!</definedName>
    <definedName name="基盤安定">第2表!#REF!</definedName>
    <definedName name="審査支払手数料">#REF!</definedName>
    <definedName name="退職計">#REF!</definedName>
    <definedName name="老人計">#REF!</definedName>
  </definedNames>
  <calcPr calcId="145621"/>
</workbook>
</file>

<file path=xl/calcChain.xml><?xml version="1.0" encoding="utf-8"?>
<calcChain xmlns="http://schemas.openxmlformats.org/spreadsheetml/2006/main">
  <c r="X56" i="28" l="1"/>
  <c r="X51" i="28"/>
  <c r="X48" i="28"/>
  <c r="X42" i="28"/>
  <c r="X36" i="28"/>
  <c r="X32" i="28"/>
  <c r="X30" i="28"/>
  <c r="X27" i="28"/>
  <c r="X23" i="28"/>
  <c r="X18" i="28"/>
  <c r="AM11" i="28"/>
  <c r="AJ11" i="28"/>
  <c r="W11" i="28"/>
  <c r="AJ10" i="28"/>
  <c r="W10" i="28"/>
  <c r="AJ9" i="28"/>
  <c r="W9" i="28"/>
  <c r="AJ8" i="28"/>
  <c r="W8" i="28"/>
  <c r="AJ7" i="28"/>
  <c r="W7" i="28"/>
  <c r="AP55" i="27"/>
  <c r="AO55" i="27"/>
  <c r="AN55" i="27"/>
  <c r="AP53" i="27"/>
  <c r="AO53" i="27"/>
  <c r="AN53" i="27"/>
  <c r="AP52" i="27"/>
  <c r="AO52" i="27"/>
  <c r="AN52" i="27"/>
  <c r="AP51" i="27"/>
  <c r="AO51" i="27"/>
  <c r="AN51" i="27"/>
  <c r="AP50" i="27"/>
  <c r="AO50" i="27"/>
  <c r="AN50" i="27"/>
  <c r="AP48" i="27"/>
  <c r="AO48" i="27"/>
  <c r="AN48" i="27"/>
  <c r="AP47" i="27"/>
  <c r="AO47" i="27"/>
  <c r="AN47" i="27"/>
  <c r="AP45" i="27"/>
  <c r="AO45" i="27"/>
  <c r="AN45" i="27"/>
  <c r="AP44" i="27"/>
  <c r="AO44" i="27"/>
  <c r="AN44" i="27"/>
  <c r="AP43" i="27"/>
  <c r="AO43" i="27"/>
  <c r="AN43" i="27"/>
  <c r="AP42" i="27"/>
  <c r="AO42" i="27"/>
  <c r="AN42" i="27"/>
  <c r="AP41" i="27"/>
  <c r="AO41" i="27"/>
  <c r="AN41" i="27"/>
  <c r="AP39" i="27"/>
  <c r="AO39" i="27"/>
  <c r="AN39" i="27"/>
  <c r="AP38" i="27"/>
  <c r="AO38" i="27"/>
  <c r="AN38" i="27"/>
  <c r="AP37" i="27"/>
  <c r="AO37" i="27"/>
  <c r="AN37" i="27"/>
  <c r="AP36" i="27"/>
  <c r="AO36" i="27"/>
  <c r="AN36" i="27"/>
  <c r="AP35" i="27"/>
  <c r="AO35" i="27"/>
  <c r="AN35" i="27"/>
  <c r="AP33" i="27"/>
  <c r="AO33" i="27"/>
  <c r="AN33" i="27"/>
  <c r="AP32" i="27"/>
  <c r="AO32" i="27"/>
  <c r="AN32" i="27"/>
  <c r="AP31" i="27"/>
  <c r="AO31" i="27"/>
  <c r="AN31" i="27"/>
  <c r="AP29" i="27"/>
  <c r="AO29" i="27"/>
  <c r="AN29" i="27"/>
  <c r="AP27" i="27"/>
  <c r="AO27" i="27"/>
  <c r="AN27" i="27"/>
  <c r="AP26" i="27"/>
  <c r="AO26" i="27"/>
  <c r="AN26" i="27"/>
  <c r="AP24" i="27"/>
  <c r="AO24" i="27"/>
  <c r="AN24" i="27"/>
  <c r="AP23" i="27"/>
  <c r="AO23" i="27"/>
  <c r="AN23" i="27"/>
  <c r="AP22" i="27"/>
  <c r="AO22" i="27"/>
  <c r="AN22" i="27"/>
  <c r="AP20" i="27"/>
  <c r="AO20" i="27"/>
  <c r="AN20" i="27"/>
  <c r="AP19" i="27"/>
  <c r="AO19" i="27"/>
  <c r="AN19" i="27"/>
  <c r="AP18" i="27"/>
  <c r="AO18" i="27"/>
  <c r="AN18" i="27"/>
  <c r="AP17" i="27"/>
  <c r="AO17" i="27"/>
  <c r="AN17" i="27"/>
  <c r="AP15" i="27"/>
  <c r="AO15" i="27"/>
  <c r="AN15" i="27"/>
  <c r="AP14" i="27"/>
  <c r="AO14" i="27"/>
  <c r="AN14" i="27"/>
  <c r="AP13" i="27"/>
  <c r="AO13" i="27"/>
  <c r="AN13" i="27"/>
  <c r="AP12" i="27"/>
  <c r="AO12" i="27"/>
  <c r="AN12" i="27"/>
  <c r="AP11" i="27"/>
  <c r="AP58" i="27" s="1"/>
  <c r="AO11" i="27"/>
  <c r="AO58" i="27" s="1"/>
  <c r="AN11" i="27"/>
  <c r="AN58" i="27" s="1"/>
  <c r="AL10" i="27"/>
  <c r="U10" i="27"/>
  <c r="AL9" i="27"/>
  <c r="U9" i="27"/>
  <c r="AL8" i="27"/>
  <c r="U8" i="27"/>
  <c r="AL7" i="27"/>
  <c r="U7" i="27"/>
  <c r="AL6" i="27"/>
  <c r="U6" i="27"/>
  <c r="Q6" i="18" l="1"/>
  <c r="B6" i="18"/>
  <c r="T6" i="18" s="1"/>
  <c r="Q6" i="17"/>
  <c r="B6" i="17"/>
  <c r="T6" i="17" s="1"/>
  <c r="Q6" i="16"/>
  <c r="T6" i="16"/>
  <c r="R55" i="11"/>
  <c r="Q55" i="11"/>
  <c r="R54" i="11"/>
  <c r="Q54" i="11"/>
  <c r="R53" i="11"/>
  <c r="Q53" i="11"/>
  <c r="R52" i="11"/>
  <c r="Q52" i="11"/>
  <c r="R51" i="11"/>
  <c r="Q51" i="11"/>
  <c r="R50" i="11"/>
  <c r="Q50" i="11"/>
  <c r="R49" i="11"/>
  <c r="Q49" i="11"/>
  <c r="R48" i="11"/>
  <c r="Q48" i="11"/>
  <c r="R47" i="11"/>
  <c r="Q47" i="11"/>
  <c r="R46" i="11"/>
  <c r="Q46" i="11"/>
  <c r="R45" i="11"/>
  <c r="Q45" i="11"/>
  <c r="R44" i="11"/>
  <c r="Q44" i="11"/>
  <c r="R43" i="11"/>
  <c r="Q43" i="11"/>
  <c r="R42" i="11"/>
  <c r="Q42" i="11"/>
  <c r="R41" i="11"/>
  <c r="Q41" i="11"/>
  <c r="R40" i="11"/>
  <c r="Q40" i="11"/>
  <c r="R39" i="11"/>
  <c r="Q39" i="11"/>
  <c r="R38" i="11"/>
  <c r="Q38" i="11"/>
  <c r="R37" i="11"/>
  <c r="Q37" i="11"/>
  <c r="R36" i="11"/>
  <c r="Q36" i="11"/>
  <c r="R35" i="11"/>
  <c r="Q35" i="11"/>
  <c r="R34" i="11"/>
  <c r="Q34" i="11"/>
  <c r="R33" i="11"/>
  <c r="Q33" i="11"/>
  <c r="R32" i="11"/>
  <c r="Q32" i="11"/>
  <c r="R31" i="11"/>
  <c r="Q31" i="11"/>
  <c r="R30" i="11"/>
  <c r="Q30" i="11"/>
  <c r="R29" i="11"/>
  <c r="Q29" i="11"/>
  <c r="R28" i="11"/>
  <c r="Q28" i="11"/>
  <c r="R27" i="11"/>
  <c r="Q27" i="11"/>
  <c r="R26" i="11"/>
  <c r="Q26" i="11"/>
  <c r="R25" i="11"/>
  <c r="Q25" i="11"/>
  <c r="R24" i="11"/>
  <c r="Q24" i="11"/>
  <c r="R23" i="11"/>
  <c r="Q23" i="11"/>
  <c r="R22" i="11"/>
  <c r="Q22" i="11"/>
  <c r="R21" i="11"/>
  <c r="Q21" i="11"/>
  <c r="R20" i="11"/>
  <c r="Q20" i="11"/>
  <c r="R19" i="11"/>
  <c r="Q19" i="11"/>
  <c r="R18" i="11"/>
  <c r="Q18" i="11"/>
  <c r="R17" i="11"/>
  <c r="Q17" i="11"/>
  <c r="R16" i="11"/>
  <c r="Q16" i="11"/>
  <c r="R15" i="11"/>
  <c r="Q15" i="11"/>
  <c r="O10" i="11"/>
  <c r="O9" i="11"/>
  <c r="O8" i="11"/>
  <c r="O7" i="11"/>
  <c r="O6" i="11"/>
  <c r="AA10" i="7"/>
  <c r="B10" i="7"/>
  <c r="AA9" i="7"/>
  <c r="B9" i="7"/>
  <c r="AA8" i="7"/>
  <c r="B8" i="7"/>
  <c r="AA7" i="7"/>
  <c r="B7" i="7"/>
  <c r="AA6" i="7"/>
  <c r="B6" i="7"/>
  <c r="A25" i="6"/>
  <c r="A26" i="6" s="1"/>
  <c r="A27" i="6" s="1"/>
  <c r="A28" i="6" s="1"/>
  <c r="A29" i="6" s="1"/>
  <c r="A30" i="6" s="1"/>
  <c r="A31" i="6" s="1"/>
  <c r="A32" i="6" s="1"/>
  <c r="A15" i="6"/>
  <c r="A16" i="6" s="1"/>
  <c r="A17" i="6" s="1"/>
  <c r="A18" i="6" s="1"/>
  <c r="A19" i="6" s="1"/>
  <c r="A20" i="6" s="1"/>
  <c r="A21" i="6" s="1"/>
  <c r="A22" i="6" s="1"/>
  <c r="D14" i="6"/>
  <c r="D12" i="6"/>
  <c r="D10" i="6"/>
  <c r="D7" i="6"/>
  <c r="BP69" i="5"/>
  <c r="AC57" i="4"/>
  <c r="AC56" i="4"/>
  <c r="AC55" i="4"/>
  <c r="AC54" i="4"/>
  <c r="AC53" i="4"/>
  <c r="AC52" i="4"/>
  <c r="AC51" i="4"/>
  <c r="AC50" i="4"/>
  <c r="AC49" i="4"/>
  <c r="AC48" i="4"/>
  <c r="AC47" i="4"/>
  <c r="AC46" i="4"/>
  <c r="AC45" i="4"/>
  <c r="AC44" i="4"/>
  <c r="AC43" i="4"/>
  <c r="AC42" i="4"/>
  <c r="AC41" i="4"/>
  <c r="AC40" i="4"/>
  <c r="AC39" i="4"/>
  <c r="AC38" i="4"/>
  <c r="AC37" i="4"/>
  <c r="AC36" i="4"/>
  <c r="AC35" i="4"/>
  <c r="AC34" i="4"/>
  <c r="AC33" i="4"/>
  <c r="AC32" i="4"/>
  <c r="AC31" i="4"/>
  <c r="AC30" i="4"/>
  <c r="AC29" i="4"/>
  <c r="AC28" i="4"/>
  <c r="AC27" i="4"/>
  <c r="AC26" i="4"/>
  <c r="AC25" i="4"/>
  <c r="AC24" i="4"/>
  <c r="AC23" i="4"/>
  <c r="AC22" i="4"/>
  <c r="AC21" i="4"/>
  <c r="AC20" i="4"/>
  <c r="AC19" i="4"/>
  <c r="AC18" i="4"/>
  <c r="AC17" i="4"/>
</calcChain>
</file>

<file path=xl/sharedStrings.xml><?xml version="1.0" encoding="utf-8"?>
<sst xmlns="http://schemas.openxmlformats.org/spreadsheetml/2006/main" count="4469" uniqueCount="1286">
  <si>
    <t>　　　第１表  　保　険　者　別　一　般　状　況</t>
    <phoneticPr fontId="8"/>
  </si>
  <si>
    <t>事業開始</t>
  </si>
  <si>
    <t>世 帯 数</t>
  </si>
  <si>
    <t>総被保険</t>
  </si>
  <si>
    <t>退職被保</t>
  </si>
  <si>
    <t>未就学児</t>
    <rPh sb="0" eb="3">
      <t>ミシュウガク</t>
    </rPh>
    <rPh sb="3" eb="4">
      <t>ジ</t>
    </rPh>
    <phoneticPr fontId="3"/>
  </si>
  <si>
    <t>未就学児</t>
    <rPh sb="0" eb="3">
      <t>ミシュウガク</t>
    </rPh>
    <rPh sb="3" eb="4">
      <t>ジ</t>
    </rPh>
    <phoneticPr fontId="8"/>
  </si>
  <si>
    <t>就学児</t>
    <rPh sb="0" eb="3">
      <t>シュウガクジ</t>
    </rPh>
    <phoneticPr fontId="3"/>
  </si>
  <si>
    <t>就学児</t>
    <rPh sb="0" eb="3">
      <t>シュウガクジ</t>
    </rPh>
    <phoneticPr fontId="8"/>
  </si>
  <si>
    <t>４０～</t>
    <phoneticPr fontId="8"/>
  </si>
  <si>
    <t>６５～</t>
    <phoneticPr fontId="8"/>
  </si>
  <si>
    <t>７０～</t>
    <phoneticPr fontId="8"/>
  </si>
  <si>
    <t>【再掲】</t>
    <rPh sb="1" eb="3">
      <t>サイケイ</t>
    </rPh>
    <phoneticPr fontId="3"/>
  </si>
  <si>
    <t>【再掲】</t>
    <rPh sb="1" eb="3">
      <t>サイケイ</t>
    </rPh>
    <phoneticPr fontId="8"/>
  </si>
  <si>
    <t>一世帯当</t>
  </si>
  <si>
    <t>人   口</t>
  </si>
  <si>
    <t>年度末総被</t>
  </si>
  <si>
    <t>加入率</t>
  </si>
  <si>
    <t>一 部</t>
    <phoneticPr fontId="8"/>
  </si>
  <si>
    <t xml:space="preserve"> その他の保険給付（年度末現在）</t>
  </si>
  <si>
    <t>事  務</t>
  </si>
  <si>
    <t>番号</t>
  </si>
  <si>
    <t>保険者名</t>
  </si>
  <si>
    <t>年 月 日</t>
  </si>
  <si>
    <t xml:space="preserve"> 者数 </t>
  </si>
  <si>
    <t>険者等数</t>
  </si>
  <si>
    <t>～３９歳</t>
    <rPh sb="3" eb="4">
      <t>サイ</t>
    </rPh>
    <phoneticPr fontId="3"/>
  </si>
  <si>
    <t>～３９歳</t>
    <rPh sb="3" eb="4">
      <t>サイ</t>
    </rPh>
    <phoneticPr fontId="8"/>
  </si>
  <si>
    <t>６４歳</t>
    <rPh sb="2" eb="3">
      <t>サイ</t>
    </rPh>
    <phoneticPr fontId="3"/>
  </si>
  <si>
    <t>６４歳</t>
    <rPh sb="2" eb="3">
      <t>サイ</t>
    </rPh>
    <phoneticPr fontId="8"/>
  </si>
  <si>
    <t>６９歳</t>
    <rPh sb="2" eb="3">
      <t>サイ</t>
    </rPh>
    <phoneticPr fontId="8"/>
  </si>
  <si>
    <t>７４歳</t>
    <rPh sb="2" eb="3">
      <t>サイ</t>
    </rPh>
    <phoneticPr fontId="8"/>
  </si>
  <si>
    <t>65歳以上</t>
    <rPh sb="2" eb="3">
      <t>サイ</t>
    </rPh>
    <rPh sb="3" eb="5">
      <t>イジョウ</t>
    </rPh>
    <phoneticPr fontId="3"/>
  </si>
  <si>
    <t>65歳以上</t>
    <rPh sb="2" eb="3">
      <t>サイ</t>
    </rPh>
    <rPh sb="3" eb="5">
      <t>イジョウ</t>
    </rPh>
    <phoneticPr fontId="8"/>
  </si>
  <si>
    <t>たり被保数</t>
  </si>
  <si>
    <t>険者の割合</t>
    <rPh sb="0" eb="2">
      <t>ヒホケンシャ</t>
    </rPh>
    <rPh sb="3" eb="5">
      <t>ワリアイ</t>
    </rPh>
    <phoneticPr fontId="3"/>
  </si>
  <si>
    <t>険者の割合</t>
    <rPh sb="0" eb="2">
      <t>ヒホケンシャ</t>
    </rPh>
    <rPh sb="3" eb="5">
      <t>ワリアイ</t>
    </rPh>
    <phoneticPr fontId="8"/>
  </si>
  <si>
    <t>の割合</t>
    <rPh sb="1" eb="3">
      <t>ワリアイ</t>
    </rPh>
    <phoneticPr fontId="8"/>
  </si>
  <si>
    <t>保険者数</t>
  </si>
  <si>
    <t>負担金</t>
  </si>
  <si>
    <t>出産育児</t>
  </si>
  <si>
    <t>葬祭費</t>
  </si>
  <si>
    <t>その他</t>
  </si>
  <si>
    <t>職員数</t>
  </si>
  <si>
    <t>(A)</t>
  </si>
  <si>
    <t>(B)</t>
  </si>
  <si>
    <t>(C)</t>
  </si>
  <si>
    <t>(D)</t>
  </si>
  <si>
    <t>(E)</t>
    <phoneticPr fontId="8"/>
  </si>
  <si>
    <t>(B)/(A)</t>
  </si>
  <si>
    <t>(C)/(B)</t>
  </si>
  <si>
    <t>の割合</t>
  </si>
  <si>
    <t>一時金</t>
  </si>
  <si>
    <t>年度</t>
    <rPh sb="0" eb="2">
      <t>ネンド</t>
    </rPh>
    <phoneticPr fontId="8"/>
  </si>
  <si>
    <t>世帯</t>
  </si>
  <si>
    <t>人</t>
  </si>
  <si>
    <t>%</t>
  </si>
  <si>
    <t>円</t>
  </si>
  <si>
    <t>２６</t>
    <phoneticPr fontId="8"/>
  </si>
  <si>
    <t>－</t>
  </si>
  <si>
    <t>２７</t>
  </si>
  <si>
    <t>２８</t>
  </si>
  <si>
    <t>２９</t>
  </si>
  <si>
    <t>３０(県計)</t>
    <phoneticPr fontId="8"/>
  </si>
  <si>
    <t>市　計</t>
  </si>
  <si>
    <t>町　計</t>
  </si>
  <si>
    <t>市町計</t>
  </si>
  <si>
    <t>表末の</t>
  </si>
  <si>
    <t>組合計</t>
  </si>
  <si>
    <t>(注)参照</t>
  </si>
  <si>
    <t>神 戸 市</t>
  </si>
  <si>
    <t>S36. 1. 1</t>
    <phoneticPr fontId="8"/>
  </si>
  <si>
    <t>―</t>
  </si>
  <si>
    <t>姫 路 市</t>
  </si>
  <si>
    <t>S34.10. 1</t>
    <phoneticPr fontId="8"/>
  </si>
  <si>
    <t>尼 崎 市</t>
  </si>
  <si>
    <t>S32. 4. 1</t>
    <phoneticPr fontId="8"/>
  </si>
  <si>
    <t>　○  △</t>
  </si>
  <si>
    <t>明 石 市</t>
  </si>
  <si>
    <t>S34. 4. 1</t>
    <phoneticPr fontId="8"/>
  </si>
  <si>
    <t>　○</t>
  </si>
  <si>
    <t>西 宮 市</t>
  </si>
  <si>
    <t>S26. 4. 1</t>
    <phoneticPr fontId="8"/>
  </si>
  <si>
    <t>洲 本 市</t>
  </si>
  <si>
    <t>H18. 2.11</t>
    <phoneticPr fontId="8"/>
  </si>
  <si>
    <t>芦 屋 市</t>
  </si>
  <si>
    <t>伊 丹 市</t>
  </si>
  <si>
    <t>S34. 1.18</t>
    <phoneticPr fontId="8"/>
  </si>
  <si>
    <t>相 生 市</t>
  </si>
  <si>
    <t>S29. 8. 1</t>
    <phoneticPr fontId="8"/>
  </si>
  <si>
    <t>加古川市</t>
  </si>
  <si>
    <t>S30. 4. 1</t>
    <phoneticPr fontId="8"/>
  </si>
  <si>
    <t>赤 穂 市</t>
  </si>
  <si>
    <t>S26. 9. 1</t>
    <phoneticPr fontId="8"/>
  </si>
  <si>
    <t>西 脇 市</t>
  </si>
  <si>
    <t>H17.10. 1</t>
    <phoneticPr fontId="8"/>
  </si>
  <si>
    <t>宝 塚 市</t>
  </si>
  <si>
    <t>S30. 3.14</t>
    <phoneticPr fontId="8"/>
  </si>
  <si>
    <t>三 木 市</t>
  </si>
  <si>
    <t>S26. 6. 1</t>
    <phoneticPr fontId="8"/>
  </si>
  <si>
    <t>高 砂 市</t>
  </si>
  <si>
    <t>S29. 7. 1</t>
    <phoneticPr fontId="8"/>
  </si>
  <si>
    <t>川 西 市</t>
  </si>
  <si>
    <t>S35. 9. 1</t>
    <phoneticPr fontId="8"/>
  </si>
  <si>
    <t>小 野 市</t>
  </si>
  <si>
    <t>S29.12. 1</t>
    <phoneticPr fontId="8"/>
  </si>
  <si>
    <t>三 田 市</t>
  </si>
  <si>
    <t>S31. 9.30</t>
    <phoneticPr fontId="8"/>
  </si>
  <si>
    <t>加 西 市</t>
  </si>
  <si>
    <t>S42. 4. 1</t>
    <phoneticPr fontId="8"/>
  </si>
  <si>
    <t>猪名川町</t>
  </si>
  <si>
    <t>S33. 1. 1</t>
    <phoneticPr fontId="8"/>
  </si>
  <si>
    <t>加 東 市</t>
    <rPh sb="0" eb="1">
      <t>カ</t>
    </rPh>
    <rPh sb="2" eb="3">
      <t>ヒガシ</t>
    </rPh>
    <rPh sb="4" eb="5">
      <t>シ</t>
    </rPh>
    <phoneticPr fontId="8"/>
  </si>
  <si>
    <t>H18. 3.20</t>
    <phoneticPr fontId="8"/>
  </si>
  <si>
    <t>多 可 町</t>
    <rPh sb="0" eb="1">
      <t>タ</t>
    </rPh>
    <rPh sb="2" eb="3">
      <t>カ</t>
    </rPh>
    <rPh sb="4" eb="5">
      <t>マチ</t>
    </rPh>
    <phoneticPr fontId="8"/>
  </si>
  <si>
    <t>H17.11. 1</t>
    <phoneticPr fontId="8"/>
  </si>
  <si>
    <t>稲 美 町</t>
  </si>
  <si>
    <t>播 磨 町</t>
  </si>
  <si>
    <t>市 川 町</t>
  </si>
  <si>
    <t>S30. 7.25</t>
    <phoneticPr fontId="8"/>
  </si>
  <si>
    <t>福 崎 町</t>
  </si>
  <si>
    <t>神 河 町</t>
    <rPh sb="2" eb="3">
      <t>カワ</t>
    </rPh>
    <rPh sb="4" eb="5">
      <t>マチ</t>
    </rPh>
    <phoneticPr fontId="8"/>
  </si>
  <si>
    <t>H17.11. 7</t>
    <phoneticPr fontId="8"/>
  </si>
  <si>
    <t>太 子 町</t>
  </si>
  <si>
    <t>たつの市</t>
    <phoneticPr fontId="8"/>
  </si>
  <si>
    <t>上 郡 町</t>
  </si>
  <si>
    <t>S30. 3.25</t>
    <phoneticPr fontId="8"/>
  </si>
  <si>
    <t>佐 用 町</t>
  </si>
  <si>
    <t>宍 粟 市</t>
    <rPh sb="0" eb="1">
      <t>シシ</t>
    </rPh>
    <rPh sb="2" eb="3">
      <t>アワ</t>
    </rPh>
    <rPh sb="4" eb="5">
      <t>シ</t>
    </rPh>
    <phoneticPr fontId="8"/>
  </si>
  <si>
    <t>H17. 4. 1</t>
    <phoneticPr fontId="8"/>
  </si>
  <si>
    <t>香 美 町</t>
    <rPh sb="0" eb="1">
      <t>カオリ</t>
    </rPh>
    <rPh sb="2" eb="3">
      <t>ビ</t>
    </rPh>
    <rPh sb="4" eb="5">
      <t>マチ</t>
    </rPh>
    <phoneticPr fontId="8"/>
  </si>
  <si>
    <t>新温泉町</t>
    <rPh sb="0" eb="1">
      <t>シン</t>
    </rPh>
    <rPh sb="1" eb="3">
      <t>オンセン</t>
    </rPh>
    <rPh sb="3" eb="4">
      <t>マチ</t>
    </rPh>
    <phoneticPr fontId="8"/>
  </si>
  <si>
    <t>養 父 市</t>
    <rPh sb="4" eb="5">
      <t>シ</t>
    </rPh>
    <phoneticPr fontId="8"/>
  </si>
  <si>
    <t>H16. 4. 1</t>
    <phoneticPr fontId="8"/>
  </si>
  <si>
    <t>朝 来 市</t>
    <rPh sb="0" eb="1">
      <t>アサ</t>
    </rPh>
    <rPh sb="2" eb="3">
      <t>ライ</t>
    </rPh>
    <rPh sb="4" eb="5">
      <t>シ</t>
    </rPh>
    <phoneticPr fontId="8"/>
  </si>
  <si>
    <t>丹 波 市</t>
    <rPh sb="0" eb="1">
      <t>タン</t>
    </rPh>
    <rPh sb="2" eb="3">
      <t>ナミ</t>
    </rPh>
    <rPh sb="4" eb="5">
      <t>シ</t>
    </rPh>
    <phoneticPr fontId="8"/>
  </si>
  <si>
    <t>H16.11. 1</t>
    <phoneticPr fontId="8"/>
  </si>
  <si>
    <t>丹波篠山市</t>
    <rPh sb="0" eb="2">
      <t>タンバ</t>
    </rPh>
    <rPh sb="2" eb="3">
      <t>ササ</t>
    </rPh>
    <rPh sb="3" eb="4">
      <t>ヤマ</t>
    </rPh>
    <rPh sb="4" eb="5">
      <t>シ</t>
    </rPh>
    <phoneticPr fontId="8"/>
  </si>
  <si>
    <t>H11. 4. 1</t>
    <phoneticPr fontId="8"/>
  </si>
  <si>
    <t>淡 路 市</t>
    <rPh sb="0" eb="1">
      <t>タン</t>
    </rPh>
    <rPh sb="2" eb="3">
      <t>ロ</t>
    </rPh>
    <rPh sb="4" eb="5">
      <t>シ</t>
    </rPh>
    <phoneticPr fontId="8"/>
  </si>
  <si>
    <t xml:space="preserve"> 南あわじ市</t>
  </si>
  <si>
    <t>H17. 1.11</t>
    <phoneticPr fontId="8"/>
  </si>
  <si>
    <t>豊 岡 市</t>
  </si>
  <si>
    <t>(注)１ （A）（B）（C）（D）（E）（F）（G）（H）（Ｉ）の各欄は、年間平均</t>
    <phoneticPr fontId="8"/>
  </si>
  <si>
    <t>　　２　人口（J）欄及び加入率（K）／（J）については、平成３１年４月１日現在</t>
    <rPh sb="4" eb="6">
      <t>ジンコウ</t>
    </rPh>
    <rPh sb="10" eb="11">
      <t>オヨ</t>
    </rPh>
    <rPh sb="12" eb="15">
      <t>カニュウリツ</t>
    </rPh>
    <phoneticPr fontId="8"/>
  </si>
  <si>
    <t>　　３　朝来市は、生野町、和田山町、山東町、朝来町が平成１７年４月１日に合併</t>
    <rPh sb="4" eb="6">
      <t>アサゴ</t>
    </rPh>
    <rPh sb="6" eb="7">
      <t>シ</t>
    </rPh>
    <rPh sb="9" eb="12">
      <t>イカノチョウ</t>
    </rPh>
    <rPh sb="13" eb="16">
      <t>ワダヤマ</t>
    </rPh>
    <rPh sb="16" eb="17">
      <t>チョウ</t>
    </rPh>
    <rPh sb="18" eb="20">
      <t>サントウ</t>
    </rPh>
    <rPh sb="20" eb="21">
      <t>チョウ</t>
    </rPh>
    <rPh sb="22" eb="24">
      <t>アサゴ</t>
    </rPh>
    <rPh sb="24" eb="25">
      <t>チョウ</t>
    </rPh>
    <rPh sb="26" eb="28">
      <t>ヘイセイ</t>
    </rPh>
    <rPh sb="30" eb="31">
      <t>ネン</t>
    </rPh>
    <rPh sb="32" eb="33">
      <t>ツキ</t>
    </rPh>
    <rPh sb="34" eb="35">
      <t>ヒ</t>
    </rPh>
    <rPh sb="36" eb="38">
      <t>ガッペイ</t>
    </rPh>
    <phoneticPr fontId="8"/>
  </si>
  <si>
    <t>　　  　佐用町は、旧佐用町、上月町、南光町、三日月町が平成１７年１０月１日に合併</t>
    <rPh sb="5" eb="7">
      <t>サヨウ</t>
    </rPh>
    <rPh sb="7" eb="8">
      <t>マチ</t>
    </rPh>
    <rPh sb="10" eb="11">
      <t>キュウ</t>
    </rPh>
    <rPh sb="11" eb="14">
      <t>サヨウチョウ</t>
    </rPh>
    <rPh sb="15" eb="16">
      <t>ウエ</t>
    </rPh>
    <rPh sb="16" eb="17">
      <t>ツキ</t>
    </rPh>
    <rPh sb="17" eb="18">
      <t>チョウ</t>
    </rPh>
    <rPh sb="19" eb="21">
      <t>ナンコウ</t>
    </rPh>
    <rPh sb="21" eb="22">
      <t>マチ</t>
    </rPh>
    <rPh sb="23" eb="26">
      <t>ミカヅキ</t>
    </rPh>
    <rPh sb="26" eb="27">
      <t>マチ</t>
    </rPh>
    <rPh sb="28" eb="30">
      <t>ヘイセイ</t>
    </rPh>
    <rPh sb="32" eb="33">
      <t>ネン</t>
    </rPh>
    <rPh sb="35" eb="36">
      <t>ツキ</t>
    </rPh>
    <rPh sb="37" eb="38">
      <t>ヒ</t>
    </rPh>
    <rPh sb="39" eb="41">
      <t>ガッペイ</t>
    </rPh>
    <phoneticPr fontId="8"/>
  </si>
  <si>
    <t>６５～</t>
  </si>
  <si>
    <t>７０～</t>
  </si>
  <si>
    <t>介護2号被保</t>
    <rPh sb="0" eb="2">
      <t>カイゴ</t>
    </rPh>
    <rPh sb="3" eb="4">
      <t>ゴウ</t>
    </rPh>
    <rPh sb="4" eb="6">
      <t>ヒホケンシャ</t>
    </rPh>
    <phoneticPr fontId="3"/>
  </si>
  <si>
    <t>年度末総被</t>
    <rPh sb="0" eb="3">
      <t>ネンドマツ</t>
    </rPh>
    <rPh sb="3" eb="4">
      <t>ソウスウ</t>
    </rPh>
    <rPh sb="4" eb="5">
      <t>ヒ</t>
    </rPh>
    <phoneticPr fontId="3"/>
  </si>
  <si>
    <t>６９歳</t>
    <rPh sb="2" eb="3">
      <t>サイ</t>
    </rPh>
    <phoneticPr fontId="2"/>
  </si>
  <si>
    <t>７４歳</t>
    <rPh sb="2" eb="3">
      <t>サイ</t>
    </rPh>
    <phoneticPr fontId="2"/>
  </si>
  <si>
    <t>保険者数</t>
    <rPh sb="0" eb="3">
      <t>ホケンシャ</t>
    </rPh>
    <rPh sb="3" eb="4">
      <t>スウ</t>
    </rPh>
    <phoneticPr fontId="3"/>
  </si>
  <si>
    <t xml:space="preserve">         一部負担金の割合</t>
  </si>
  <si>
    <t>(G)</t>
  </si>
  <si>
    <t>(H)</t>
  </si>
  <si>
    <t>（３歳未満、７０歳以上除く）</t>
    <rPh sb="2" eb="3">
      <t>サイ</t>
    </rPh>
    <rPh sb="3" eb="5">
      <t>ミマン</t>
    </rPh>
    <rPh sb="8" eb="9">
      <t>サイ</t>
    </rPh>
    <rPh sb="9" eb="11">
      <t>イジョウ</t>
    </rPh>
    <rPh sb="11" eb="12">
      <t>ノゾ</t>
    </rPh>
    <phoneticPr fontId="3"/>
  </si>
  <si>
    <t>世帯</t>
    <rPh sb="0" eb="2">
      <t>セタイ</t>
    </rPh>
    <phoneticPr fontId="3"/>
  </si>
  <si>
    <t>人</t>
    <rPh sb="0" eb="1">
      <t>ニン</t>
    </rPh>
    <phoneticPr fontId="3"/>
  </si>
  <si>
    <t>兵庫食糧</t>
  </si>
  <si>
    <t>S25.10. 1</t>
    <phoneticPr fontId="8"/>
  </si>
  <si>
    <t>経組100,000</t>
  </si>
  <si>
    <t>従組 80,000</t>
  </si>
  <si>
    <t>家   70,000</t>
  </si>
  <si>
    <t>食　　品</t>
  </si>
  <si>
    <t>甲 　60,000</t>
  </si>
  <si>
    <t xml:space="preserve">埋葬手当     </t>
  </si>
  <si>
    <t>乙   55,000</t>
  </si>
  <si>
    <t>3年以上(組)</t>
  </si>
  <si>
    <t>家 　50,000</t>
  </si>
  <si>
    <t>歯科医師</t>
  </si>
  <si>
    <t>S32. 1. 1</t>
    <phoneticPr fontId="8"/>
  </si>
  <si>
    <r>
      <t>甲</t>
    </r>
    <r>
      <rPr>
        <sz val="11"/>
        <color theme="1"/>
        <rFont val="ＭＳ Ｐゴシック"/>
        <family val="2"/>
        <scheme val="minor"/>
      </rPr>
      <t xml:space="preserve">  200,000</t>
    </r>
    <rPh sb="0" eb="1">
      <t>コウ</t>
    </rPh>
    <phoneticPr fontId="3"/>
  </si>
  <si>
    <t>その他</t>
    <rPh sb="2" eb="3">
      <t>タ</t>
    </rPh>
    <phoneticPr fontId="3"/>
  </si>
  <si>
    <t>医　　師</t>
  </si>
  <si>
    <t>S32. 4.25</t>
    <phoneticPr fontId="8"/>
  </si>
  <si>
    <t>組  500,000</t>
  </si>
  <si>
    <t>傷病手当(組)
（２年以上加入）</t>
    <rPh sb="10" eb="13">
      <t>ネンイジョウ</t>
    </rPh>
    <rPh sb="13" eb="15">
      <t>カニュウ</t>
    </rPh>
    <phoneticPr fontId="3"/>
  </si>
  <si>
    <t xml:space="preserve">准  300,000 </t>
  </si>
  <si>
    <t>入院</t>
    <rPh sb="0" eb="2">
      <t>ニュウイン</t>
    </rPh>
    <phoneticPr fontId="3"/>
  </si>
  <si>
    <t xml:space="preserve">家  200,000 </t>
  </si>
  <si>
    <t>葬祭一時金</t>
    <rPh sb="0" eb="2">
      <t>ソウサイ</t>
    </rPh>
    <rPh sb="2" eb="5">
      <t>イチジキン</t>
    </rPh>
    <phoneticPr fontId="3"/>
  </si>
  <si>
    <t>自宅療養</t>
    <rPh sb="0" eb="2">
      <t>ジタク</t>
    </rPh>
    <rPh sb="2" eb="4">
      <t>リョウヨウ</t>
    </rPh>
    <phoneticPr fontId="3"/>
  </si>
  <si>
    <t>（２年以上の加入で組合員が傷病手当金を受けない場合加算）</t>
    <rPh sb="2" eb="5">
      <t>ネンイジョウ</t>
    </rPh>
    <rPh sb="6" eb="8">
      <t>カニュウ</t>
    </rPh>
    <rPh sb="9" eb="12">
      <t>クミアイイン</t>
    </rPh>
    <rPh sb="13" eb="15">
      <t>ショウビョウ</t>
    </rPh>
    <rPh sb="15" eb="18">
      <t>テアテキン</t>
    </rPh>
    <rPh sb="19" eb="20">
      <t>ウ</t>
    </rPh>
    <rPh sb="23" eb="25">
      <t>バアイ</t>
    </rPh>
    <rPh sb="25" eb="27">
      <t>カサン</t>
    </rPh>
    <phoneticPr fontId="3"/>
  </si>
  <si>
    <t>傷病手当（准、入院）
（１年以上加入）
4,000×180日
出産手当金
3,000×90日</t>
    <rPh sb="0" eb="2">
      <t>ショウビョウ</t>
    </rPh>
    <rPh sb="2" eb="4">
      <t>テアテ</t>
    </rPh>
    <rPh sb="5" eb="6">
      <t>ジュン</t>
    </rPh>
    <rPh sb="7" eb="9">
      <t>ニュウイン</t>
    </rPh>
    <rPh sb="13" eb="16">
      <t>ネンイジョウ</t>
    </rPh>
    <rPh sb="16" eb="18">
      <t>カニュウ</t>
    </rPh>
    <rPh sb="29" eb="30">
      <t>ニチ</t>
    </rPh>
    <rPh sb="31" eb="33">
      <t>シュッサン</t>
    </rPh>
    <rPh sb="33" eb="36">
      <t>テアテキン</t>
    </rPh>
    <rPh sb="45" eb="46">
      <t>ニチ</t>
    </rPh>
    <phoneticPr fontId="3"/>
  </si>
  <si>
    <t>○  △（現物）</t>
    <rPh sb="5" eb="7">
      <t>ゲンブツ</t>
    </rPh>
    <phoneticPr fontId="3"/>
  </si>
  <si>
    <t>薬 剤 師</t>
  </si>
  <si>
    <t>S33. 2.20</t>
    <phoneticPr fontId="8"/>
  </si>
  <si>
    <t>兵庫建設</t>
  </si>
  <si>
    <t>S45. 8. 1</t>
    <phoneticPr fontId="8"/>
  </si>
  <si>
    <t xml:space="preserve">組   60,000 </t>
  </si>
  <si>
    <t>傷病手当(組)</t>
  </si>
  <si>
    <t>他   40,000</t>
  </si>
  <si>
    <t>通院</t>
  </si>
  <si>
    <t>1,500×40日</t>
  </si>
  <si>
    <t>入院</t>
  </si>
  <si>
    <t>出産手当(組)</t>
  </si>
  <si>
    <t>入院外</t>
    <rPh sb="2" eb="3">
      <t>ガイ</t>
    </rPh>
    <phoneticPr fontId="3"/>
  </si>
  <si>
    <r>
      <t>3</t>
    </r>
    <r>
      <rPr>
        <sz val="10"/>
        <rFont val="ＭＳ 明朝"/>
        <family val="1"/>
        <charset val="128"/>
      </rPr>
      <t>,500×40日
療養付加給付金</t>
    </r>
    <rPh sb="10" eb="12">
      <t>リョウヨウ</t>
    </rPh>
    <rPh sb="12" eb="14">
      <t>フカ</t>
    </rPh>
    <rPh sb="14" eb="17">
      <t>キュウフキン</t>
    </rPh>
    <phoneticPr fontId="3"/>
  </si>
  <si>
    <t>(注) １ （A）（B）（C）（D）（E）（F）（G）（H）（Ｉ）の各欄は、年間平均</t>
    <phoneticPr fontId="8"/>
  </si>
  <si>
    <t>※　出産育児一時金「420,000円」とあるのは、産科医療補償制度</t>
    <rPh sb="2" eb="4">
      <t>シュッサン</t>
    </rPh>
    <rPh sb="4" eb="6">
      <t>イクジ</t>
    </rPh>
    <rPh sb="6" eb="9">
      <t>イチジキン</t>
    </rPh>
    <rPh sb="17" eb="18">
      <t>エン</t>
    </rPh>
    <rPh sb="25" eb="27">
      <t>サンカ</t>
    </rPh>
    <rPh sb="27" eb="29">
      <t>イリョウ</t>
    </rPh>
    <rPh sb="29" eb="31">
      <t>ホショウ</t>
    </rPh>
    <rPh sb="31" eb="33">
      <t>セイド</t>
    </rPh>
    <phoneticPr fontId="3"/>
  </si>
  <si>
    <t>　　 ２　一部負担金の割合の欄における記号は次のとおり。　</t>
    <rPh sb="19" eb="21">
      <t>キゴウ</t>
    </rPh>
    <rPh sb="22" eb="23">
      <t>ツギ</t>
    </rPh>
    <phoneticPr fontId="8"/>
  </si>
  <si>
    <t>　非該当分は「404,000円」である。</t>
    <rPh sb="1" eb="2">
      <t>ヒ</t>
    </rPh>
    <rPh sb="2" eb="4">
      <t>ガイトウ</t>
    </rPh>
    <rPh sb="4" eb="5">
      <t>ブン</t>
    </rPh>
    <rPh sb="14" eb="15">
      <t>エン</t>
    </rPh>
    <phoneticPr fontId="3"/>
  </si>
  <si>
    <t>　　 ３　組は組合員、甲は甲種組合員（歯科医師、食品にあっては事業主）、乙は乙種組合員</t>
    <rPh sb="19" eb="23">
      <t>シカイシ</t>
    </rPh>
    <rPh sb="24" eb="26">
      <t>ショクヒン</t>
    </rPh>
    <rPh sb="31" eb="34">
      <t>ジギョウヌシ</t>
    </rPh>
    <rPh sb="36" eb="37">
      <t>オツ</t>
    </rPh>
    <rPh sb="38" eb="39">
      <t>オツ</t>
    </rPh>
    <rPh sb="39" eb="40">
      <t>シュ</t>
    </rPh>
    <rPh sb="40" eb="43">
      <t>クミアイイン</t>
    </rPh>
    <phoneticPr fontId="8"/>
  </si>
  <si>
    <t>　　　　（甲に使用されている者）、家は家族、経組は経営者である組合員、従組は従業員で</t>
    <phoneticPr fontId="8"/>
  </si>
  <si>
    <t>　　　　　ある組合員</t>
    <phoneticPr fontId="8"/>
  </si>
  <si>
    <t>　　 ４　その他の保険給付の欄の記号は、次のとおり。</t>
    <phoneticPr fontId="8"/>
  </si>
  <si>
    <t xml:space="preserve"> 　　　　○：感染症の予防及び感染症の患者に対する医療に関する法律第３７条の２適用の</t>
    <rPh sb="7" eb="10">
      <t>カンセンショウ</t>
    </rPh>
    <rPh sb="11" eb="13">
      <t>ヨボウ</t>
    </rPh>
    <rPh sb="13" eb="14">
      <t>オヨ</t>
    </rPh>
    <rPh sb="15" eb="18">
      <t>カンセンショウ</t>
    </rPh>
    <rPh sb="19" eb="21">
      <t>カンジャ</t>
    </rPh>
    <rPh sb="22" eb="23">
      <t>タイ</t>
    </rPh>
    <rPh sb="25" eb="27">
      <t>イリョウ</t>
    </rPh>
    <rPh sb="28" eb="29">
      <t>カン</t>
    </rPh>
    <rPh sb="31" eb="33">
      <t>ホウリツ</t>
    </rPh>
    <rPh sb="33" eb="34">
      <t>ダイ</t>
    </rPh>
    <rPh sb="36" eb="37">
      <t>ジョウ</t>
    </rPh>
    <rPh sb="39" eb="41">
      <t>テキヨウ</t>
    </rPh>
    <phoneticPr fontId="8"/>
  </si>
  <si>
    <t xml:space="preserve"> 　　　　　　結核医療付加金支給</t>
    <rPh sb="14" eb="16">
      <t>シキュウ</t>
    </rPh>
    <phoneticPr fontId="8"/>
  </si>
  <si>
    <t>　　 　　□：感染症の予防及び感染症の患者に対する医療に関する法律第３７条適用の</t>
    <rPh sb="7" eb="10">
      <t>カンセンショウ</t>
    </rPh>
    <rPh sb="11" eb="13">
      <t>ヨボウ</t>
    </rPh>
    <rPh sb="13" eb="14">
      <t>オヨ</t>
    </rPh>
    <rPh sb="15" eb="18">
      <t>カンセンショウ</t>
    </rPh>
    <rPh sb="19" eb="21">
      <t>カンジャ</t>
    </rPh>
    <rPh sb="22" eb="23">
      <t>タイ</t>
    </rPh>
    <rPh sb="25" eb="27">
      <t>イリョウ</t>
    </rPh>
    <rPh sb="28" eb="29">
      <t>カン</t>
    </rPh>
    <rPh sb="31" eb="33">
      <t>ホウリツ</t>
    </rPh>
    <rPh sb="33" eb="34">
      <t>ダイ</t>
    </rPh>
    <rPh sb="36" eb="37">
      <t>ジョウ</t>
    </rPh>
    <rPh sb="37" eb="39">
      <t>テキヨウ</t>
    </rPh>
    <phoneticPr fontId="8"/>
  </si>
  <si>
    <t>　　　　 △：障害者自立支援法施行令第１条第３項に規定された医療に係る精神医療付加金</t>
    <rPh sb="7" eb="10">
      <t>ショウガイシャ</t>
    </rPh>
    <rPh sb="10" eb="12">
      <t>ジリツ</t>
    </rPh>
    <rPh sb="12" eb="15">
      <t>シエンホウ</t>
    </rPh>
    <rPh sb="15" eb="18">
      <t>セコウレイ</t>
    </rPh>
    <rPh sb="18" eb="19">
      <t>ダイ</t>
    </rPh>
    <rPh sb="20" eb="21">
      <t>ジョウ</t>
    </rPh>
    <rPh sb="21" eb="22">
      <t>ダイ</t>
    </rPh>
    <rPh sb="23" eb="24">
      <t>コウ</t>
    </rPh>
    <rPh sb="25" eb="27">
      <t>キテイ</t>
    </rPh>
    <rPh sb="30" eb="32">
      <t>イリョウ</t>
    </rPh>
    <rPh sb="33" eb="34">
      <t>カカ</t>
    </rPh>
    <rPh sb="35" eb="37">
      <t>セイシン</t>
    </rPh>
    <rPh sb="37" eb="39">
      <t>イリョウ</t>
    </rPh>
    <rPh sb="39" eb="42">
      <t>フカキン</t>
    </rPh>
    <phoneticPr fontId="8"/>
  </si>
  <si>
    <t xml:space="preserve">             付加金支給</t>
    <phoneticPr fontId="8"/>
  </si>
  <si>
    <t>　　 ５　「事務職員数」欄は、年度末現在の専任・兼任をあわせた人数</t>
    <phoneticPr fontId="8"/>
  </si>
  <si>
    <t>　　 ６　中央卸国民健康保険組合は平成２８年３月３１日で解散</t>
    <rPh sb="5" eb="7">
      <t>チュウオウ</t>
    </rPh>
    <rPh sb="6" eb="7">
      <t>オロシ</t>
    </rPh>
    <rPh sb="7" eb="9">
      <t>コクミン</t>
    </rPh>
    <rPh sb="9" eb="11">
      <t>ケンコウ</t>
    </rPh>
    <rPh sb="11" eb="13">
      <t>ホケン</t>
    </rPh>
    <rPh sb="13" eb="15">
      <t>クミアイ</t>
    </rPh>
    <rPh sb="16" eb="18">
      <t>ヘイセイ</t>
    </rPh>
    <rPh sb="20" eb="21">
      <t>ネン</t>
    </rPh>
    <rPh sb="22" eb="23">
      <t>ガツ</t>
    </rPh>
    <rPh sb="25" eb="26">
      <t>ニチ</t>
    </rPh>
    <rPh sb="27" eb="29">
      <t>_x0000_㾀ʖ㾀</t>
    </rPh>
    <phoneticPr fontId="8"/>
  </si>
  <si>
    <t>神    戸</t>
  </si>
  <si>
    <t>阪 神 南</t>
    <rPh sb="0" eb="3">
      <t>ハンシン</t>
    </rPh>
    <rPh sb="4" eb="5">
      <t>ミナミ</t>
    </rPh>
    <phoneticPr fontId="8"/>
  </si>
  <si>
    <t>阪 神 北</t>
    <rPh sb="0" eb="3">
      <t>ハンシン</t>
    </rPh>
    <rPh sb="4" eb="5">
      <t>キタ</t>
    </rPh>
    <phoneticPr fontId="8"/>
  </si>
  <si>
    <t>北 播 磨</t>
    <rPh sb="0" eb="1">
      <t>キタ</t>
    </rPh>
    <rPh sb="2" eb="5">
      <t>ハリマ</t>
    </rPh>
    <phoneticPr fontId="8"/>
  </si>
  <si>
    <t>中 播 磨</t>
    <rPh sb="0" eb="1">
      <t>ナカ</t>
    </rPh>
    <rPh sb="2" eb="5">
      <t>ハリマ</t>
    </rPh>
    <phoneticPr fontId="8"/>
  </si>
  <si>
    <t>西 播 磨</t>
    <rPh sb="0" eb="1">
      <t>ニシ</t>
    </rPh>
    <rPh sb="2" eb="5">
      <t>ハリマ</t>
    </rPh>
    <phoneticPr fontId="8"/>
  </si>
  <si>
    <t>淡    路</t>
  </si>
  <si>
    <r>
      <t>(</t>
    </r>
    <r>
      <rPr>
        <sz val="11"/>
        <rFont val="ＭＳ Ｐゴシック"/>
        <family val="2"/>
        <scheme val="minor"/>
      </rPr>
      <t>F</t>
    </r>
    <r>
      <rPr>
        <sz val="10"/>
        <rFont val="ＭＳ 明朝"/>
        <family val="1"/>
        <charset val="128"/>
      </rPr>
      <t>)</t>
    </r>
    <phoneticPr fontId="8"/>
  </si>
  <si>
    <r>
      <t>(</t>
    </r>
    <r>
      <rPr>
        <sz val="11"/>
        <rFont val="ＭＳ Ｐゴシック"/>
        <family val="2"/>
        <scheme val="minor"/>
      </rPr>
      <t>G</t>
    </r>
    <r>
      <rPr>
        <sz val="10"/>
        <rFont val="ＭＳ 明朝"/>
        <family val="1"/>
        <charset val="128"/>
      </rPr>
      <t>)</t>
    </r>
    <phoneticPr fontId="8"/>
  </si>
  <si>
    <r>
      <t>(</t>
    </r>
    <r>
      <rPr>
        <sz val="11"/>
        <rFont val="ＭＳ Ｐゴシック"/>
        <family val="2"/>
        <scheme val="minor"/>
      </rPr>
      <t>H</t>
    </r>
    <r>
      <rPr>
        <sz val="10"/>
        <rFont val="ＭＳ 明朝"/>
        <family val="1"/>
        <charset val="128"/>
      </rPr>
      <t>)</t>
    </r>
    <phoneticPr fontId="8"/>
  </si>
  <si>
    <r>
      <t>(</t>
    </r>
    <r>
      <rPr>
        <sz val="11"/>
        <rFont val="ＭＳ Ｐゴシック"/>
        <family val="2"/>
        <scheme val="minor"/>
      </rPr>
      <t>I</t>
    </r>
    <r>
      <rPr>
        <sz val="10"/>
        <rFont val="ＭＳ 明朝"/>
        <family val="1"/>
        <charset val="128"/>
      </rPr>
      <t>)</t>
    </r>
    <phoneticPr fontId="8"/>
  </si>
  <si>
    <r>
      <t>(</t>
    </r>
    <r>
      <rPr>
        <sz val="11"/>
        <rFont val="ＭＳ Ｐゴシック"/>
        <family val="2"/>
        <scheme val="minor"/>
      </rPr>
      <t>F</t>
    </r>
    <r>
      <rPr>
        <sz val="10"/>
        <rFont val="ＭＳ 明朝"/>
        <family val="1"/>
        <charset val="128"/>
      </rPr>
      <t>)/(B)</t>
    </r>
    <phoneticPr fontId="8"/>
  </si>
  <si>
    <r>
      <t>(</t>
    </r>
    <r>
      <rPr>
        <sz val="11"/>
        <rFont val="ＭＳ Ｐゴシック"/>
        <family val="2"/>
        <scheme val="minor"/>
      </rPr>
      <t>I</t>
    </r>
    <r>
      <rPr>
        <sz val="10"/>
        <rFont val="ＭＳ 明朝"/>
        <family val="1"/>
        <charset val="128"/>
      </rPr>
      <t>)/(B)</t>
    </r>
    <phoneticPr fontId="8"/>
  </si>
  <si>
    <r>
      <t>(</t>
    </r>
    <r>
      <rPr>
        <sz val="11"/>
        <rFont val="ＭＳ Ｐゴシック"/>
        <family val="2"/>
        <scheme val="minor"/>
      </rPr>
      <t>J</t>
    </r>
    <r>
      <rPr>
        <sz val="10"/>
        <rFont val="ＭＳ 明朝"/>
        <family val="1"/>
        <charset val="128"/>
      </rPr>
      <t>)</t>
    </r>
    <phoneticPr fontId="8"/>
  </si>
  <si>
    <r>
      <t>(</t>
    </r>
    <r>
      <rPr>
        <sz val="11"/>
        <rFont val="ＭＳ Ｐゴシック"/>
        <family val="2"/>
        <scheme val="minor"/>
      </rPr>
      <t>K</t>
    </r>
    <r>
      <rPr>
        <sz val="10"/>
        <rFont val="ＭＳ 明朝"/>
        <family val="1"/>
        <charset val="128"/>
      </rPr>
      <t>)</t>
    </r>
    <phoneticPr fontId="8"/>
  </si>
  <si>
    <r>
      <t>(</t>
    </r>
    <r>
      <rPr>
        <sz val="11"/>
        <rFont val="ＭＳ Ｐゴシック"/>
        <family val="2"/>
        <scheme val="minor"/>
      </rPr>
      <t>K</t>
    </r>
    <r>
      <rPr>
        <sz val="10"/>
        <rFont val="ＭＳ 明朝"/>
        <family val="1"/>
        <charset val="128"/>
      </rPr>
      <t>)/(</t>
    </r>
    <r>
      <rPr>
        <sz val="11"/>
        <rFont val="ＭＳ Ｐゴシック"/>
        <family val="2"/>
        <scheme val="minor"/>
      </rPr>
      <t>J</t>
    </r>
    <r>
      <rPr>
        <sz val="10"/>
        <rFont val="ＭＳ 明朝"/>
        <family val="1"/>
        <charset val="128"/>
      </rPr>
      <t>)</t>
    </r>
    <phoneticPr fontId="8"/>
  </si>
  <si>
    <r>
      <t xml:space="preserve">　　   </t>
    </r>
    <r>
      <rPr>
        <sz val="11"/>
        <rFont val="ＭＳ Ｐゴシック"/>
        <family val="2"/>
        <scheme val="minor"/>
      </rPr>
      <t xml:space="preserve"> </t>
    </r>
    <r>
      <rPr>
        <sz val="10"/>
        <rFont val="ＭＳ 明朝"/>
        <family val="1"/>
        <charset val="128"/>
      </rPr>
      <t>淡路市は、津名町、淡路町、北淡町、一宮町、東浦町が平成１７年４月１日に合併</t>
    </r>
    <rPh sb="6" eb="8">
      <t>アワジ</t>
    </rPh>
    <rPh sb="8" eb="9">
      <t>シ</t>
    </rPh>
    <rPh sb="11" eb="13">
      <t>ツナ</t>
    </rPh>
    <rPh sb="13" eb="14">
      <t>チョウ</t>
    </rPh>
    <rPh sb="15" eb="17">
      <t>アワジ</t>
    </rPh>
    <rPh sb="17" eb="18">
      <t>チョウ</t>
    </rPh>
    <rPh sb="19" eb="21">
      <t>ホクダン</t>
    </rPh>
    <rPh sb="21" eb="22">
      <t>チョウ</t>
    </rPh>
    <rPh sb="23" eb="26">
      <t>イックチョウ</t>
    </rPh>
    <rPh sb="27" eb="30">
      <t>ヒガシウラチョウ</t>
    </rPh>
    <rPh sb="31" eb="33">
      <t>ヘイセイ</t>
    </rPh>
    <rPh sb="35" eb="36">
      <t>ネン</t>
    </rPh>
    <rPh sb="37" eb="38">
      <t>ツキ</t>
    </rPh>
    <rPh sb="39" eb="40">
      <t>ヒ</t>
    </rPh>
    <rPh sb="41" eb="43">
      <t>ガッペイ</t>
    </rPh>
    <phoneticPr fontId="8"/>
  </si>
  <si>
    <r>
      <t xml:space="preserve">　　   </t>
    </r>
    <r>
      <rPr>
        <sz val="11"/>
        <rFont val="ＭＳ Ｐゴシック"/>
        <family val="2"/>
        <scheme val="minor"/>
      </rPr>
      <t xml:space="preserve"> </t>
    </r>
    <r>
      <rPr>
        <sz val="10"/>
        <rFont val="ＭＳ 明朝"/>
        <family val="1"/>
        <charset val="128"/>
      </rPr>
      <t>豊岡市は、旧豊岡市、城崎町、竹野町、日高町、出石町、但東町が平成１７年４月１日</t>
    </r>
    <rPh sb="6" eb="8">
      <t>トヨオカ</t>
    </rPh>
    <rPh sb="8" eb="9">
      <t>シ</t>
    </rPh>
    <rPh sb="11" eb="12">
      <t>キュウ</t>
    </rPh>
    <rPh sb="12" eb="14">
      <t>トヨオカ</t>
    </rPh>
    <rPh sb="14" eb="15">
      <t>シ</t>
    </rPh>
    <rPh sb="16" eb="19">
      <t>シロサキチョウ</t>
    </rPh>
    <rPh sb="20" eb="23">
      <t>タケノマチ</t>
    </rPh>
    <rPh sb="24" eb="27">
      <t>ヒタカチョウ</t>
    </rPh>
    <rPh sb="28" eb="31">
      <t>イズシチョウ</t>
    </rPh>
    <rPh sb="32" eb="34">
      <t>タントウ</t>
    </rPh>
    <rPh sb="34" eb="35">
      <t>チョウ</t>
    </rPh>
    <rPh sb="36" eb="38">
      <t>ヘイセイ</t>
    </rPh>
    <rPh sb="40" eb="41">
      <t>ネン</t>
    </rPh>
    <rPh sb="42" eb="43">
      <t>ツキ</t>
    </rPh>
    <rPh sb="44" eb="45">
      <t>ヒ</t>
    </rPh>
    <phoneticPr fontId="8"/>
  </si>
  <si>
    <r>
      <t xml:space="preserve">　　   </t>
    </r>
    <r>
      <rPr>
        <sz val="11"/>
        <rFont val="ＭＳ Ｐゴシック"/>
        <family val="2"/>
        <scheme val="minor"/>
      </rPr>
      <t xml:space="preserve"> </t>
    </r>
    <r>
      <rPr>
        <sz val="10"/>
        <rFont val="ＭＳ 明朝"/>
        <family val="1"/>
        <charset val="128"/>
      </rPr>
      <t>に合併</t>
    </r>
    <rPh sb="7" eb="9">
      <t>ガッペイ</t>
    </rPh>
    <phoneticPr fontId="8"/>
  </si>
  <si>
    <r>
      <t xml:space="preserve">　　   </t>
    </r>
    <r>
      <rPr>
        <sz val="11"/>
        <rFont val="ＭＳ Ｐゴシック"/>
        <family val="2"/>
        <scheme val="minor"/>
      </rPr>
      <t xml:space="preserve"> </t>
    </r>
    <r>
      <rPr>
        <sz val="10"/>
        <rFont val="ＭＳ 明朝"/>
        <family val="1"/>
        <charset val="128"/>
      </rPr>
      <t>宍粟市は、山崎町、一宮町、波賀町、千種町が平成１７年４月１日に合併</t>
    </r>
    <rPh sb="6" eb="8">
      <t>シソウ</t>
    </rPh>
    <rPh sb="8" eb="9">
      <t>シ</t>
    </rPh>
    <rPh sb="11" eb="13">
      <t>ヤマサキ</t>
    </rPh>
    <rPh sb="13" eb="14">
      <t>チョウ</t>
    </rPh>
    <rPh sb="15" eb="17">
      <t>イチノミヤ</t>
    </rPh>
    <rPh sb="17" eb="18">
      <t>チョウ</t>
    </rPh>
    <rPh sb="19" eb="21">
      <t>ハガ</t>
    </rPh>
    <rPh sb="21" eb="22">
      <t>チョウ</t>
    </rPh>
    <rPh sb="23" eb="26">
      <t>チグサチョウ</t>
    </rPh>
    <rPh sb="27" eb="29">
      <t>ヘイセイ</t>
    </rPh>
    <rPh sb="31" eb="32">
      <t>ネン</t>
    </rPh>
    <rPh sb="33" eb="34">
      <t>ツキ</t>
    </rPh>
    <rPh sb="35" eb="36">
      <t>ヒ</t>
    </rPh>
    <rPh sb="37" eb="39">
      <t>ガッペイ</t>
    </rPh>
    <phoneticPr fontId="8"/>
  </si>
  <si>
    <r>
      <t xml:space="preserve">　　   </t>
    </r>
    <r>
      <rPr>
        <sz val="11"/>
        <rFont val="ＭＳ Ｐゴシック"/>
        <family val="2"/>
        <scheme val="minor"/>
      </rPr>
      <t xml:space="preserve"> </t>
    </r>
    <r>
      <rPr>
        <sz val="10"/>
        <rFont val="ＭＳ 明朝"/>
        <family val="1"/>
        <charset val="128"/>
      </rPr>
      <t>香美町は、香住町、村岡町、美方町が平成１７年４月１日に合併</t>
    </r>
    <rPh sb="6" eb="8">
      <t>カミ</t>
    </rPh>
    <rPh sb="8" eb="9">
      <t>マチ</t>
    </rPh>
    <rPh sb="11" eb="13">
      <t>カスミ</t>
    </rPh>
    <rPh sb="13" eb="14">
      <t>チョウ</t>
    </rPh>
    <rPh sb="15" eb="17">
      <t>ムラオカ</t>
    </rPh>
    <rPh sb="17" eb="18">
      <t>チョウ</t>
    </rPh>
    <rPh sb="19" eb="21">
      <t>ミカタ</t>
    </rPh>
    <rPh sb="21" eb="22">
      <t>チョウ</t>
    </rPh>
    <rPh sb="23" eb="25">
      <t>ヘイセイ</t>
    </rPh>
    <rPh sb="27" eb="28">
      <t>ネン</t>
    </rPh>
    <rPh sb="29" eb="30">
      <t>ツキ</t>
    </rPh>
    <rPh sb="31" eb="32">
      <t>ヒ</t>
    </rPh>
    <rPh sb="33" eb="35">
      <t>ガッペイ</t>
    </rPh>
    <phoneticPr fontId="8"/>
  </si>
  <si>
    <r>
      <t xml:space="preserve">　　   </t>
    </r>
    <r>
      <rPr>
        <sz val="11"/>
        <rFont val="ＭＳ Ｐゴシック"/>
        <family val="2"/>
        <scheme val="minor"/>
      </rPr>
      <t xml:space="preserve"> </t>
    </r>
    <r>
      <rPr>
        <sz val="10"/>
        <rFont val="ＭＳ 明朝"/>
        <family val="1"/>
        <charset val="128"/>
      </rPr>
      <t>西脇市は、旧西脇市、黒田庄町が平成１７年１０月１日に合併</t>
    </r>
    <rPh sb="6" eb="8">
      <t>ニシワキ</t>
    </rPh>
    <rPh sb="8" eb="9">
      <t>シ</t>
    </rPh>
    <rPh sb="11" eb="12">
      <t>キュウ</t>
    </rPh>
    <rPh sb="12" eb="15">
      <t>ニシワキシ</t>
    </rPh>
    <rPh sb="16" eb="19">
      <t>クロダショウ</t>
    </rPh>
    <rPh sb="19" eb="20">
      <t>チョウ</t>
    </rPh>
    <rPh sb="21" eb="23">
      <t>ヘイセイ</t>
    </rPh>
    <rPh sb="25" eb="26">
      <t>ネン</t>
    </rPh>
    <rPh sb="28" eb="29">
      <t>ツキ</t>
    </rPh>
    <rPh sb="30" eb="31">
      <t>ヒ</t>
    </rPh>
    <rPh sb="32" eb="34">
      <t>ガッペイ</t>
    </rPh>
    <phoneticPr fontId="8"/>
  </si>
  <si>
    <r>
      <t xml:space="preserve">　　   </t>
    </r>
    <r>
      <rPr>
        <sz val="11"/>
        <rFont val="ＭＳ Ｐゴシック"/>
        <family val="2"/>
        <scheme val="minor"/>
      </rPr>
      <t xml:space="preserve"> </t>
    </r>
    <r>
      <rPr>
        <sz val="10"/>
        <rFont val="ＭＳ 明朝"/>
        <family val="1"/>
        <charset val="128"/>
      </rPr>
      <t>たつの市は、龍野市、新宮町、揖保川町、御津町が平成１７年１０月１日に合併</t>
    </r>
    <rPh sb="9" eb="10">
      <t>シ</t>
    </rPh>
    <rPh sb="12" eb="14">
      <t>タツノ</t>
    </rPh>
    <rPh sb="14" eb="15">
      <t>シ</t>
    </rPh>
    <rPh sb="16" eb="18">
      <t>シングウ</t>
    </rPh>
    <rPh sb="18" eb="19">
      <t>チョウ</t>
    </rPh>
    <rPh sb="20" eb="23">
      <t>イボガワ</t>
    </rPh>
    <rPh sb="23" eb="24">
      <t>マチ</t>
    </rPh>
    <rPh sb="25" eb="27">
      <t>ミツ</t>
    </rPh>
    <rPh sb="27" eb="28">
      <t>マチ</t>
    </rPh>
    <rPh sb="29" eb="31">
      <t>ヘイセイ</t>
    </rPh>
    <rPh sb="33" eb="34">
      <t>ネン</t>
    </rPh>
    <rPh sb="36" eb="37">
      <t>ツキ</t>
    </rPh>
    <rPh sb="38" eb="39">
      <t>ヒ</t>
    </rPh>
    <rPh sb="40" eb="42">
      <t>ガッペイ</t>
    </rPh>
    <phoneticPr fontId="8"/>
  </si>
  <si>
    <r>
      <t xml:space="preserve">　　   </t>
    </r>
    <r>
      <rPr>
        <sz val="11"/>
        <rFont val="ＭＳ Ｐゴシック"/>
        <family val="2"/>
        <scheme val="minor"/>
      </rPr>
      <t xml:space="preserve"> </t>
    </r>
    <r>
      <rPr>
        <sz val="10"/>
        <rFont val="ＭＳ 明朝"/>
        <family val="1"/>
        <charset val="128"/>
      </rPr>
      <t>新温泉町は、浜坂町、温泉町が平成１７年１０月１日に合併</t>
    </r>
    <rPh sb="6" eb="7">
      <t>シン</t>
    </rPh>
    <rPh sb="7" eb="9">
      <t>オンセン</t>
    </rPh>
    <rPh sb="9" eb="10">
      <t>マチ</t>
    </rPh>
    <rPh sb="12" eb="14">
      <t>ハマサカ</t>
    </rPh>
    <rPh sb="14" eb="15">
      <t>マチ</t>
    </rPh>
    <rPh sb="16" eb="18">
      <t>オンセン</t>
    </rPh>
    <rPh sb="18" eb="19">
      <t>チョウ</t>
    </rPh>
    <rPh sb="20" eb="22">
      <t>ヘイセイ</t>
    </rPh>
    <rPh sb="24" eb="25">
      <t>ネン</t>
    </rPh>
    <rPh sb="27" eb="28">
      <t>ツキ</t>
    </rPh>
    <rPh sb="29" eb="30">
      <t>ヒ</t>
    </rPh>
    <rPh sb="31" eb="33">
      <t>ガッペイ</t>
    </rPh>
    <phoneticPr fontId="8"/>
  </si>
  <si>
    <r>
      <t xml:space="preserve">　　   </t>
    </r>
    <r>
      <rPr>
        <sz val="11"/>
        <rFont val="ＭＳ Ｐゴシック"/>
        <family val="2"/>
        <scheme val="minor"/>
      </rPr>
      <t xml:space="preserve"> </t>
    </r>
    <r>
      <rPr>
        <sz val="10"/>
        <rFont val="ＭＳ 明朝"/>
        <family val="1"/>
        <charset val="128"/>
      </rPr>
      <t>三木市は、旧三木市、吉川町が平成１７年１０月２４日に合併</t>
    </r>
    <rPh sb="6" eb="9">
      <t>ミキシ</t>
    </rPh>
    <rPh sb="11" eb="12">
      <t>キュウ</t>
    </rPh>
    <rPh sb="12" eb="15">
      <t>ミキシ</t>
    </rPh>
    <rPh sb="16" eb="18">
      <t>ヨカワ</t>
    </rPh>
    <rPh sb="18" eb="19">
      <t>チョウ</t>
    </rPh>
    <rPh sb="20" eb="22">
      <t>ヘイセイ</t>
    </rPh>
    <rPh sb="24" eb="25">
      <t>ネン</t>
    </rPh>
    <rPh sb="27" eb="28">
      <t>ツキ</t>
    </rPh>
    <rPh sb="30" eb="31">
      <t>ヒ</t>
    </rPh>
    <rPh sb="32" eb="34">
      <t>ガッペイ</t>
    </rPh>
    <phoneticPr fontId="8"/>
  </si>
  <si>
    <r>
      <t xml:space="preserve">　　   </t>
    </r>
    <r>
      <rPr>
        <sz val="11"/>
        <rFont val="ＭＳ Ｐゴシック"/>
        <family val="2"/>
        <scheme val="minor"/>
      </rPr>
      <t xml:space="preserve"> </t>
    </r>
    <r>
      <rPr>
        <sz val="10"/>
        <rFont val="ＭＳ 明朝"/>
        <family val="1"/>
        <charset val="128"/>
      </rPr>
      <t>多可町は、中町、加美町、八千代町が平成１７年１１月１日に合併</t>
    </r>
    <rPh sb="6" eb="8">
      <t>タカ</t>
    </rPh>
    <rPh sb="8" eb="9">
      <t>マチ</t>
    </rPh>
    <rPh sb="11" eb="12">
      <t>ナカ</t>
    </rPh>
    <rPh sb="12" eb="13">
      <t>マチ</t>
    </rPh>
    <rPh sb="14" eb="16">
      <t>カミ</t>
    </rPh>
    <rPh sb="16" eb="17">
      <t>チョウ</t>
    </rPh>
    <rPh sb="18" eb="21">
      <t>ヤチヨ</t>
    </rPh>
    <rPh sb="21" eb="22">
      <t>マチ</t>
    </rPh>
    <rPh sb="23" eb="25">
      <t>ヘイセイ</t>
    </rPh>
    <rPh sb="27" eb="28">
      <t>ネン</t>
    </rPh>
    <rPh sb="30" eb="31">
      <t>ツキ</t>
    </rPh>
    <rPh sb="32" eb="33">
      <t>ヒ</t>
    </rPh>
    <rPh sb="34" eb="36">
      <t>ガッペイ</t>
    </rPh>
    <phoneticPr fontId="8"/>
  </si>
  <si>
    <r>
      <t xml:space="preserve">　　   </t>
    </r>
    <r>
      <rPr>
        <sz val="11"/>
        <rFont val="ＭＳ Ｐゴシック"/>
        <family val="2"/>
        <scheme val="minor"/>
      </rPr>
      <t xml:space="preserve"> </t>
    </r>
    <r>
      <rPr>
        <sz val="10"/>
        <rFont val="ＭＳ 明朝"/>
        <family val="1"/>
        <charset val="128"/>
      </rPr>
      <t>神河町は、神崎町、大河内町が平成１７年１１月７日に合併</t>
    </r>
    <rPh sb="6" eb="8">
      <t>カミカワ</t>
    </rPh>
    <rPh sb="8" eb="9">
      <t>マチ</t>
    </rPh>
    <rPh sb="11" eb="13">
      <t>カンザキ</t>
    </rPh>
    <rPh sb="13" eb="14">
      <t>マチ</t>
    </rPh>
    <rPh sb="15" eb="18">
      <t>オオコウチ</t>
    </rPh>
    <rPh sb="18" eb="19">
      <t>チョウ</t>
    </rPh>
    <rPh sb="20" eb="22">
      <t>ヘイセイ</t>
    </rPh>
    <rPh sb="24" eb="25">
      <t>ネン</t>
    </rPh>
    <rPh sb="27" eb="28">
      <t>ツキ</t>
    </rPh>
    <rPh sb="29" eb="30">
      <t>ヒ</t>
    </rPh>
    <rPh sb="31" eb="33">
      <t>ガッペイ</t>
    </rPh>
    <phoneticPr fontId="8"/>
  </si>
  <si>
    <r>
      <t xml:space="preserve">　　   </t>
    </r>
    <r>
      <rPr>
        <sz val="11"/>
        <rFont val="ＭＳ Ｐゴシック"/>
        <family val="2"/>
        <scheme val="minor"/>
      </rPr>
      <t xml:space="preserve"> </t>
    </r>
    <r>
      <rPr>
        <sz val="10"/>
        <rFont val="ＭＳ 明朝"/>
        <family val="1"/>
        <charset val="128"/>
      </rPr>
      <t>洲本市は、旧洲本市、五色町が平成１８年２月１１日に合併</t>
    </r>
    <rPh sb="6" eb="8">
      <t>スモト</t>
    </rPh>
    <rPh sb="8" eb="9">
      <t>シ</t>
    </rPh>
    <rPh sb="11" eb="12">
      <t>キュウ</t>
    </rPh>
    <rPh sb="12" eb="15">
      <t>スモトシ</t>
    </rPh>
    <rPh sb="16" eb="18">
      <t>ゴシキ</t>
    </rPh>
    <rPh sb="18" eb="19">
      <t>チョウ</t>
    </rPh>
    <rPh sb="20" eb="22">
      <t>ヘイセイ</t>
    </rPh>
    <rPh sb="24" eb="25">
      <t>ネン</t>
    </rPh>
    <rPh sb="26" eb="27">
      <t>ツキ</t>
    </rPh>
    <rPh sb="29" eb="30">
      <t>ヒ</t>
    </rPh>
    <rPh sb="31" eb="33">
      <t>ガッペイ</t>
    </rPh>
    <phoneticPr fontId="8"/>
  </si>
  <si>
    <r>
      <t xml:space="preserve">　　   </t>
    </r>
    <r>
      <rPr>
        <sz val="11"/>
        <rFont val="ＭＳ Ｐゴシック"/>
        <family val="2"/>
        <scheme val="minor"/>
      </rPr>
      <t xml:space="preserve"> </t>
    </r>
    <r>
      <rPr>
        <sz val="10"/>
        <rFont val="ＭＳ 明朝"/>
        <family val="1"/>
        <charset val="128"/>
      </rPr>
      <t>加東市は、社町、滝野町、東条町が平成１８年３月２０日に合併</t>
    </r>
    <rPh sb="6" eb="8">
      <t>カトウ</t>
    </rPh>
    <rPh sb="8" eb="9">
      <t>シ</t>
    </rPh>
    <rPh sb="11" eb="12">
      <t>ヤシロ</t>
    </rPh>
    <rPh sb="12" eb="13">
      <t>マチ</t>
    </rPh>
    <rPh sb="14" eb="16">
      <t>タキノ</t>
    </rPh>
    <rPh sb="16" eb="17">
      <t>チョウ</t>
    </rPh>
    <rPh sb="18" eb="21">
      <t>トウジョウチョウ</t>
    </rPh>
    <rPh sb="22" eb="24">
      <t>ヘイセイ</t>
    </rPh>
    <rPh sb="26" eb="27">
      <t>ネン</t>
    </rPh>
    <rPh sb="28" eb="29">
      <t>ツキ</t>
    </rPh>
    <rPh sb="31" eb="32">
      <t>ヒ</t>
    </rPh>
    <rPh sb="33" eb="35">
      <t>ガッペイ</t>
    </rPh>
    <phoneticPr fontId="8"/>
  </si>
  <si>
    <r>
      <t xml:space="preserve">　　   </t>
    </r>
    <r>
      <rPr>
        <sz val="11"/>
        <rFont val="ＭＳ Ｐゴシック"/>
        <family val="2"/>
        <scheme val="minor"/>
      </rPr>
      <t xml:space="preserve"> </t>
    </r>
    <r>
      <rPr>
        <sz val="10"/>
        <rFont val="ＭＳ 明朝"/>
        <family val="1"/>
        <charset val="128"/>
      </rPr>
      <t>姫路市は、旧姫路市、家島町、夢前町、香寺町、安富町が平成１８年３月２７日に合併</t>
    </r>
    <rPh sb="6" eb="8">
      <t>ヒメジ</t>
    </rPh>
    <rPh sb="8" eb="9">
      <t>シ</t>
    </rPh>
    <rPh sb="11" eb="12">
      <t>キュウ</t>
    </rPh>
    <rPh sb="12" eb="14">
      <t>ヒメジ</t>
    </rPh>
    <rPh sb="14" eb="15">
      <t>シ</t>
    </rPh>
    <rPh sb="16" eb="18">
      <t>イエシマ</t>
    </rPh>
    <rPh sb="18" eb="19">
      <t>チョウ</t>
    </rPh>
    <rPh sb="20" eb="23">
      <t>ユメサキチョウ</t>
    </rPh>
    <rPh sb="24" eb="27">
      <t>コウデラチョウ</t>
    </rPh>
    <rPh sb="28" eb="31">
      <t>ヤスドミチョウ</t>
    </rPh>
    <rPh sb="32" eb="34">
      <t>ヘイセイ</t>
    </rPh>
    <rPh sb="36" eb="37">
      <t>ネン</t>
    </rPh>
    <rPh sb="38" eb="39">
      <t>ツキ</t>
    </rPh>
    <rPh sb="41" eb="42">
      <t>ヒ</t>
    </rPh>
    <rPh sb="43" eb="45">
      <t>ガッペイ</t>
    </rPh>
    <phoneticPr fontId="8"/>
  </si>
  <si>
    <r>
      <t>S20</t>
    </r>
    <r>
      <rPr>
        <sz val="11"/>
        <rFont val="ＭＳ Ｐゴシック"/>
        <family val="2"/>
        <scheme val="minor"/>
      </rPr>
      <t xml:space="preserve">. </t>
    </r>
    <r>
      <rPr>
        <sz val="10"/>
        <rFont val="ＭＳ 明朝"/>
        <family val="1"/>
        <charset val="128"/>
      </rPr>
      <t>4</t>
    </r>
    <r>
      <rPr>
        <sz val="11"/>
        <rFont val="ＭＳ Ｐゴシック"/>
        <family val="2"/>
        <scheme val="minor"/>
      </rPr>
      <t>.</t>
    </r>
    <r>
      <rPr>
        <sz val="10"/>
        <rFont val="ＭＳ 明朝"/>
        <family val="1"/>
        <charset val="128"/>
      </rPr>
      <t>13</t>
    </r>
    <phoneticPr fontId="8"/>
  </si>
  <si>
    <t>●</t>
  </si>
  <si>
    <t xml:space="preserve">　○  </t>
  </si>
  <si>
    <t>　○　△　□</t>
  </si>
  <si>
    <t xml:space="preserve">　○ </t>
  </si>
  <si>
    <t xml:space="preserve">　　　　 </t>
  </si>
  <si>
    <t>４０～</t>
  </si>
  <si>
    <t>(E)</t>
  </si>
  <si>
    <t>(F)</t>
  </si>
  <si>
    <t>(I)</t>
  </si>
  <si>
    <t>(E)/(B)</t>
  </si>
  <si>
    <t>　　　　30%</t>
  </si>
  <si>
    <t>※</t>
  </si>
  <si>
    <t xml:space="preserve">     70,000</t>
  </si>
  <si>
    <t>10,000×720日</t>
  </si>
  <si>
    <t>5,000×720日</t>
  </si>
  <si>
    <t>組  100,000</t>
  </si>
  <si>
    <t>3,500×60日</t>
  </si>
  <si>
    <t>第２表　　保　険　者　別　経　理　状　況</t>
  </si>
  <si>
    <t xml:space="preserve"> </t>
  </si>
  <si>
    <t xml:space="preserve">         (単位　　千円)</t>
  </si>
  <si>
    <t>保険料(税)</t>
  </si>
  <si>
    <t>国庫支出金</t>
  </si>
  <si>
    <t>普通交付金</t>
    <rPh sb="0" eb="2">
      <t>フツウ</t>
    </rPh>
    <rPh sb="2" eb="5">
      <t>コウフキン</t>
    </rPh>
    <phoneticPr fontId="8"/>
  </si>
  <si>
    <t>特別交付金</t>
    <rPh sb="0" eb="2">
      <t>トクベツ</t>
    </rPh>
    <rPh sb="2" eb="5">
      <t>コウフキン</t>
    </rPh>
    <phoneticPr fontId="8"/>
  </si>
  <si>
    <t>都道府県</t>
    <rPh sb="0" eb="4">
      <t>トドウフケン</t>
    </rPh>
    <phoneticPr fontId="8"/>
  </si>
  <si>
    <t>一般会計</t>
  </si>
  <si>
    <t>繰越金</t>
  </si>
  <si>
    <t>その他収入</t>
  </si>
  <si>
    <t>合    計</t>
  </si>
  <si>
    <t>総務費</t>
  </si>
  <si>
    <t>保険給付費</t>
  </si>
  <si>
    <t>納付金</t>
    <rPh sb="0" eb="3">
      <t>ノウフキン</t>
    </rPh>
    <phoneticPr fontId="8"/>
  </si>
  <si>
    <t>介護</t>
    <rPh sb="0" eb="2">
      <t>カイゴ</t>
    </rPh>
    <phoneticPr fontId="8"/>
  </si>
  <si>
    <t>保健</t>
  </si>
  <si>
    <t>前年度</t>
  </si>
  <si>
    <t>収支差引額</t>
  </si>
  <si>
    <t>努力支援分</t>
    <rPh sb="0" eb="2">
      <t>ドリョク</t>
    </rPh>
    <rPh sb="2" eb="4">
      <t>シエン</t>
    </rPh>
    <rPh sb="4" eb="5">
      <t>ブン</t>
    </rPh>
    <phoneticPr fontId="8"/>
  </si>
  <si>
    <t>特調分</t>
    <rPh sb="0" eb="2">
      <t>トクチョウ</t>
    </rPh>
    <rPh sb="2" eb="3">
      <t>ブン</t>
    </rPh>
    <phoneticPr fontId="8"/>
  </si>
  <si>
    <t>２号分</t>
    <rPh sb="1" eb="2">
      <t>ゴウ</t>
    </rPh>
    <rPh sb="2" eb="3">
      <t>ブン</t>
    </rPh>
    <phoneticPr fontId="8"/>
  </si>
  <si>
    <t>特定健診負担金</t>
    <rPh sb="0" eb="2">
      <t>トクテイ</t>
    </rPh>
    <rPh sb="2" eb="4">
      <t>ケンシン</t>
    </rPh>
    <rPh sb="4" eb="7">
      <t>フタンキン</t>
    </rPh>
    <phoneticPr fontId="8"/>
  </si>
  <si>
    <t>支出金</t>
    <rPh sb="0" eb="3">
      <t>シシュツキン</t>
    </rPh>
    <phoneticPr fontId="8"/>
  </si>
  <si>
    <t>繰入金</t>
  </si>
  <si>
    <t>医療給付費分</t>
    <rPh sb="0" eb="2">
      <t>イリョウ</t>
    </rPh>
    <rPh sb="2" eb="5">
      <t>キュウフヒ</t>
    </rPh>
    <rPh sb="5" eb="6">
      <t>ブン</t>
    </rPh>
    <phoneticPr fontId="8"/>
  </si>
  <si>
    <t>後期高齢者支援金等分</t>
    <rPh sb="0" eb="2">
      <t>コウキ</t>
    </rPh>
    <rPh sb="2" eb="5">
      <t>コウレイシャ</t>
    </rPh>
    <rPh sb="5" eb="8">
      <t>シエンキン</t>
    </rPh>
    <rPh sb="8" eb="9">
      <t>トウ</t>
    </rPh>
    <rPh sb="9" eb="10">
      <t>ブン</t>
    </rPh>
    <phoneticPr fontId="8"/>
  </si>
  <si>
    <t>合計</t>
    <rPh sb="0" eb="2">
      <t>ゴウケイ</t>
    </rPh>
    <phoneticPr fontId="8"/>
  </si>
  <si>
    <t>事業費</t>
  </si>
  <si>
    <t>繰上充用金</t>
  </si>
  <si>
    <t>平成２６年度</t>
    <rPh sb="0" eb="2">
      <t>ヘイセイ</t>
    </rPh>
    <rPh sb="4" eb="6">
      <t>ネンド</t>
    </rPh>
    <phoneticPr fontId="8"/>
  </si>
  <si>
    <t>２５</t>
  </si>
  <si>
    <t>２７</t>
    <phoneticPr fontId="8"/>
  </si>
  <si>
    <t>２６</t>
  </si>
  <si>
    <t>２８</t>
    <phoneticPr fontId="8"/>
  </si>
  <si>
    <t>２９</t>
    <phoneticPr fontId="8"/>
  </si>
  <si>
    <t>３０(市町計)</t>
    <rPh sb="3" eb="5">
      <t>シチョウ</t>
    </rPh>
    <phoneticPr fontId="8"/>
  </si>
  <si>
    <t>市  計</t>
  </si>
  <si>
    <t>町  計</t>
  </si>
  <si>
    <t xml:space="preserve"> 宝 塚 市 </t>
  </si>
  <si>
    <t>猪名川町</t>
  </si>
  <si>
    <t>加 東 市</t>
    <rPh sb="0" eb="1">
      <t>カ</t>
    </rPh>
    <rPh sb="2" eb="3">
      <t>ヒガシ</t>
    </rPh>
    <rPh sb="4" eb="5">
      <t>シ</t>
    </rPh>
    <phoneticPr fontId="1"/>
  </si>
  <si>
    <t>多 可 町</t>
    <rPh sb="0" eb="1">
      <t>タ</t>
    </rPh>
    <rPh sb="2" eb="3">
      <t>カ</t>
    </rPh>
    <rPh sb="4" eb="5">
      <t>マチ</t>
    </rPh>
    <phoneticPr fontId="1"/>
  </si>
  <si>
    <t>神 河 町</t>
    <rPh sb="0" eb="1">
      <t>カミ</t>
    </rPh>
    <rPh sb="2" eb="3">
      <t>カワ</t>
    </rPh>
    <rPh sb="4" eb="5">
      <t>マチ</t>
    </rPh>
    <phoneticPr fontId="1"/>
  </si>
  <si>
    <t>神 河 町</t>
    <rPh sb="0" eb="1">
      <t>カミ</t>
    </rPh>
    <rPh sb="2" eb="3">
      <t>カワ</t>
    </rPh>
    <rPh sb="4" eb="5">
      <t>マチ</t>
    </rPh>
    <phoneticPr fontId="8"/>
  </si>
  <si>
    <t>たつの市</t>
    <rPh sb="3" eb="4">
      <t>シ</t>
    </rPh>
    <phoneticPr fontId="1"/>
  </si>
  <si>
    <t>たつの市</t>
    <rPh sb="3" eb="4">
      <t>シ</t>
    </rPh>
    <phoneticPr fontId="8"/>
  </si>
  <si>
    <t>宍 粟 市</t>
    <rPh sb="0" eb="1">
      <t>シシ</t>
    </rPh>
    <rPh sb="2" eb="3">
      <t>アワ</t>
    </rPh>
    <rPh sb="4" eb="5">
      <t>シ</t>
    </rPh>
    <phoneticPr fontId="1"/>
  </si>
  <si>
    <t>香 美 町</t>
    <rPh sb="0" eb="1">
      <t>カオリ</t>
    </rPh>
    <rPh sb="2" eb="3">
      <t>ビ</t>
    </rPh>
    <rPh sb="4" eb="5">
      <t>マチ</t>
    </rPh>
    <phoneticPr fontId="1"/>
  </si>
  <si>
    <t>新温泉町</t>
    <rPh sb="0" eb="1">
      <t>シン</t>
    </rPh>
    <rPh sb="1" eb="3">
      <t>オンセン</t>
    </rPh>
    <rPh sb="3" eb="4">
      <t>マチ</t>
    </rPh>
    <phoneticPr fontId="1"/>
  </si>
  <si>
    <t>養 父 市</t>
    <rPh sb="0" eb="1">
      <t>オサム</t>
    </rPh>
    <rPh sb="2" eb="3">
      <t>チチ</t>
    </rPh>
    <rPh sb="4" eb="5">
      <t>シ</t>
    </rPh>
    <phoneticPr fontId="1"/>
  </si>
  <si>
    <t>養 父 市</t>
    <rPh sb="0" eb="1">
      <t>オサム</t>
    </rPh>
    <rPh sb="2" eb="3">
      <t>チチ</t>
    </rPh>
    <rPh sb="4" eb="5">
      <t>シ</t>
    </rPh>
    <phoneticPr fontId="8"/>
  </si>
  <si>
    <t>朝 来 市</t>
    <rPh sb="0" eb="1">
      <t>アサ</t>
    </rPh>
    <rPh sb="2" eb="3">
      <t>ライ</t>
    </rPh>
    <rPh sb="4" eb="5">
      <t>シ</t>
    </rPh>
    <phoneticPr fontId="1"/>
  </si>
  <si>
    <t>丹 波 市</t>
    <rPh sb="0" eb="1">
      <t>タン</t>
    </rPh>
    <rPh sb="4" eb="5">
      <t>シ</t>
    </rPh>
    <phoneticPr fontId="1"/>
  </si>
  <si>
    <t>丹 波 市</t>
    <rPh sb="0" eb="1">
      <t>タン</t>
    </rPh>
    <rPh sb="4" eb="5">
      <t>シ</t>
    </rPh>
    <phoneticPr fontId="8"/>
  </si>
  <si>
    <t>丹波篠山市</t>
    <rPh sb="0" eb="2">
      <t>タンバ</t>
    </rPh>
    <rPh sb="4" eb="5">
      <t>シ</t>
    </rPh>
    <phoneticPr fontId="8"/>
  </si>
  <si>
    <t>篠 山 市</t>
    <rPh sb="4" eb="5">
      <t>シ</t>
    </rPh>
    <phoneticPr fontId="1"/>
  </si>
  <si>
    <t>篠 山 市</t>
    <rPh sb="4" eb="5">
      <t>シ</t>
    </rPh>
    <phoneticPr fontId="8"/>
  </si>
  <si>
    <t>淡 路 市</t>
    <rPh sb="0" eb="1">
      <t>タン</t>
    </rPh>
    <rPh sb="2" eb="3">
      <t>ロ</t>
    </rPh>
    <rPh sb="4" eb="5">
      <t>シ</t>
    </rPh>
    <phoneticPr fontId="1"/>
  </si>
  <si>
    <t>南あわじ市</t>
    <rPh sb="0" eb="1">
      <t>ミナミ</t>
    </rPh>
    <rPh sb="4" eb="5">
      <t>シ</t>
    </rPh>
    <phoneticPr fontId="1"/>
  </si>
  <si>
    <t>南あわじ市</t>
    <rPh sb="0" eb="1">
      <t>ミナミ</t>
    </rPh>
    <rPh sb="4" eb="5">
      <t>シ</t>
    </rPh>
    <phoneticPr fontId="8"/>
  </si>
  <si>
    <t xml:space="preserve">  豊 岡 市  </t>
  </si>
  <si>
    <t>(注) 1　各欄とも千円未満四捨五入。ただし横計が不一致の場合がある。</t>
    <rPh sb="22" eb="23">
      <t>ヨコ</t>
    </rPh>
    <rPh sb="23" eb="24">
      <t>ケイ</t>
    </rPh>
    <rPh sb="25" eb="28">
      <t>フイッチ</t>
    </rPh>
    <rPh sb="29" eb="31">
      <t>バアイ</t>
    </rPh>
    <phoneticPr fontId="8"/>
  </si>
  <si>
    <t xml:space="preserve">     2  市町の「一般会計繰入金」欄は、保険基盤安定繰入金他を含む。</t>
  </si>
  <si>
    <t>－地区別経理状況（市町分）－</t>
  </si>
  <si>
    <t>保険料</t>
  </si>
  <si>
    <t>後期高齢者</t>
    <rPh sb="0" eb="2">
      <t>コウキ</t>
    </rPh>
    <rPh sb="2" eb="5">
      <t>コウレイシャ</t>
    </rPh>
    <phoneticPr fontId="8"/>
  </si>
  <si>
    <t>前期高齢者</t>
    <rPh sb="0" eb="2">
      <t>ゼンキ</t>
    </rPh>
    <rPh sb="2" eb="5">
      <t>コウレイシャ</t>
    </rPh>
    <phoneticPr fontId="8"/>
  </si>
  <si>
    <t>保健施設費</t>
  </si>
  <si>
    <t>地区別</t>
  </si>
  <si>
    <t>(税)</t>
  </si>
  <si>
    <t>収  入</t>
  </si>
  <si>
    <t>支援金</t>
    <rPh sb="0" eb="3">
      <t>シエンキン</t>
    </rPh>
    <phoneticPr fontId="8"/>
  </si>
  <si>
    <t>支　出</t>
  </si>
  <si>
    <t>神　戸</t>
  </si>
  <si>
    <t>阪　神</t>
  </si>
  <si>
    <t>東　播</t>
  </si>
  <si>
    <t>西　播</t>
  </si>
  <si>
    <t>但　馬</t>
  </si>
  <si>
    <t>丹　波</t>
  </si>
  <si>
    <t>淡　路</t>
  </si>
  <si>
    <t>合　計</t>
    <rPh sb="0" eb="1">
      <t>ゴウ</t>
    </rPh>
    <rPh sb="2" eb="3">
      <t>ケイ</t>
    </rPh>
    <phoneticPr fontId="1"/>
  </si>
  <si>
    <t>合　計</t>
    <rPh sb="0" eb="1">
      <t>ゴウ</t>
    </rPh>
    <rPh sb="2" eb="3">
      <t>ケイ</t>
    </rPh>
    <phoneticPr fontId="8"/>
  </si>
  <si>
    <t>四捨五入の差</t>
    <rPh sb="0" eb="4">
      <t>シシャゴニュウ</t>
    </rPh>
    <rPh sb="5" eb="6">
      <t>サ</t>
    </rPh>
    <phoneticPr fontId="1"/>
  </si>
  <si>
    <t>四捨五入の差</t>
    <rPh sb="0" eb="4">
      <t>シシャゴニュウ</t>
    </rPh>
    <rPh sb="5" eb="6">
      <t>サ</t>
    </rPh>
    <phoneticPr fontId="8"/>
  </si>
  <si>
    <t>保険料</t>
    <phoneticPr fontId="8"/>
  </si>
  <si>
    <t>事務費負担金</t>
    <rPh sb="0" eb="2">
      <t>ジム</t>
    </rPh>
    <rPh sb="2" eb="3">
      <t>ヒ</t>
    </rPh>
    <rPh sb="3" eb="5">
      <t>フタン</t>
    </rPh>
    <rPh sb="5" eb="6">
      <t>キン</t>
    </rPh>
    <phoneticPr fontId="23"/>
  </si>
  <si>
    <t>療養給付費等</t>
    <rPh sb="0" eb="2">
      <t>リョウヨウ</t>
    </rPh>
    <rPh sb="2" eb="4">
      <t>キュウフ</t>
    </rPh>
    <rPh sb="4" eb="5">
      <t>ヒ</t>
    </rPh>
    <rPh sb="5" eb="6">
      <t>トウ</t>
    </rPh>
    <phoneticPr fontId="23"/>
  </si>
  <si>
    <t>高額医療費</t>
    <rPh sb="0" eb="2">
      <t>コウガク</t>
    </rPh>
    <rPh sb="2" eb="5">
      <t>イリョウヒ</t>
    </rPh>
    <phoneticPr fontId="23"/>
  </si>
  <si>
    <t>特定健康診査等</t>
    <rPh sb="0" eb="2">
      <t>トクテイ</t>
    </rPh>
    <rPh sb="2" eb="4">
      <t>ケンコウ</t>
    </rPh>
    <rPh sb="4" eb="6">
      <t>シンサ</t>
    </rPh>
    <rPh sb="6" eb="7">
      <t>トウ</t>
    </rPh>
    <phoneticPr fontId="23"/>
  </si>
  <si>
    <t>出産育児</t>
    <rPh sb="0" eb="2">
      <t>シュッサン</t>
    </rPh>
    <rPh sb="2" eb="4">
      <t>イクジ</t>
    </rPh>
    <phoneticPr fontId="23"/>
  </si>
  <si>
    <t>前期高齢者</t>
    <rPh sb="0" eb="2">
      <t>ゼンキ</t>
    </rPh>
    <rPh sb="2" eb="5">
      <t>コウレイシャ</t>
    </rPh>
    <phoneticPr fontId="23"/>
  </si>
  <si>
    <t>都道府県</t>
    <rPh sb="0" eb="4">
      <t>トドウフケン</t>
    </rPh>
    <phoneticPr fontId="23"/>
  </si>
  <si>
    <t>高額医療費</t>
    <phoneticPr fontId="8"/>
  </si>
  <si>
    <t>準備金繰入金</t>
    <phoneticPr fontId="8"/>
  </si>
  <si>
    <t>その他の収入</t>
  </si>
  <si>
    <t>合計</t>
    <phoneticPr fontId="8"/>
  </si>
  <si>
    <t>総務費</t>
    <rPh sb="0" eb="3">
      <t>ソウムヒ</t>
    </rPh>
    <phoneticPr fontId="23"/>
  </si>
  <si>
    <t>保険給付費</t>
    <rPh sb="0" eb="2">
      <t>ホケン</t>
    </rPh>
    <rPh sb="2" eb="4">
      <t>キュウフ</t>
    </rPh>
    <rPh sb="4" eb="5">
      <t>ヒ</t>
    </rPh>
    <phoneticPr fontId="23"/>
  </si>
  <si>
    <t>後期高齢者支援金等</t>
    <rPh sb="0" eb="2">
      <t>コウキ</t>
    </rPh>
    <rPh sb="2" eb="5">
      <t>コウレイシャ</t>
    </rPh>
    <rPh sb="5" eb="7">
      <t>シエン</t>
    </rPh>
    <rPh sb="7" eb="8">
      <t>キン</t>
    </rPh>
    <rPh sb="8" eb="9">
      <t>トウ</t>
    </rPh>
    <phoneticPr fontId="8"/>
  </si>
  <si>
    <t>介護納付金</t>
    <rPh sb="0" eb="2">
      <t>カイゴ</t>
    </rPh>
    <rPh sb="2" eb="5">
      <t>ノウフキン</t>
    </rPh>
    <phoneticPr fontId="8"/>
  </si>
  <si>
    <t>高額医療費</t>
    <rPh sb="0" eb="2">
      <t>コウガク</t>
    </rPh>
    <rPh sb="2" eb="5">
      <t>イリョウヒ</t>
    </rPh>
    <phoneticPr fontId="8"/>
  </si>
  <si>
    <t>保健</t>
    <rPh sb="0" eb="2">
      <t>ホケン</t>
    </rPh>
    <phoneticPr fontId="8"/>
  </si>
  <si>
    <t>負担金</t>
    <phoneticPr fontId="8"/>
  </si>
  <si>
    <t>共同事業負担金</t>
  </si>
  <si>
    <t>一時金補助金</t>
  </si>
  <si>
    <t>交付金</t>
  </si>
  <si>
    <t>共同事業交付金</t>
  </si>
  <si>
    <t>納付金等</t>
    <rPh sb="0" eb="3">
      <t>ノウフキン</t>
    </rPh>
    <rPh sb="3" eb="4">
      <t>トウ</t>
    </rPh>
    <phoneticPr fontId="8"/>
  </si>
  <si>
    <t>共同事業拠出金</t>
    <rPh sb="0" eb="2">
      <t>キョウドウ</t>
    </rPh>
    <rPh sb="2" eb="4">
      <t>ジギョウ</t>
    </rPh>
    <rPh sb="4" eb="7">
      <t>キョシュツキン</t>
    </rPh>
    <phoneticPr fontId="8"/>
  </si>
  <si>
    <t>事業費</t>
    <rPh sb="0" eb="3">
      <t>ジギョウヒ</t>
    </rPh>
    <phoneticPr fontId="8"/>
  </si>
  <si>
    <t>３０(組合計)</t>
    <rPh sb="3" eb="5">
      <t>クミアイ</t>
    </rPh>
    <rPh sb="5" eb="6">
      <t>ケイ</t>
    </rPh>
    <phoneticPr fontId="8"/>
  </si>
  <si>
    <t xml:space="preserve"> 兵庫食糧</t>
  </si>
  <si>
    <t xml:space="preserve"> 食品</t>
  </si>
  <si>
    <t xml:space="preserve"> 歯科医師</t>
  </si>
  <si>
    <t xml:space="preserve"> 医師</t>
  </si>
  <si>
    <t xml:space="preserve"> 薬剤師</t>
  </si>
  <si>
    <t xml:space="preserve"> 兵庫建設</t>
  </si>
  <si>
    <t>-</t>
  </si>
  <si>
    <t>３０(市町計)</t>
  </si>
  <si>
    <t xml:space="preserve">第３表　保 険 者 別 基 金 等 保 有 額 </t>
  </si>
  <si>
    <t>(出納閉鎖時現在)  （単位　円）</t>
    <rPh sb="12" eb="14">
      <t>タンイ</t>
    </rPh>
    <rPh sb="15" eb="16">
      <t>エン</t>
    </rPh>
    <phoneticPr fontId="8"/>
  </si>
  <si>
    <t>基金等保有額</t>
  </si>
  <si>
    <t>２６</t>
    <phoneticPr fontId="18"/>
  </si>
  <si>
    <r>
      <t>加 東</t>
    </r>
    <r>
      <rPr>
        <sz val="11"/>
        <color theme="1"/>
        <rFont val="ＭＳ Ｐゴシック"/>
        <family val="2"/>
        <scheme val="minor"/>
      </rPr>
      <t xml:space="preserve"> </t>
    </r>
    <r>
      <rPr>
        <sz val="10"/>
        <rFont val="ＭＳ 明朝"/>
        <family val="1"/>
        <charset val="128"/>
      </rPr>
      <t>市</t>
    </r>
    <rPh sb="0" eb="1">
      <t>カ</t>
    </rPh>
    <rPh sb="2" eb="3">
      <t>ヒガシ</t>
    </rPh>
    <rPh sb="4" eb="5">
      <t>シ</t>
    </rPh>
    <phoneticPr fontId="8"/>
  </si>
  <si>
    <t>２７</t>
    <phoneticPr fontId="18"/>
  </si>
  <si>
    <r>
      <t>多 可</t>
    </r>
    <r>
      <rPr>
        <sz val="11"/>
        <color theme="1"/>
        <rFont val="ＭＳ Ｐゴシック"/>
        <family val="2"/>
        <scheme val="minor"/>
      </rPr>
      <t xml:space="preserve"> </t>
    </r>
    <r>
      <rPr>
        <sz val="10"/>
        <rFont val="ＭＳ 明朝"/>
        <family val="1"/>
        <charset val="128"/>
      </rPr>
      <t>町</t>
    </r>
    <rPh sb="0" eb="1">
      <t>タ</t>
    </rPh>
    <rPh sb="2" eb="3">
      <t>カ</t>
    </rPh>
    <rPh sb="4" eb="5">
      <t>マチ</t>
    </rPh>
    <phoneticPr fontId="8"/>
  </si>
  <si>
    <t>２８</t>
    <phoneticPr fontId="18"/>
  </si>
  <si>
    <t>２９</t>
    <phoneticPr fontId="18"/>
  </si>
  <si>
    <t>３０(県計)</t>
    <phoneticPr fontId="8"/>
  </si>
  <si>
    <r>
      <t>神 河</t>
    </r>
    <r>
      <rPr>
        <sz val="11"/>
        <color theme="1"/>
        <rFont val="ＭＳ Ｐゴシック"/>
        <family val="2"/>
        <scheme val="minor"/>
      </rPr>
      <t xml:space="preserve"> </t>
    </r>
    <r>
      <rPr>
        <sz val="10"/>
        <rFont val="ＭＳ 明朝"/>
        <family val="1"/>
        <charset val="128"/>
      </rPr>
      <t>町</t>
    </r>
    <rPh sb="0" eb="1">
      <t>カミ</t>
    </rPh>
    <rPh sb="2" eb="3">
      <t>カワ</t>
    </rPh>
    <rPh sb="4" eb="5">
      <t>マチ</t>
    </rPh>
    <phoneticPr fontId="8"/>
  </si>
  <si>
    <r>
      <t>宍 粟</t>
    </r>
    <r>
      <rPr>
        <sz val="11"/>
        <color theme="1"/>
        <rFont val="ＭＳ Ｐゴシック"/>
        <family val="2"/>
        <scheme val="minor"/>
      </rPr>
      <t xml:space="preserve"> </t>
    </r>
    <r>
      <rPr>
        <sz val="10"/>
        <rFont val="ＭＳ 明朝"/>
        <family val="1"/>
        <charset val="128"/>
      </rPr>
      <t>市</t>
    </r>
    <rPh sb="0" eb="1">
      <t>シシ</t>
    </rPh>
    <rPh sb="2" eb="3">
      <t>アワ</t>
    </rPh>
    <rPh sb="4" eb="5">
      <t>シ</t>
    </rPh>
    <phoneticPr fontId="8"/>
  </si>
  <si>
    <r>
      <t>香 美</t>
    </r>
    <r>
      <rPr>
        <sz val="11"/>
        <color theme="1"/>
        <rFont val="ＭＳ Ｐゴシック"/>
        <family val="2"/>
        <scheme val="minor"/>
      </rPr>
      <t xml:space="preserve"> </t>
    </r>
    <r>
      <rPr>
        <sz val="10"/>
        <rFont val="ＭＳ 明朝"/>
        <family val="1"/>
        <charset val="128"/>
      </rPr>
      <t>町</t>
    </r>
    <rPh sb="0" eb="1">
      <t>カオリ</t>
    </rPh>
    <rPh sb="2" eb="3">
      <t>ビ</t>
    </rPh>
    <rPh sb="4" eb="5">
      <t>マチ</t>
    </rPh>
    <phoneticPr fontId="8"/>
  </si>
  <si>
    <r>
      <t>朝 来</t>
    </r>
    <r>
      <rPr>
        <sz val="11"/>
        <color theme="1"/>
        <rFont val="ＭＳ Ｐゴシック"/>
        <family val="2"/>
        <scheme val="minor"/>
      </rPr>
      <t xml:space="preserve"> </t>
    </r>
    <r>
      <rPr>
        <sz val="10"/>
        <rFont val="ＭＳ 明朝"/>
        <family val="1"/>
        <charset val="128"/>
      </rPr>
      <t>市</t>
    </r>
    <rPh sb="0" eb="1">
      <t>アサ</t>
    </rPh>
    <rPh sb="2" eb="3">
      <t>ライ</t>
    </rPh>
    <rPh sb="4" eb="5">
      <t>シ</t>
    </rPh>
    <phoneticPr fontId="8"/>
  </si>
  <si>
    <r>
      <t>淡 路</t>
    </r>
    <r>
      <rPr>
        <sz val="11"/>
        <color theme="1"/>
        <rFont val="ＭＳ Ｐゴシック"/>
        <family val="2"/>
        <scheme val="minor"/>
      </rPr>
      <t xml:space="preserve"> </t>
    </r>
    <r>
      <rPr>
        <sz val="10"/>
        <rFont val="ＭＳ 明朝"/>
        <family val="1"/>
        <charset val="128"/>
      </rPr>
      <t>市</t>
    </r>
    <rPh sb="0" eb="1">
      <t>タン</t>
    </rPh>
    <rPh sb="2" eb="3">
      <t>ロ</t>
    </rPh>
    <rPh sb="4" eb="5">
      <t>シ</t>
    </rPh>
    <phoneticPr fontId="8"/>
  </si>
  <si>
    <t>（注）　保有額は平成３０年度決算剰余金にかかる基金積立金を除いた</t>
    <rPh sb="1" eb="2">
      <t>チュウ</t>
    </rPh>
    <rPh sb="4" eb="7">
      <t>ホユウガク</t>
    </rPh>
    <rPh sb="8" eb="10">
      <t>ヘイセイ</t>
    </rPh>
    <rPh sb="12" eb="14">
      <t>ネンド</t>
    </rPh>
    <rPh sb="14" eb="16">
      <t>ケッサン</t>
    </rPh>
    <rPh sb="16" eb="18">
      <t>ジョウヨ</t>
    </rPh>
    <rPh sb="18" eb="19">
      <t>キン</t>
    </rPh>
    <rPh sb="23" eb="25">
      <t>キキン</t>
    </rPh>
    <rPh sb="25" eb="28">
      <t>ツミタテキン</t>
    </rPh>
    <rPh sb="29" eb="30">
      <t>ノゾ</t>
    </rPh>
    <phoneticPr fontId="8"/>
  </si>
  <si>
    <r>
      <t xml:space="preserve"> </t>
    </r>
    <r>
      <rPr>
        <sz val="10"/>
        <rFont val="ＭＳ 明朝"/>
        <family val="1"/>
        <charset val="128"/>
      </rPr>
      <t xml:space="preserve"> </t>
    </r>
    <r>
      <rPr>
        <sz val="11"/>
        <color theme="1"/>
        <rFont val="ＭＳ Ｐゴシック"/>
        <family val="2"/>
        <scheme val="minor"/>
      </rPr>
      <t xml:space="preserve">    </t>
    </r>
    <r>
      <rPr>
        <sz val="10"/>
        <rFont val="ＭＳ 明朝"/>
        <family val="1"/>
        <charset val="128"/>
      </rPr>
      <t>数値である。</t>
    </r>
    <phoneticPr fontId="8"/>
  </si>
  <si>
    <t xml:space="preserve">第４表　　保 険 者 別 １ 人 当 た り 経 理 状 況（その１）  </t>
    <phoneticPr fontId="8"/>
  </si>
  <si>
    <t>(単位　　円)</t>
  </si>
  <si>
    <t>収</t>
    <rPh sb="0" eb="1">
      <t>オサ</t>
    </rPh>
    <phoneticPr fontId="8"/>
  </si>
  <si>
    <t>入</t>
    <rPh sb="0" eb="1">
      <t>ニュウ</t>
    </rPh>
    <phoneticPr fontId="8"/>
  </si>
  <si>
    <t>支</t>
    <phoneticPr fontId="8"/>
  </si>
  <si>
    <t>出</t>
    <phoneticPr fontId="8"/>
  </si>
  <si>
    <t>収支
差引額</t>
    <phoneticPr fontId="8"/>
  </si>
  <si>
    <t>県支出金</t>
    <rPh sb="0" eb="1">
      <t>ケン</t>
    </rPh>
    <rPh sb="1" eb="4">
      <t>シシュツキン</t>
    </rPh>
    <phoneticPr fontId="8"/>
  </si>
  <si>
    <t>基盤安定</t>
  </si>
  <si>
    <t>基金</t>
  </si>
  <si>
    <t>保険</t>
  </si>
  <si>
    <t>前年度繰</t>
  </si>
  <si>
    <t>計</t>
  </si>
  <si>
    <t>給付費</t>
  </si>
  <si>
    <t>上充用金</t>
  </si>
  <si>
    <t>入</t>
    <rPh sb="0" eb="1">
      <t>ハイ</t>
    </rPh>
    <phoneticPr fontId="8"/>
  </si>
  <si>
    <t>支</t>
    <rPh sb="0" eb="1">
      <t>ササ</t>
    </rPh>
    <phoneticPr fontId="8"/>
  </si>
  <si>
    <t>出</t>
    <rPh sb="0" eb="1">
      <t>デ</t>
    </rPh>
    <phoneticPr fontId="8"/>
  </si>
  <si>
    <t>収支
差引額</t>
    <phoneticPr fontId="8"/>
  </si>
  <si>
    <t>保険料</t>
    <phoneticPr fontId="8"/>
  </si>
  <si>
    <t>高額医療費</t>
    <phoneticPr fontId="8"/>
  </si>
  <si>
    <t>準備金繰入金</t>
    <phoneticPr fontId="8"/>
  </si>
  <si>
    <t>合計</t>
    <phoneticPr fontId="8"/>
  </si>
  <si>
    <t>支援金等</t>
    <rPh sb="0" eb="3">
      <t>シエンキン</t>
    </rPh>
    <rPh sb="3" eb="4">
      <t>トウ</t>
    </rPh>
    <phoneticPr fontId="8"/>
  </si>
  <si>
    <t>３０(組合計)</t>
    <rPh sb="3" eb="5">
      <t>クミアイ</t>
    </rPh>
    <phoneticPr fontId="1"/>
  </si>
  <si>
    <t>(注) 1　第４表は、主な事項記載のため、横計は一致しない。</t>
    <rPh sb="6" eb="7">
      <t>ダイ</t>
    </rPh>
    <rPh sb="8" eb="9">
      <t>ヒョウ</t>
    </rPh>
    <rPh sb="11" eb="12">
      <t>オモ</t>
    </rPh>
    <rPh sb="13" eb="15">
      <t>ジコウ</t>
    </rPh>
    <rPh sb="15" eb="17">
      <t>キサイ</t>
    </rPh>
    <rPh sb="21" eb="22">
      <t>ヨコ</t>
    </rPh>
    <rPh sb="22" eb="23">
      <t>ケイ</t>
    </rPh>
    <rPh sb="24" eb="26">
      <t>イッチ</t>
    </rPh>
    <phoneticPr fontId="8"/>
  </si>
  <si>
    <t xml:space="preserve">     2  各欄とも円未満四捨五入。</t>
    <rPh sb="8" eb="10">
      <t>カクラン</t>
    </rPh>
    <rPh sb="12" eb="15">
      <t>エンミマン</t>
    </rPh>
    <rPh sb="15" eb="19">
      <t>シシャゴニュウ</t>
    </rPh>
    <phoneticPr fontId="8"/>
  </si>
  <si>
    <t xml:space="preserve">     3  市町の「一般会計繰入金」欄は、保険基盤安定繰入金他を含む。</t>
    <phoneticPr fontId="8"/>
  </si>
  <si>
    <t xml:space="preserve">     4  「保険給付費」欄の数値は、「（保険給付費計－審査支払手数料）／平均被保険者数」</t>
    <rPh sb="9" eb="11">
      <t>ホケン</t>
    </rPh>
    <rPh sb="11" eb="14">
      <t>キュウフヒ</t>
    </rPh>
    <rPh sb="15" eb="16">
      <t>ラン</t>
    </rPh>
    <rPh sb="17" eb="19">
      <t>スウチ</t>
    </rPh>
    <rPh sb="23" eb="25">
      <t>ホケン</t>
    </rPh>
    <rPh sb="25" eb="28">
      <t>キュウフヒ</t>
    </rPh>
    <rPh sb="28" eb="29">
      <t>ケイ</t>
    </rPh>
    <rPh sb="30" eb="32">
      <t>シンサ</t>
    </rPh>
    <rPh sb="32" eb="34">
      <t>シハライ</t>
    </rPh>
    <rPh sb="34" eb="37">
      <t>テスウリョウ</t>
    </rPh>
    <rPh sb="39" eb="41">
      <t>ヘイキン</t>
    </rPh>
    <rPh sb="41" eb="45">
      <t>ヒホケンシャ</t>
    </rPh>
    <rPh sb="45" eb="46">
      <t>スウ</t>
    </rPh>
    <phoneticPr fontId="8"/>
  </si>
  <si>
    <t>　　　　である。</t>
    <phoneticPr fontId="8"/>
  </si>
  <si>
    <t>　 　5　中央卸売は平成２８年３月３１日で解散。</t>
    <rPh sb="5" eb="7">
      <t>チュウオウ</t>
    </rPh>
    <rPh sb="7" eb="9">
      <t>オロシウリ</t>
    </rPh>
    <rPh sb="10" eb="12">
      <t>ヘイセイ</t>
    </rPh>
    <rPh sb="14" eb="15">
      <t>ネン</t>
    </rPh>
    <rPh sb="16" eb="17">
      <t>ガツ</t>
    </rPh>
    <rPh sb="19" eb="20">
      <t>ニチ</t>
    </rPh>
    <rPh sb="21" eb="23">
      <t>カイサン</t>
    </rPh>
    <phoneticPr fontId="8"/>
  </si>
  <si>
    <t xml:space="preserve">第４表　保険者別１人当たり経理状況（その２） </t>
  </si>
  <si>
    <t>１人当たり調定額</t>
  </si>
  <si>
    <t>順</t>
  </si>
  <si>
    <t>１世帯当たり</t>
  </si>
  <si>
    <t>１人当たり</t>
  </si>
  <si>
    <t>調定額</t>
  </si>
  <si>
    <t>保険者負担等</t>
  </si>
  <si>
    <t>(A)/(B)</t>
  </si>
  <si>
    <t>一般(A)</t>
  </si>
  <si>
    <t>退職</t>
  </si>
  <si>
    <t>総数</t>
  </si>
  <si>
    <t>位</t>
  </si>
  <si>
    <t xml:space="preserve">  (B)　 円</t>
  </si>
  <si>
    <t>２７</t>
    <phoneticPr fontId="8"/>
  </si>
  <si>
    <t>一般</t>
  </si>
  <si>
    <t>２８</t>
    <phoneticPr fontId="8"/>
  </si>
  <si>
    <t>合計</t>
  </si>
  <si>
    <t>２９</t>
    <phoneticPr fontId="8"/>
  </si>
  <si>
    <t>後期高齢者支援金分</t>
    <rPh sb="0" eb="2">
      <t>コウキ</t>
    </rPh>
    <rPh sb="2" eb="5">
      <t>コウレイシャ</t>
    </rPh>
    <rPh sb="5" eb="8">
      <t>シエンキン</t>
    </rPh>
    <rPh sb="8" eb="9">
      <t>ブン</t>
    </rPh>
    <phoneticPr fontId="8"/>
  </si>
  <si>
    <t>加 東 市</t>
    <rPh sb="0" eb="1">
      <t>カ</t>
    </rPh>
    <rPh sb="2" eb="3">
      <t>ヒガシ</t>
    </rPh>
    <rPh sb="4" eb="5">
      <t>シ</t>
    </rPh>
    <phoneticPr fontId="4"/>
  </si>
  <si>
    <t>多 可 町</t>
    <rPh sb="0" eb="1">
      <t>タ</t>
    </rPh>
    <rPh sb="2" eb="3">
      <t>カ</t>
    </rPh>
    <rPh sb="4" eb="5">
      <t>マチ</t>
    </rPh>
    <phoneticPr fontId="4"/>
  </si>
  <si>
    <t>神 河 町</t>
    <rPh sb="0" eb="1">
      <t>カミ</t>
    </rPh>
    <rPh sb="2" eb="3">
      <t>カワ</t>
    </rPh>
    <rPh sb="4" eb="5">
      <t>マチ</t>
    </rPh>
    <phoneticPr fontId="4"/>
  </si>
  <si>
    <t>たつの市</t>
    <rPh sb="3" eb="4">
      <t>シ</t>
    </rPh>
    <phoneticPr fontId="4"/>
  </si>
  <si>
    <t>宍 粟 市</t>
    <rPh sb="0" eb="1">
      <t>シシ</t>
    </rPh>
    <rPh sb="2" eb="3">
      <t>アワ</t>
    </rPh>
    <rPh sb="4" eb="5">
      <t>シ</t>
    </rPh>
    <phoneticPr fontId="4"/>
  </si>
  <si>
    <t>香 美 町</t>
    <rPh sb="0" eb="1">
      <t>カオリ</t>
    </rPh>
    <rPh sb="2" eb="3">
      <t>ビ</t>
    </rPh>
    <rPh sb="4" eb="5">
      <t>マチ</t>
    </rPh>
    <phoneticPr fontId="4"/>
  </si>
  <si>
    <t>新温泉町</t>
    <rPh sb="1" eb="3">
      <t>オンセン</t>
    </rPh>
    <rPh sb="3" eb="4">
      <t>マチ</t>
    </rPh>
    <phoneticPr fontId="8"/>
  </si>
  <si>
    <t>新温泉町</t>
    <rPh sb="0" eb="1">
      <t>シン</t>
    </rPh>
    <rPh sb="1" eb="3">
      <t>オンセン</t>
    </rPh>
    <rPh sb="3" eb="4">
      <t>マチ</t>
    </rPh>
    <phoneticPr fontId="4"/>
  </si>
  <si>
    <t>朝 来 市</t>
    <rPh sb="0" eb="1">
      <t>アサ</t>
    </rPh>
    <rPh sb="2" eb="3">
      <t>ライ</t>
    </rPh>
    <rPh sb="4" eb="5">
      <t>シ</t>
    </rPh>
    <phoneticPr fontId="4"/>
  </si>
  <si>
    <t>丹波篠山市</t>
    <rPh sb="0" eb="2">
      <t>タンバ</t>
    </rPh>
    <rPh sb="2" eb="4">
      <t>ササヤマ</t>
    </rPh>
    <rPh sb="4" eb="5">
      <t>シ</t>
    </rPh>
    <phoneticPr fontId="8"/>
  </si>
  <si>
    <t>淡 路 市</t>
    <rPh sb="0" eb="1">
      <t>タン</t>
    </rPh>
    <rPh sb="2" eb="3">
      <t>ロ</t>
    </rPh>
    <rPh sb="4" eb="5">
      <t>シ</t>
    </rPh>
    <phoneticPr fontId="4"/>
  </si>
  <si>
    <t>南あわじ市</t>
    <rPh sb="0" eb="1">
      <t>ミナミ</t>
    </rPh>
    <rPh sb="4" eb="5">
      <t>シ</t>
    </rPh>
    <phoneticPr fontId="4"/>
  </si>
  <si>
    <t xml:space="preserve">  明 石 浦  </t>
  </si>
  <si>
    <t>中央卸売</t>
  </si>
  <si>
    <t xml:space="preserve">  薬 剤 師  </t>
  </si>
  <si>
    <t>(注) 「Ｂ」欄は、一般被保険者に係る療養諸費・高額療養費・高額介護合算療養費と納付金の合算額の</t>
    <rPh sb="7" eb="8">
      <t>ラン</t>
    </rPh>
    <rPh sb="30" eb="32">
      <t>コウガク</t>
    </rPh>
    <rPh sb="32" eb="34">
      <t>カイゴ</t>
    </rPh>
    <rPh sb="34" eb="36">
      <t>ガッサン</t>
    </rPh>
    <rPh sb="36" eb="39">
      <t>リョウヨウヒ</t>
    </rPh>
    <rPh sb="40" eb="43">
      <t>ノウフキン</t>
    </rPh>
    <rPh sb="44" eb="47">
      <t>ガッサンガク</t>
    </rPh>
    <phoneticPr fontId="8"/>
  </si>
  <si>
    <t>　　　</t>
    <phoneticPr fontId="8"/>
  </si>
  <si>
    <t>の１人当たりの額</t>
    <rPh sb="2" eb="3">
      <t>ニン</t>
    </rPh>
    <rPh sb="3" eb="4">
      <t>ア</t>
    </rPh>
    <rPh sb="7" eb="8">
      <t>ガク</t>
    </rPh>
    <phoneticPr fontId="8"/>
  </si>
  <si>
    <r>
      <t>第５表　 保険者別保険給付状況</t>
    </r>
    <r>
      <rPr>
        <sz val="12"/>
        <rFont val="ＭＳ 明朝"/>
        <family val="1"/>
        <charset val="128"/>
      </rPr>
      <t>（ 一般被保険者分・その１ )</t>
    </r>
    <r>
      <rPr>
        <sz val="14"/>
        <rFont val="ＭＳ 明朝"/>
        <family val="1"/>
        <charset val="128"/>
      </rPr>
      <t xml:space="preserve"> </t>
    </r>
  </si>
  <si>
    <t>療養の給付等</t>
  </si>
  <si>
    <t>療養費等</t>
  </si>
  <si>
    <t>計（療養諸費）</t>
  </si>
  <si>
    <t>療　　養　　諸　　費　　負　　担　　区　　分</t>
  </si>
  <si>
    <t>件数</t>
  </si>
  <si>
    <t>費用額</t>
  </si>
  <si>
    <t>保険者負担</t>
  </si>
  <si>
    <t>一部負担金</t>
  </si>
  <si>
    <t>薬剤一部負担金</t>
  </si>
  <si>
    <t>他法負担</t>
    <rPh sb="0" eb="2">
      <t>タホウ</t>
    </rPh>
    <rPh sb="2" eb="4">
      <t>フタン</t>
    </rPh>
    <phoneticPr fontId="8"/>
  </si>
  <si>
    <t>件</t>
  </si>
  <si>
    <t>２８</t>
    <phoneticPr fontId="12"/>
  </si>
  <si>
    <t>２９</t>
    <phoneticPr fontId="12"/>
  </si>
  <si>
    <t>養 父 市</t>
    <rPh sb="0" eb="1">
      <t>オサム</t>
    </rPh>
    <rPh sb="2" eb="3">
      <t>チチ</t>
    </rPh>
    <rPh sb="4" eb="5">
      <t>シ</t>
    </rPh>
    <phoneticPr fontId="19"/>
  </si>
  <si>
    <t>丹 波 市</t>
    <rPh sb="0" eb="1">
      <t>タン</t>
    </rPh>
    <rPh sb="4" eb="5">
      <t>シ</t>
    </rPh>
    <phoneticPr fontId="19"/>
  </si>
  <si>
    <t>丹波篠山市</t>
    <rPh sb="0" eb="2">
      <t>タンバ</t>
    </rPh>
    <rPh sb="2" eb="4">
      <t>ササヤマ</t>
    </rPh>
    <rPh sb="4" eb="5">
      <t>シ</t>
    </rPh>
    <phoneticPr fontId="19"/>
  </si>
  <si>
    <t>南あわじ市</t>
    <rPh sb="0" eb="1">
      <t>ミナミ</t>
    </rPh>
    <rPh sb="4" eb="5">
      <t>シ</t>
    </rPh>
    <phoneticPr fontId="19"/>
  </si>
  <si>
    <t>（注）「薬剤一部負担金」欄は、「一部負担金」・「他法負担」欄の再掲</t>
    <rPh sb="25" eb="26">
      <t>ホウ</t>
    </rPh>
    <rPh sb="26" eb="28">
      <t>フタン</t>
    </rPh>
    <phoneticPr fontId="8"/>
  </si>
  <si>
    <r>
      <t>第５表　 保険者別保険給付状況</t>
    </r>
    <r>
      <rPr>
        <sz val="12"/>
        <rFont val="ＭＳ 明朝"/>
        <family val="1"/>
        <charset val="128"/>
      </rPr>
      <t>（ 一般被保険者分・その２ ）</t>
    </r>
    <r>
      <rPr>
        <sz val="14"/>
        <rFont val="ＭＳ 明朝"/>
        <family val="1"/>
        <charset val="128"/>
      </rPr>
      <t xml:space="preserve"> </t>
    </r>
  </si>
  <si>
    <t>そ　　　の　　　他　　　の</t>
  </si>
  <si>
    <t>保　　　険　　　給　　　付</t>
  </si>
  <si>
    <t>高額療養費</t>
  </si>
  <si>
    <t>出産育児給付</t>
  </si>
  <si>
    <t>葬祭給付</t>
  </si>
  <si>
    <t>金額</t>
  </si>
  <si>
    <t>２７</t>
    <phoneticPr fontId="8"/>
  </si>
  <si>
    <t>２８</t>
    <phoneticPr fontId="12"/>
  </si>
  <si>
    <t>２９</t>
    <phoneticPr fontId="12"/>
  </si>
  <si>
    <t>３０(県計)</t>
    <phoneticPr fontId="8"/>
  </si>
  <si>
    <t>養 父 市</t>
    <rPh sb="0" eb="1">
      <t>オサム</t>
    </rPh>
    <rPh sb="2" eb="3">
      <t>チチ</t>
    </rPh>
    <rPh sb="4" eb="5">
      <t>シ</t>
    </rPh>
    <phoneticPr fontId="4"/>
  </si>
  <si>
    <t>丹 波 市</t>
    <rPh sb="0" eb="1">
      <t>タン</t>
    </rPh>
    <rPh sb="4" eb="5">
      <t>シ</t>
    </rPh>
    <phoneticPr fontId="4"/>
  </si>
  <si>
    <r>
      <t>第７表　保険者別保険給付状況</t>
    </r>
    <r>
      <rPr>
        <sz val="12"/>
        <rFont val="ＭＳ 明朝"/>
        <family val="1"/>
        <charset val="128"/>
      </rPr>
      <t>( 退職被保険者等分 )</t>
    </r>
  </si>
  <si>
    <t xml:space="preserve">      高額療養費</t>
  </si>
  <si>
    <t>２７</t>
    <phoneticPr fontId="8"/>
  </si>
  <si>
    <t>２８</t>
    <phoneticPr fontId="8"/>
  </si>
  <si>
    <t>２９</t>
    <phoneticPr fontId="8"/>
  </si>
  <si>
    <t>３０(県計)</t>
    <phoneticPr fontId="8"/>
  </si>
  <si>
    <t>　　　（注）　「薬剤一部負担金」欄は、「一部負担金」・「他法負担」欄の再掲。</t>
    <rPh sb="4" eb="5">
      <t>チュウ</t>
    </rPh>
    <rPh sb="28" eb="30">
      <t>タホウ</t>
    </rPh>
    <rPh sb="30" eb="32">
      <t>フタン</t>
    </rPh>
    <phoneticPr fontId="8"/>
  </si>
  <si>
    <t>F1</t>
    <phoneticPr fontId="8"/>
  </si>
  <si>
    <t>F2</t>
    <phoneticPr fontId="8"/>
  </si>
  <si>
    <t>F25</t>
    <phoneticPr fontId="8"/>
  </si>
  <si>
    <t>F26</t>
  </si>
  <si>
    <t>F27</t>
  </si>
  <si>
    <t>F28</t>
  </si>
  <si>
    <t>F175</t>
    <phoneticPr fontId="8"/>
  </si>
  <si>
    <t>F30</t>
    <phoneticPr fontId="8"/>
  </si>
  <si>
    <t>F#36</t>
    <phoneticPr fontId="8"/>
  </si>
  <si>
    <t>F#48</t>
    <phoneticPr fontId="8"/>
  </si>
  <si>
    <t xml:space="preserve">    第１３表　保険者別・制度別１人当たり医療費及び対前年度比</t>
    <phoneticPr fontId="12"/>
  </si>
  <si>
    <t>一般被保険者</t>
  </si>
  <si>
    <t>退職被保険者等</t>
  </si>
  <si>
    <t>金 額(円)</t>
    <phoneticPr fontId="12"/>
  </si>
  <si>
    <t>順位</t>
  </si>
  <si>
    <t>伸 率(%)</t>
  </si>
  <si>
    <t>金 額(円)</t>
  </si>
  <si>
    <t>平成２６年度</t>
    <rPh sb="0" eb="2">
      <t>ヘイセイ</t>
    </rPh>
    <rPh sb="4" eb="5">
      <t>ネン</t>
    </rPh>
    <rPh sb="5" eb="6">
      <t>ド</t>
    </rPh>
    <phoneticPr fontId="8"/>
  </si>
  <si>
    <t>平成２４年度データ</t>
    <rPh sb="0" eb="2">
      <t>ヘイセイ</t>
    </rPh>
    <rPh sb="4" eb="6">
      <t>ネンド</t>
    </rPh>
    <phoneticPr fontId="8"/>
  </si>
  <si>
    <t>年報Ｃ表</t>
  </si>
  <si>
    <t>年報Ｆ表</t>
  </si>
  <si>
    <t>年報Ａ表</t>
  </si>
  <si>
    <t>医療給付の状況</t>
  </si>
  <si>
    <t>合　　　計</t>
  </si>
  <si>
    <t>年間平均</t>
  </si>
  <si>
    <t>費用額の計</t>
  </si>
  <si>
    <t>総被保険者</t>
  </si>
  <si>
    <t>退職被保険者</t>
  </si>
  <si>
    <t>３０(県計)</t>
    <phoneticPr fontId="12"/>
  </si>
  <si>
    <t>２４(県計)</t>
    <phoneticPr fontId="12"/>
  </si>
  <si>
    <t>市　  計</t>
  </si>
  <si>
    <t>町　  計</t>
  </si>
  <si>
    <t>市 町 計</t>
  </si>
  <si>
    <t>組 合 計</t>
  </si>
  <si>
    <t>一般(C-110)</t>
  </si>
  <si>
    <t>退職(F-110)</t>
  </si>
  <si>
    <t xml:space="preserve"> 神戸市</t>
  </si>
  <si>
    <t xml:space="preserve"> 姫路市</t>
  </si>
  <si>
    <t xml:space="preserve"> 尼崎市</t>
  </si>
  <si>
    <t xml:space="preserve"> 明石市</t>
  </si>
  <si>
    <t xml:space="preserve"> 西宮市</t>
  </si>
  <si>
    <t xml:space="preserve"> 洲本市</t>
  </si>
  <si>
    <t xml:space="preserve"> 芦屋市</t>
  </si>
  <si>
    <t xml:space="preserve"> 伊丹市</t>
  </si>
  <si>
    <t xml:space="preserve"> 相生市</t>
  </si>
  <si>
    <t xml:space="preserve"> 加古川市</t>
  </si>
  <si>
    <t xml:space="preserve"> 赤穂市</t>
  </si>
  <si>
    <t xml:space="preserve"> 西脇市</t>
  </si>
  <si>
    <t xml:space="preserve"> 宝塚市</t>
  </si>
  <si>
    <t xml:space="preserve"> 三木市</t>
  </si>
  <si>
    <t xml:space="preserve"> 高砂市</t>
  </si>
  <si>
    <t xml:space="preserve"> 川西市</t>
  </si>
  <si>
    <t xml:space="preserve"> 小野市</t>
  </si>
  <si>
    <t xml:space="preserve"> 三田市</t>
  </si>
  <si>
    <t xml:space="preserve"> 加西市</t>
  </si>
  <si>
    <t xml:space="preserve"> 猪名川町</t>
  </si>
  <si>
    <t xml:space="preserve"> 加東市</t>
  </si>
  <si>
    <t xml:space="preserve"> 多可町</t>
  </si>
  <si>
    <t xml:space="preserve"> 稲美町</t>
  </si>
  <si>
    <t xml:space="preserve"> 播磨町</t>
  </si>
  <si>
    <t xml:space="preserve"> 市川町</t>
  </si>
  <si>
    <t xml:space="preserve"> 福崎町</t>
  </si>
  <si>
    <t xml:space="preserve"> 神河町</t>
  </si>
  <si>
    <t xml:space="preserve"> 太子町</t>
  </si>
  <si>
    <t xml:space="preserve"> たつの市</t>
  </si>
  <si>
    <t xml:space="preserve"> 上郡町</t>
  </si>
  <si>
    <t xml:space="preserve"> 佐用町</t>
  </si>
  <si>
    <t xml:space="preserve"> 宍粟市</t>
  </si>
  <si>
    <t xml:space="preserve"> 香美町</t>
  </si>
  <si>
    <t xml:space="preserve"> 新温泉町</t>
  </si>
  <si>
    <t>養 父 市</t>
    <rPh sb="0" eb="1">
      <t>オサム</t>
    </rPh>
    <rPh sb="2" eb="3">
      <t>チチ</t>
    </rPh>
    <rPh sb="4" eb="5">
      <t>シ</t>
    </rPh>
    <phoneticPr fontId="7"/>
  </si>
  <si>
    <t xml:space="preserve"> 養父市</t>
  </si>
  <si>
    <t xml:space="preserve"> 朝来市</t>
  </si>
  <si>
    <t>丹 波 市</t>
    <rPh sb="0" eb="1">
      <t>タン</t>
    </rPh>
    <rPh sb="4" eb="5">
      <t>シ</t>
    </rPh>
    <phoneticPr fontId="7"/>
  </si>
  <si>
    <t xml:space="preserve"> 丹波市</t>
  </si>
  <si>
    <t>丹波篠山市</t>
    <rPh sb="0" eb="4">
      <t>タンバササヤマ</t>
    </rPh>
    <rPh sb="4" eb="5">
      <t>シ</t>
    </rPh>
    <phoneticPr fontId="7"/>
  </si>
  <si>
    <t xml:space="preserve"> 篠山市</t>
  </si>
  <si>
    <t xml:space="preserve"> 淡路（東浦町）</t>
  </si>
  <si>
    <t>南あわじ市</t>
    <rPh sb="0" eb="1">
      <t>ミナミ</t>
    </rPh>
    <rPh sb="4" eb="5">
      <t>シ</t>
    </rPh>
    <phoneticPr fontId="7"/>
  </si>
  <si>
    <t xml:space="preserve"> 豊岡市</t>
  </si>
  <si>
    <t>※中央卸売は平成２８年３月３１日で解散</t>
    <rPh sb="1" eb="3">
      <t>チュウオウ</t>
    </rPh>
    <rPh sb="3" eb="4">
      <t>オロシ</t>
    </rPh>
    <rPh sb="4" eb="5">
      <t>ウ</t>
    </rPh>
    <rPh sb="6" eb="8">
      <t>ヘイセイ</t>
    </rPh>
    <rPh sb="10" eb="11">
      <t>ネン</t>
    </rPh>
    <rPh sb="12" eb="13">
      <t>ガツ</t>
    </rPh>
    <rPh sb="15" eb="16">
      <t>ニチ</t>
    </rPh>
    <rPh sb="17" eb="19">
      <t>カイサン</t>
    </rPh>
    <phoneticPr fontId="12"/>
  </si>
  <si>
    <t>医療分</t>
    <rPh sb="0" eb="2">
      <t>イリョウ</t>
    </rPh>
    <rPh sb="2" eb="3">
      <t>ブン</t>
    </rPh>
    <phoneticPr fontId="8"/>
  </si>
  <si>
    <t>介護分</t>
    <rPh sb="0" eb="2">
      <t>カイゴ</t>
    </rPh>
    <rPh sb="2" eb="3">
      <t>ブン</t>
    </rPh>
    <phoneticPr fontId="8"/>
  </si>
  <si>
    <t>料税</t>
  </si>
  <si>
    <t>算定</t>
  </si>
  <si>
    <t>徴収</t>
  </si>
  <si>
    <t>資産割</t>
  </si>
  <si>
    <t>　料　（税）　率</t>
  </si>
  <si>
    <t>賦課</t>
  </si>
  <si>
    <t>　</t>
  </si>
  <si>
    <t>算定基</t>
  </si>
  <si>
    <t>所得割</t>
  </si>
  <si>
    <t>均等割</t>
  </si>
  <si>
    <t>平等割</t>
  </si>
  <si>
    <t>限度額</t>
  </si>
  <si>
    <t>の別</t>
  </si>
  <si>
    <t>方式</t>
  </si>
  <si>
    <t>回数</t>
  </si>
  <si>
    <t>礎　　</t>
  </si>
  <si>
    <t>（％）</t>
  </si>
  <si>
    <t>（円）</t>
  </si>
  <si>
    <t>（万円）</t>
  </si>
  <si>
    <t>001</t>
  </si>
  <si>
    <t>神戸市</t>
  </si>
  <si>
    <t>料</t>
  </si>
  <si>
    <t>002</t>
  </si>
  <si>
    <t xml:space="preserve">姫路市 </t>
    <phoneticPr fontId="8"/>
  </si>
  <si>
    <t>姫路市</t>
    <phoneticPr fontId="8"/>
  </si>
  <si>
    <t>003</t>
  </si>
  <si>
    <t>尼崎市</t>
  </si>
  <si>
    <t>004</t>
  </si>
  <si>
    <t>明石市</t>
  </si>
  <si>
    <t>005</t>
  </si>
  <si>
    <t>西宮市</t>
  </si>
  <si>
    <t>006</t>
  </si>
  <si>
    <t>洲本市</t>
    <phoneticPr fontId="8"/>
  </si>
  <si>
    <t>税</t>
  </si>
  <si>
    <t>007</t>
  </si>
  <si>
    <t>芦屋市</t>
  </si>
  <si>
    <t>008</t>
  </si>
  <si>
    <t>伊丹市</t>
  </si>
  <si>
    <t>009</t>
  </si>
  <si>
    <t>相生市</t>
  </si>
  <si>
    <t>011</t>
  </si>
  <si>
    <t>013</t>
  </si>
  <si>
    <t>赤穂市</t>
  </si>
  <si>
    <t>014</t>
  </si>
  <si>
    <t>西脇市</t>
    <phoneticPr fontId="8"/>
  </si>
  <si>
    <t>西脇市</t>
  </si>
  <si>
    <t>015</t>
  </si>
  <si>
    <t>宝塚市</t>
  </si>
  <si>
    <t>016</t>
  </si>
  <si>
    <t>三木市</t>
    <phoneticPr fontId="8"/>
  </si>
  <si>
    <t>三木市</t>
  </si>
  <si>
    <t>017</t>
  </si>
  <si>
    <t>高砂市</t>
  </si>
  <si>
    <t>018</t>
  </si>
  <si>
    <t>川西市</t>
  </si>
  <si>
    <t>019</t>
  </si>
  <si>
    <t>小野市</t>
  </si>
  <si>
    <t>020</t>
  </si>
  <si>
    <t>三田市</t>
  </si>
  <si>
    <t>021</t>
  </si>
  <si>
    <t>加西市</t>
  </si>
  <si>
    <t>022</t>
  </si>
  <si>
    <t>024</t>
  </si>
  <si>
    <t>加東市</t>
    <phoneticPr fontId="8"/>
  </si>
  <si>
    <t>加東市</t>
  </si>
  <si>
    <t>027</t>
  </si>
  <si>
    <t>多可町</t>
    <phoneticPr fontId="8"/>
  </si>
  <si>
    <t>多可町</t>
  </si>
  <si>
    <t>031</t>
  </si>
  <si>
    <t>稲美町</t>
  </si>
  <si>
    <t>032</t>
  </si>
  <si>
    <t>播磨町</t>
  </si>
  <si>
    <t>037</t>
  </si>
  <si>
    <t>市川町</t>
  </si>
  <si>
    <t>039</t>
  </si>
  <si>
    <t>福崎町</t>
  </si>
  <si>
    <t>040</t>
  </si>
  <si>
    <t>神河町</t>
    <phoneticPr fontId="8"/>
  </si>
  <si>
    <t>042</t>
  </si>
  <si>
    <t>太子町</t>
  </si>
  <si>
    <t>043</t>
  </si>
  <si>
    <t>たつの市</t>
    <phoneticPr fontId="8"/>
  </si>
  <si>
    <t>ﾛ</t>
  </si>
  <si>
    <t>たつの市</t>
  </si>
  <si>
    <t>045</t>
  </si>
  <si>
    <t>上郡町</t>
  </si>
  <si>
    <t>046</t>
  </si>
  <si>
    <t>佐用町</t>
    <phoneticPr fontId="8"/>
  </si>
  <si>
    <t>佐用町</t>
  </si>
  <si>
    <t>050</t>
  </si>
  <si>
    <t>宍粟市</t>
    <phoneticPr fontId="8"/>
  </si>
  <si>
    <t>宍粟市</t>
  </si>
  <si>
    <t>057</t>
  </si>
  <si>
    <t>香美町</t>
    <phoneticPr fontId="8"/>
  </si>
  <si>
    <t>062</t>
  </si>
  <si>
    <t>新温泉町</t>
    <phoneticPr fontId="8"/>
  </si>
  <si>
    <t>新温泉町</t>
  </si>
  <si>
    <t>065</t>
  </si>
  <si>
    <t>養父市</t>
  </si>
  <si>
    <t>070</t>
  </si>
  <si>
    <t>朝来市</t>
  </si>
  <si>
    <t>073</t>
  </si>
  <si>
    <t>丹波市</t>
  </si>
  <si>
    <t>079</t>
  </si>
  <si>
    <t>篠山市</t>
  </si>
  <si>
    <t>086</t>
  </si>
  <si>
    <t>淡路市</t>
  </si>
  <si>
    <t>093</t>
  </si>
  <si>
    <t>南あわじ市</t>
  </si>
  <si>
    <t>095</t>
  </si>
  <si>
    <t>豊岡市</t>
    <phoneticPr fontId="8"/>
  </si>
  <si>
    <t xml:space="preserve"> 食　　品</t>
  </si>
  <si>
    <t>詳細は別記</t>
  </si>
  <si>
    <t xml:space="preserve"> 医　　師</t>
  </si>
  <si>
    <t xml:space="preserve"> 薬 剤 師</t>
  </si>
  <si>
    <t xml:space="preserve">姫路市 </t>
  </si>
  <si>
    <t>洲本市</t>
  </si>
  <si>
    <t>神河町</t>
  </si>
  <si>
    <t>香美町</t>
  </si>
  <si>
    <t>豊岡市</t>
  </si>
  <si>
    <t>＊別 記</t>
  </si>
  <si>
    <t>保　　　険　　　料　　　率　　　等　　　　　　</t>
  </si>
  <si>
    <t>均等割　　１人月額　経営者組合員 14,100円　従業員組合員 13,100円</t>
    <phoneticPr fontId="8"/>
  </si>
  <si>
    <t xml:space="preserve">               </t>
  </si>
  <si>
    <t>　　　　　　　　　　後期組合員 100円</t>
    <rPh sb="10" eb="12">
      <t>コウキ</t>
    </rPh>
    <rPh sb="12" eb="15">
      <t>クミアイイン</t>
    </rPh>
    <rPh sb="19" eb="20">
      <t>エン</t>
    </rPh>
    <phoneticPr fontId="8"/>
  </si>
  <si>
    <t>後期分　　１人月額　全被保険者　2,400円</t>
    <rPh sb="0" eb="2">
      <t>コウキ</t>
    </rPh>
    <rPh sb="2" eb="3">
      <t>ブン</t>
    </rPh>
    <rPh sb="6" eb="7">
      <t>ニン</t>
    </rPh>
    <rPh sb="7" eb="9">
      <t>ゲツガク</t>
    </rPh>
    <rPh sb="10" eb="11">
      <t>ゼン</t>
    </rPh>
    <rPh sb="11" eb="15">
      <t>ヒホケンシャ</t>
    </rPh>
    <phoneticPr fontId="8"/>
  </si>
  <si>
    <t>限度額　　１世帯月額 60,600円</t>
    <phoneticPr fontId="8"/>
  </si>
  <si>
    <t>介護分　　１人月額　2,400円</t>
    <rPh sb="0" eb="2">
      <t>カイゴ</t>
    </rPh>
    <rPh sb="2" eb="3">
      <t>ブン</t>
    </rPh>
    <rPh sb="6" eb="7">
      <t>ニン</t>
    </rPh>
    <phoneticPr fontId="8"/>
  </si>
  <si>
    <t>兵庫県</t>
  </si>
  <si>
    <t>応能割　　甲乙種組合員：市県民税に応じて月額 800円～37,000円</t>
    <rPh sb="7" eb="8">
      <t>タネ</t>
    </rPh>
    <phoneticPr fontId="8"/>
  </si>
  <si>
    <t>食  品</t>
    <rPh sb="0" eb="4">
      <t>ショクヒン</t>
    </rPh>
    <phoneticPr fontId="8"/>
  </si>
  <si>
    <t>後期分　　１人月額　全被保険者　1,600円</t>
    <rPh sb="0" eb="2">
      <t>コウキ</t>
    </rPh>
    <rPh sb="2" eb="3">
      <t>ブン</t>
    </rPh>
    <rPh sb="6" eb="7">
      <t>ニン</t>
    </rPh>
    <rPh sb="7" eb="9">
      <t>ゲツガク</t>
    </rPh>
    <rPh sb="10" eb="11">
      <t>ゼン</t>
    </rPh>
    <rPh sb="11" eb="15">
      <t>ヒホケンシャ</t>
    </rPh>
    <rPh sb="21" eb="22">
      <t>エン</t>
    </rPh>
    <phoneticPr fontId="8"/>
  </si>
  <si>
    <t>限度額　　１世帯月額 42,000円</t>
    <phoneticPr fontId="8"/>
  </si>
  <si>
    <t>兵 庫 県</t>
    <phoneticPr fontId="8"/>
  </si>
  <si>
    <t>　　　　　　　　　　後期組合員 600円</t>
    <rPh sb="10" eb="12">
      <t>コウキ</t>
    </rPh>
    <rPh sb="12" eb="15">
      <t>クミアイイン</t>
    </rPh>
    <rPh sb="19" eb="20">
      <t>エン</t>
    </rPh>
    <phoneticPr fontId="8"/>
  </si>
  <si>
    <t>後期分　　１人月額　全被保険者 3,000円</t>
    <rPh sb="0" eb="2">
      <t>コウキ</t>
    </rPh>
    <rPh sb="2" eb="3">
      <t>ブン</t>
    </rPh>
    <rPh sb="6" eb="7">
      <t>ニン</t>
    </rPh>
    <rPh sb="7" eb="9">
      <t>ゲツガク</t>
    </rPh>
    <rPh sb="10" eb="11">
      <t>ゼン</t>
    </rPh>
    <rPh sb="11" eb="15">
      <t>ヒホケンシャ</t>
    </rPh>
    <rPh sb="21" eb="22">
      <t>エン</t>
    </rPh>
    <phoneticPr fontId="8"/>
  </si>
  <si>
    <t>応能割　　組合員　診療報酬×0.0033（限度額　年間300,000円）</t>
    <rPh sb="25" eb="27">
      <t>ネンカン</t>
    </rPh>
    <phoneticPr fontId="8"/>
  </si>
  <si>
    <t>医  師</t>
  </si>
  <si>
    <t>　　　　　　　　　　後期（第二種）組合員 5,000円</t>
    <rPh sb="10" eb="12">
      <t>コウキ</t>
    </rPh>
    <rPh sb="13" eb="16">
      <t>ダイニシュ</t>
    </rPh>
    <rPh sb="17" eb="20">
      <t>クミアイイン</t>
    </rPh>
    <rPh sb="26" eb="27">
      <t>エン</t>
    </rPh>
    <phoneticPr fontId="8"/>
  </si>
  <si>
    <t>所得割　　１人月額　甲・乙種組合員　0～22,500円</t>
    <rPh sb="0" eb="3">
      <t>ショトクワリ</t>
    </rPh>
    <rPh sb="6" eb="7">
      <t>ヒト</t>
    </rPh>
    <rPh sb="7" eb="9">
      <t>ゲツガク</t>
    </rPh>
    <rPh sb="10" eb="11">
      <t>コウ</t>
    </rPh>
    <rPh sb="12" eb="14">
      <t>オツシュ</t>
    </rPh>
    <rPh sb="14" eb="17">
      <t>クミアイイン</t>
    </rPh>
    <rPh sb="26" eb="27">
      <t>エン</t>
    </rPh>
    <phoneticPr fontId="8"/>
  </si>
  <si>
    <t>薬剤師</t>
  </si>
  <si>
    <t xml:space="preserve">                　　丙種（資格なし）組合員 500円　家族10,000円　</t>
    <rPh sb="18" eb="20">
      <t>ヘイシュ</t>
    </rPh>
    <rPh sb="21" eb="23">
      <t>シカク</t>
    </rPh>
    <rPh sb="26" eb="29">
      <t>クミアイイン</t>
    </rPh>
    <rPh sb="33" eb="34">
      <t>エン</t>
    </rPh>
    <rPh sb="35" eb="37">
      <t>カゾク</t>
    </rPh>
    <rPh sb="43" eb="44">
      <t>エン</t>
    </rPh>
    <phoneticPr fontId="8"/>
  </si>
  <si>
    <t>後期分　　１人月額　全被保険者 4,600円（限度額 月額 15,500円）</t>
    <rPh sb="0" eb="2">
      <t>コウキ</t>
    </rPh>
    <rPh sb="2" eb="3">
      <t>ブン</t>
    </rPh>
    <rPh sb="6" eb="7">
      <t>ニン</t>
    </rPh>
    <rPh sb="7" eb="9">
      <t>ゲツガク</t>
    </rPh>
    <rPh sb="10" eb="11">
      <t>ゼン</t>
    </rPh>
    <rPh sb="11" eb="15">
      <t>ヒホケンシャ</t>
    </rPh>
    <rPh sb="21" eb="22">
      <t>エン</t>
    </rPh>
    <rPh sb="23" eb="26">
      <t>ゲンドガク</t>
    </rPh>
    <rPh sb="27" eb="29">
      <t>ゲツガク</t>
    </rPh>
    <rPh sb="36" eb="37">
      <t>エン</t>
    </rPh>
    <phoneticPr fontId="8"/>
  </si>
  <si>
    <t>建　設</t>
    <phoneticPr fontId="8"/>
  </si>
  <si>
    <t>　　　　　第３種組合員（第１種、第２種、或いは第５種以外の建設技能労働者及びこれに準ずる</t>
    <rPh sb="12" eb="13">
      <t>ダイ</t>
    </rPh>
    <rPh sb="14" eb="15">
      <t>シュ</t>
    </rPh>
    <rPh sb="16" eb="17">
      <t>ダイ</t>
    </rPh>
    <rPh sb="18" eb="19">
      <t>シュ</t>
    </rPh>
    <rPh sb="20" eb="21">
      <t>アル</t>
    </rPh>
    <rPh sb="23" eb="24">
      <t>ダイ</t>
    </rPh>
    <rPh sb="25" eb="26">
      <t>シュ</t>
    </rPh>
    <rPh sb="26" eb="28">
      <t>イガイ</t>
    </rPh>
    <rPh sb="31" eb="33">
      <t>ギノウ</t>
    </rPh>
    <rPh sb="36" eb="37">
      <t>オヨ</t>
    </rPh>
    <rPh sb="41" eb="42">
      <t>ジュン</t>
    </rPh>
    <phoneticPr fontId="8"/>
  </si>
  <si>
    <t>　　　　　第４種組合員（第１種、第２種、特別第４種、或いは第５種以外の事業主及びこれに準</t>
    <rPh sb="12" eb="13">
      <t>ダイ</t>
    </rPh>
    <rPh sb="14" eb="15">
      <t>シュ</t>
    </rPh>
    <rPh sb="16" eb="17">
      <t>ダイ</t>
    </rPh>
    <rPh sb="18" eb="19">
      <t>シュ</t>
    </rPh>
    <rPh sb="20" eb="22">
      <t>トクベツ</t>
    </rPh>
    <rPh sb="22" eb="23">
      <t>ダイ</t>
    </rPh>
    <rPh sb="24" eb="25">
      <t>シュ</t>
    </rPh>
    <rPh sb="26" eb="27">
      <t>アル</t>
    </rPh>
    <rPh sb="29" eb="30">
      <t>ダイ</t>
    </rPh>
    <rPh sb="31" eb="32">
      <t>シュ</t>
    </rPh>
    <rPh sb="32" eb="34">
      <t>イガイ</t>
    </rPh>
    <rPh sb="38" eb="39">
      <t>オヨ</t>
    </rPh>
    <rPh sb="43" eb="44">
      <t>ジュン</t>
    </rPh>
    <phoneticPr fontId="8"/>
  </si>
  <si>
    <t>　　　　　第６種組合員（第３種に該当する女子の組合員） 10,800円</t>
    <rPh sb="12" eb="13">
      <t>ダイ</t>
    </rPh>
    <phoneticPr fontId="8"/>
  </si>
  <si>
    <t>後期分　　１人月額 2,000円　家族 １人月額 1,500円</t>
    <rPh sb="0" eb="2">
      <t>コウキ</t>
    </rPh>
    <rPh sb="2" eb="3">
      <t>ブン</t>
    </rPh>
    <rPh sb="6" eb="7">
      <t>ニン</t>
    </rPh>
    <rPh sb="7" eb="9">
      <t>ゲツガク</t>
    </rPh>
    <rPh sb="15" eb="16">
      <t>エン</t>
    </rPh>
    <rPh sb="17" eb="19">
      <t>カゾク</t>
    </rPh>
    <rPh sb="21" eb="22">
      <t>ニン</t>
    </rPh>
    <rPh sb="22" eb="24">
      <t>ゲツガク</t>
    </rPh>
    <rPh sb="30" eb="31">
      <t>エン</t>
    </rPh>
    <phoneticPr fontId="8"/>
  </si>
  <si>
    <t>介護分　　１人月額 3,500円　家族 １人月額 1,500円</t>
    <rPh sb="0" eb="2">
      <t>カイゴ</t>
    </rPh>
    <rPh sb="2" eb="3">
      <t>ブン</t>
    </rPh>
    <rPh sb="6" eb="7">
      <t>ニン</t>
    </rPh>
    <rPh sb="17" eb="19">
      <t>カゾク</t>
    </rPh>
    <rPh sb="21" eb="22">
      <t>ニン</t>
    </rPh>
    <rPh sb="22" eb="24">
      <t>ゲツガク</t>
    </rPh>
    <rPh sb="30" eb="31">
      <t>エン</t>
    </rPh>
    <phoneticPr fontId="8"/>
  </si>
  <si>
    <t>「イ」・・・地方税法の規定による固定資産税額に基づいて算定する方式</t>
    <phoneticPr fontId="18"/>
  </si>
  <si>
    <t>注２）資産割の算定基礎の各欄の意味は、次のとおり。</t>
    <phoneticPr fontId="18"/>
  </si>
  <si>
    <t>「ヘ」・・・市町村民税非課税の者を除く場合の算定方式</t>
    <rPh sb="6" eb="9">
      <t>シチョウソン</t>
    </rPh>
    <rPh sb="9" eb="10">
      <t>ミン</t>
    </rPh>
    <rPh sb="10" eb="11">
      <t>ゼイ</t>
    </rPh>
    <rPh sb="11" eb="14">
      <t>ヒカゼイ</t>
    </rPh>
    <rPh sb="15" eb="16">
      <t>モノ</t>
    </rPh>
    <rPh sb="17" eb="18">
      <t>ノゾ</t>
    </rPh>
    <rPh sb="19" eb="21">
      <t>バアイ</t>
    </rPh>
    <rPh sb="22" eb="24">
      <t>サンテイ</t>
    </rPh>
    <rPh sb="24" eb="26">
      <t>ホウシキ</t>
    </rPh>
    <phoneticPr fontId="18"/>
  </si>
  <si>
    <t>「ホ」・・・市町村民税所得割非課税の者を除く場合の算定方式</t>
    <rPh sb="6" eb="9">
      <t>シチョウソン</t>
    </rPh>
    <rPh sb="9" eb="10">
      <t>ミン</t>
    </rPh>
    <rPh sb="10" eb="11">
      <t>ゼイ</t>
    </rPh>
    <rPh sb="11" eb="14">
      <t>ショトクワリ</t>
    </rPh>
    <rPh sb="14" eb="17">
      <t>ヒカゼイ</t>
    </rPh>
    <rPh sb="18" eb="19">
      <t>モノ</t>
    </rPh>
    <rPh sb="20" eb="21">
      <t>ノゾ</t>
    </rPh>
    <rPh sb="22" eb="24">
      <t>バアイ</t>
    </rPh>
    <rPh sb="25" eb="27">
      <t>サンテイ</t>
    </rPh>
    <rPh sb="27" eb="29">
      <t>ホウシキ</t>
    </rPh>
    <phoneticPr fontId="18"/>
  </si>
  <si>
    <t>　当該年度の地方税法の規定による市町村民税額又は市町村民税額及び道府県民税額（退職所得に係る所得割及び利子割を除く。）の合計額に基づいて所得割を算定する方式</t>
    <phoneticPr fontId="18"/>
  </si>
  <si>
    <t>「ニ」・・・市町村民税額等</t>
    <phoneticPr fontId="18"/>
  </si>
  <si>
    <t>　当該年度の地方税法の規定による市町村民税の所得割（退職所得に係る所得割を除く。）の額に基づいて所得割を算定する方式</t>
    <phoneticPr fontId="18"/>
  </si>
  <si>
    <t>「ハ」・・・市町村民税の所得割額</t>
    <phoneticPr fontId="18"/>
  </si>
  <si>
    <t>　市町村民税のいわゆる「本文方式」による課税所得金額であって、地方税法第３１４条の２第１項に規定する総所得金額及び山林所得金額の合計額（国保法施行令附則又は地方税法附則により読み替えられた金額を含む。）から同項各号に規定する各種所得控除額及び同条第２項に規定する基礎控除額を控除した後の額に基づいて所得割を算定する方式</t>
    <phoneticPr fontId="18"/>
  </si>
  <si>
    <t>「ロ」・・・各種控除後の総所得金額等</t>
    <phoneticPr fontId="18"/>
  </si>
  <si>
    <t>　市町村民税のいわゆる「旧ただし書き方式」による課税所得金額であって、地方税法第３１４条の２第１項に規定する総所得金額（給与所得がある場合は給与所得特別控除後の額）及び山林所得金額の合計額（国保法施行令附則又は地方税法附則により読み替えられた金額を含む。）から同条第２項に規定する基礎控除額を控除した後の額に基づいて所得割を算定する方式</t>
    <phoneticPr fontId="18"/>
  </si>
  <si>
    <t>「イ」・・・基礎控除後の総所得金額等</t>
  </si>
  <si>
    <t>注１）所得割の算定基礎の各欄の意味は、次のとおり。</t>
    <rPh sb="0" eb="1">
      <t>チュウ</t>
    </rPh>
    <rPh sb="3" eb="6">
      <t>ショトクワリ</t>
    </rPh>
    <rPh sb="7" eb="9">
      <t>サンテイ</t>
    </rPh>
    <rPh sb="9" eb="11">
      <t>キソ</t>
    </rPh>
    <rPh sb="12" eb="14">
      <t>カクラン</t>
    </rPh>
    <rPh sb="15" eb="17">
      <t>イミ</t>
    </rPh>
    <rPh sb="19" eb="20">
      <t>ツギ</t>
    </rPh>
    <phoneticPr fontId="18"/>
  </si>
  <si>
    <r>
      <t>第１４表　保険者別保険料（税）の賦課状況</t>
    </r>
    <r>
      <rPr>
        <sz val="12"/>
        <rFont val="ＭＳ 明朝"/>
        <family val="1"/>
        <charset val="128"/>
      </rPr>
      <t>（その１－１）</t>
    </r>
    <phoneticPr fontId="8"/>
  </si>
  <si>
    <r>
      <t>第１４表　保険者別保険料（税）の賦課状況</t>
    </r>
    <r>
      <rPr>
        <sz val="12"/>
        <rFont val="ＭＳ 明朝"/>
        <family val="1"/>
        <charset val="128"/>
      </rPr>
      <t>（その１－２）</t>
    </r>
    <phoneticPr fontId="8"/>
  </si>
  <si>
    <r>
      <t>第１４表　保険者別保険料（税）の賦課状況</t>
    </r>
    <r>
      <rPr>
        <sz val="12"/>
        <rFont val="ＭＳ 明朝"/>
        <family val="1"/>
        <charset val="128"/>
      </rPr>
      <t>（その１－３）</t>
    </r>
    <phoneticPr fontId="8"/>
  </si>
  <si>
    <t>第１４表　保険者別保険料（税）の賦課状況（その２－１）</t>
    <phoneticPr fontId="8"/>
  </si>
  <si>
    <t>保  険  料  (税)  算  定  額  及  び  割  合</t>
  </si>
  <si>
    <t>災害等</t>
  </si>
  <si>
    <t>そ の 他</t>
  </si>
  <si>
    <t>限度額を</t>
  </si>
  <si>
    <t xml:space="preserve">     課 税 対 象 額</t>
  </si>
  <si>
    <t>所  得  割</t>
  </si>
  <si>
    <t>資  産  割</t>
  </si>
  <si>
    <t>均  等  割</t>
  </si>
  <si>
    <t>平  等  割</t>
  </si>
  <si>
    <t>による</t>
  </si>
  <si>
    <t>増 減 額</t>
  </si>
  <si>
    <t>金  額</t>
  </si>
  <si>
    <t>割合(%)</t>
  </si>
  <si>
    <t>軽 減 額</t>
  </si>
  <si>
    <t>減免額</t>
  </si>
  <si>
    <t>減 免 額</t>
  </si>
  <si>
    <t>越える額</t>
  </si>
  <si>
    <t>調 定 額</t>
  </si>
  <si>
    <t>所 得 割</t>
  </si>
  <si>
    <t>資 産 割</t>
  </si>
  <si>
    <t>丹波篠山市</t>
    <rPh sb="0" eb="2">
      <t>タンバ</t>
    </rPh>
    <rPh sb="4" eb="5">
      <t>シ</t>
    </rPh>
    <phoneticPr fontId="4"/>
  </si>
  <si>
    <t>301</t>
  </si>
  <si>
    <t>305</t>
  </si>
  <si>
    <t>306</t>
  </si>
  <si>
    <t>307</t>
  </si>
  <si>
    <t>308</t>
  </si>
  <si>
    <t>309</t>
  </si>
  <si>
    <t>（注）１　調定額は、「事業年報B表(1)(続)及びＥ表(1)」から後期分（B表(3)及びE表(3)）及び介護分(B表(4)）を控除した（千円未満四捨五入）。</t>
    <rPh sb="11" eb="13">
      <t>ジギョウ</t>
    </rPh>
    <rPh sb="13" eb="15">
      <t>ネンポウ</t>
    </rPh>
    <rPh sb="16" eb="17">
      <t>オモテ</t>
    </rPh>
    <rPh sb="21" eb="22">
      <t>ツヅ</t>
    </rPh>
    <rPh sb="23" eb="24">
      <t>オヨ</t>
    </rPh>
    <rPh sb="25" eb="27">
      <t>エヒョウ</t>
    </rPh>
    <rPh sb="33" eb="35">
      <t>コウキ</t>
    </rPh>
    <rPh sb="35" eb="36">
      <t>ブン</t>
    </rPh>
    <rPh sb="38" eb="39">
      <t>ヒョウ</t>
    </rPh>
    <rPh sb="42" eb="43">
      <t>オヨ</t>
    </rPh>
    <rPh sb="45" eb="46">
      <t>ヒョウ</t>
    </rPh>
    <rPh sb="50" eb="51">
      <t>オヨ</t>
    </rPh>
    <rPh sb="52" eb="54">
      <t>カイゴ</t>
    </rPh>
    <rPh sb="54" eb="55">
      <t>ブン</t>
    </rPh>
    <rPh sb="57" eb="58">
      <t>オモテ</t>
    </rPh>
    <rPh sb="63" eb="65">
      <t>コウジョ</t>
    </rPh>
    <phoneticPr fontId="8"/>
  </si>
  <si>
    <t>　　　</t>
    <phoneticPr fontId="8"/>
  </si>
  <si>
    <t>第１４表　保険者別保険料（税）の賦課状況（その２－２）</t>
    <phoneticPr fontId="8"/>
  </si>
  <si>
    <t>（注）１　調定額は、事業年報Ｂ表(3)及びＥ表(3)より算出した。</t>
    <rPh sb="10" eb="12">
      <t>ジギョウ</t>
    </rPh>
    <rPh sb="12" eb="14">
      <t>ネンポウ</t>
    </rPh>
    <rPh sb="14" eb="16">
      <t>ｂヒョウ</t>
    </rPh>
    <rPh sb="19" eb="20">
      <t>オヨ</t>
    </rPh>
    <rPh sb="21" eb="23">
      <t>エヒョウ</t>
    </rPh>
    <rPh sb="28" eb="30">
      <t>サンシュツ</t>
    </rPh>
    <phoneticPr fontId="8"/>
  </si>
  <si>
    <t>第１４表　保険者別保険料（税）の賦課状況（その２－３）</t>
    <phoneticPr fontId="8"/>
  </si>
  <si>
    <t>（注）調定額は、事業年報Ｂ表(4)より算出した。</t>
    <rPh sb="8" eb="10">
      <t>ジギョウ</t>
    </rPh>
    <rPh sb="10" eb="12">
      <t>ネンポウ</t>
    </rPh>
    <rPh sb="12" eb="14">
      <t>ｂヒョウ</t>
    </rPh>
    <rPh sb="19" eb="21">
      <t>サンシュツ</t>
    </rPh>
    <phoneticPr fontId="8"/>
  </si>
  <si>
    <t>第１５表　年度別・保険者別保険料（税）収納率（現年度分）</t>
    <phoneticPr fontId="8"/>
  </si>
  <si>
    <t>N O</t>
  </si>
  <si>
    <t>２８年</t>
    <rPh sb="2" eb="3">
      <t>ネン</t>
    </rPh>
    <phoneticPr fontId="8"/>
  </si>
  <si>
    <t>(%)</t>
  </si>
  <si>
    <t>２９年</t>
    <rPh sb="2" eb="3">
      <t>ネン</t>
    </rPh>
    <phoneticPr fontId="8"/>
  </si>
  <si>
    <t>３０年</t>
    <rPh sb="2" eb="3">
      <t>ネン</t>
    </rPh>
    <phoneticPr fontId="8"/>
  </si>
  <si>
    <t>(29年度)</t>
    <phoneticPr fontId="8"/>
  </si>
  <si>
    <t>(増減)</t>
  </si>
  <si>
    <t>県　計</t>
  </si>
  <si>
    <t>姫路市</t>
  </si>
  <si>
    <t>加東市</t>
    <rPh sb="0" eb="2">
      <t>カトウ</t>
    </rPh>
    <rPh sb="2" eb="3">
      <t>シ</t>
    </rPh>
    <phoneticPr fontId="8"/>
  </si>
  <si>
    <t>多可町</t>
    <rPh sb="0" eb="2">
      <t>タカ</t>
    </rPh>
    <rPh sb="2" eb="3">
      <t>マチ</t>
    </rPh>
    <phoneticPr fontId="8"/>
  </si>
  <si>
    <t>神河町</t>
    <rPh sb="0" eb="2">
      <t>カミカワ</t>
    </rPh>
    <rPh sb="2" eb="3">
      <t>マチ</t>
    </rPh>
    <phoneticPr fontId="8"/>
  </si>
  <si>
    <t>宍粟市</t>
    <rPh sb="0" eb="2">
      <t>シソウ</t>
    </rPh>
    <rPh sb="2" eb="3">
      <t>シ</t>
    </rPh>
    <phoneticPr fontId="8"/>
  </si>
  <si>
    <t>香美町</t>
    <rPh sb="0" eb="2">
      <t>カミ</t>
    </rPh>
    <rPh sb="2" eb="3">
      <t>マチ</t>
    </rPh>
    <phoneticPr fontId="8"/>
  </si>
  <si>
    <t>養父市</t>
    <rPh sb="0" eb="2">
      <t>ヤブ</t>
    </rPh>
    <rPh sb="2" eb="3">
      <t>シ</t>
    </rPh>
    <phoneticPr fontId="8"/>
  </si>
  <si>
    <t>朝来市</t>
    <rPh sb="0" eb="2">
      <t>アサゴ</t>
    </rPh>
    <rPh sb="2" eb="3">
      <t>シ</t>
    </rPh>
    <phoneticPr fontId="8"/>
  </si>
  <si>
    <t>丹波市</t>
    <rPh sb="0" eb="2">
      <t>タンバ</t>
    </rPh>
    <rPh sb="2" eb="3">
      <t>シ</t>
    </rPh>
    <phoneticPr fontId="8"/>
  </si>
  <si>
    <t>淡路市</t>
    <rPh sb="0" eb="2">
      <t>アワジ</t>
    </rPh>
    <rPh sb="2" eb="3">
      <t>シ</t>
    </rPh>
    <phoneticPr fontId="8"/>
  </si>
  <si>
    <t>南あわじ市</t>
    <phoneticPr fontId="8"/>
  </si>
  <si>
    <t>兵庫食糧</t>
    <phoneticPr fontId="8"/>
  </si>
  <si>
    <t>食　　品</t>
    <phoneticPr fontId="8"/>
  </si>
  <si>
    <t>歯科医師</t>
    <phoneticPr fontId="8"/>
  </si>
  <si>
    <t>医　　師</t>
    <phoneticPr fontId="8"/>
  </si>
  <si>
    <t>薬 剤 師</t>
    <phoneticPr fontId="8"/>
  </si>
  <si>
    <t>兵庫建設</t>
    <phoneticPr fontId="8"/>
  </si>
  <si>
    <t>地    区</t>
  </si>
  <si>
    <t>東 播 磨</t>
    <rPh sb="2" eb="5">
      <t>ハリマ</t>
    </rPh>
    <phoneticPr fontId="8"/>
  </si>
  <si>
    <t>但    馬</t>
    <phoneticPr fontId="8"/>
  </si>
  <si>
    <t>丹　　波</t>
    <rPh sb="0" eb="4">
      <t>タンバ</t>
    </rPh>
    <phoneticPr fontId="8"/>
  </si>
  <si>
    <t>２８年</t>
  </si>
  <si>
    <t>２９年</t>
  </si>
  <si>
    <t>３０年</t>
  </si>
  <si>
    <t>(29年度)</t>
  </si>
  <si>
    <t>第６表　保険者別療養の給付（診療費）諸率（一般被保険者分）</t>
    <rPh sb="23" eb="24">
      <t>ヒ</t>
    </rPh>
    <rPh sb="24" eb="27">
      <t>ホケンシャ</t>
    </rPh>
    <phoneticPr fontId="12"/>
  </si>
  <si>
    <t>(食事療養費を除く)</t>
  </si>
  <si>
    <t>受　診　率　（％）</t>
    <phoneticPr fontId="12"/>
  </si>
  <si>
    <t>１件当たり日数（日）</t>
    <phoneticPr fontId="12"/>
  </si>
  <si>
    <t>１件当たり費用額　（円）</t>
    <phoneticPr fontId="12"/>
  </si>
  <si>
    <t>入　院</t>
  </si>
  <si>
    <t>入院外</t>
  </si>
  <si>
    <t>歯　科</t>
  </si>
  <si>
    <t>30（県計）</t>
  </si>
  <si>
    <t>加東市</t>
    <rPh sb="0" eb="3">
      <t>カトウシ</t>
    </rPh>
    <phoneticPr fontId="39"/>
  </si>
  <si>
    <t>多可町</t>
    <rPh sb="0" eb="2">
      <t>タカ</t>
    </rPh>
    <rPh sb="2" eb="3">
      <t>チョウ</t>
    </rPh>
    <phoneticPr fontId="39"/>
  </si>
  <si>
    <t>神河町</t>
    <rPh sb="0" eb="1">
      <t>カミ</t>
    </rPh>
    <rPh sb="1" eb="2">
      <t>カワ</t>
    </rPh>
    <phoneticPr fontId="39"/>
  </si>
  <si>
    <t>たつの市</t>
    <rPh sb="3" eb="4">
      <t>シ</t>
    </rPh>
    <phoneticPr fontId="39"/>
  </si>
  <si>
    <t>宍粟市</t>
    <rPh sb="0" eb="2">
      <t>シソウ</t>
    </rPh>
    <rPh sb="2" eb="3">
      <t>シ</t>
    </rPh>
    <phoneticPr fontId="39"/>
  </si>
  <si>
    <t>香美町</t>
    <rPh sb="1" eb="2">
      <t>ビ</t>
    </rPh>
    <phoneticPr fontId="39"/>
  </si>
  <si>
    <t>新温泉町</t>
    <rPh sb="0" eb="1">
      <t>シン</t>
    </rPh>
    <rPh sb="1" eb="4">
      <t>オンセンチョウ</t>
    </rPh>
    <phoneticPr fontId="39"/>
  </si>
  <si>
    <t>養父市</t>
    <rPh sb="0" eb="2">
      <t>ヤブ</t>
    </rPh>
    <rPh sb="2" eb="3">
      <t>シ</t>
    </rPh>
    <phoneticPr fontId="39"/>
  </si>
  <si>
    <t>朝来市</t>
    <rPh sb="0" eb="2">
      <t>アサゴ</t>
    </rPh>
    <rPh sb="2" eb="3">
      <t>シ</t>
    </rPh>
    <phoneticPr fontId="39"/>
  </si>
  <si>
    <t>丹波市</t>
    <rPh sb="0" eb="2">
      <t>タンバ</t>
    </rPh>
    <rPh sb="2" eb="3">
      <t>シ</t>
    </rPh>
    <phoneticPr fontId="39"/>
  </si>
  <si>
    <t>丹波篠山市</t>
    <rPh sb="0" eb="2">
      <t>タンバ</t>
    </rPh>
    <rPh sb="4" eb="5">
      <t>シ</t>
    </rPh>
    <phoneticPr fontId="39"/>
  </si>
  <si>
    <t>淡路市</t>
    <rPh sb="0" eb="2">
      <t>アワジ</t>
    </rPh>
    <rPh sb="2" eb="3">
      <t>シ</t>
    </rPh>
    <phoneticPr fontId="9"/>
  </si>
  <si>
    <t>淡路市</t>
    <rPh sb="0" eb="2">
      <t>アワジ</t>
    </rPh>
    <rPh sb="2" eb="3">
      <t>シ</t>
    </rPh>
    <phoneticPr fontId="39"/>
  </si>
  <si>
    <t>南あわじ市</t>
    <rPh sb="4" eb="5">
      <t>シ</t>
    </rPh>
    <phoneticPr fontId="39"/>
  </si>
  <si>
    <t>豊岡市</t>
    <rPh sb="0" eb="3">
      <t>トヨオカシ</t>
    </rPh>
    <phoneticPr fontId="9"/>
  </si>
  <si>
    <t>豊岡市</t>
    <rPh sb="0" eb="3">
      <t>トヨオカシ</t>
    </rPh>
    <phoneticPr fontId="39"/>
  </si>
  <si>
    <t>兵庫食品</t>
  </si>
  <si>
    <t>医    師</t>
  </si>
  <si>
    <t>第８表　保険者別療養の給付（診療費）諸率（退職被保険者分）</t>
    <rPh sb="27" eb="28">
      <t>ブン</t>
    </rPh>
    <phoneticPr fontId="39"/>
  </si>
  <si>
    <t>受　　診　　率　（％）</t>
  </si>
  <si>
    <t xml:space="preserve"> １件当たり日数（日）</t>
    <phoneticPr fontId="39"/>
  </si>
  <si>
    <t>　１件当たり費用額（円）</t>
    <phoneticPr fontId="39"/>
  </si>
  <si>
    <t>加東市</t>
    <rPh sb="0" eb="3">
      <t>カトウシ</t>
    </rPh>
    <phoneticPr fontId="45"/>
  </si>
  <si>
    <t>多可町</t>
    <rPh sb="0" eb="2">
      <t>タカ</t>
    </rPh>
    <rPh sb="2" eb="3">
      <t>チョウ</t>
    </rPh>
    <phoneticPr fontId="45"/>
  </si>
  <si>
    <t>神河町</t>
    <rPh sb="0" eb="1">
      <t>カミ</t>
    </rPh>
    <rPh sb="1" eb="2">
      <t>カワ</t>
    </rPh>
    <phoneticPr fontId="45"/>
  </si>
  <si>
    <t>たつの市</t>
    <rPh sb="3" eb="4">
      <t>シ</t>
    </rPh>
    <phoneticPr fontId="45"/>
  </si>
  <si>
    <t>宍粟市</t>
    <rPh sb="0" eb="2">
      <t>シソウ</t>
    </rPh>
    <rPh sb="2" eb="3">
      <t>シ</t>
    </rPh>
    <phoneticPr fontId="45"/>
  </si>
  <si>
    <t>香美町</t>
    <rPh sb="1" eb="2">
      <t>ビ</t>
    </rPh>
    <phoneticPr fontId="45"/>
  </si>
  <si>
    <t>新温泉町</t>
    <rPh sb="0" eb="1">
      <t>シン</t>
    </rPh>
    <rPh sb="1" eb="4">
      <t>オンセンチョウ</t>
    </rPh>
    <phoneticPr fontId="45"/>
  </si>
  <si>
    <t>養父市</t>
    <rPh sb="0" eb="2">
      <t>ヤブ</t>
    </rPh>
    <rPh sb="2" eb="3">
      <t>シ</t>
    </rPh>
    <phoneticPr fontId="45"/>
  </si>
  <si>
    <t>朝来市</t>
    <rPh sb="0" eb="2">
      <t>アサゴ</t>
    </rPh>
    <rPh sb="2" eb="3">
      <t>シ</t>
    </rPh>
    <phoneticPr fontId="45"/>
  </si>
  <si>
    <t>丹波市</t>
    <rPh sb="0" eb="2">
      <t>タンバ</t>
    </rPh>
    <rPh sb="2" eb="3">
      <t>シ</t>
    </rPh>
    <phoneticPr fontId="45"/>
  </si>
  <si>
    <t>丹波篠山市</t>
    <rPh sb="0" eb="2">
      <t>タンバ</t>
    </rPh>
    <rPh sb="2" eb="4">
      <t>ササヤマ</t>
    </rPh>
    <rPh sb="4" eb="5">
      <t>シ</t>
    </rPh>
    <phoneticPr fontId="45"/>
  </si>
  <si>
    <t>淡路市</t>
    <rPh sb="0" eb="2">
      <t>アワジ</t>
    </rPh>
    <rPh sb="2" eb="3">
      <t>シ</t>
    </rPh>
    <phoneticPr fontId="45"/>
  </si>
  <si>
    <t>南あわじ市</t>
    <rPh sb="4" eb="5">
      <t>シ</t>
    </rPh>
    <phoneticPr fontId="45"/>
  </si>
  <si>
    <t>豊岡市</t>
    <rPh sb="0" eb="3">
      <t>トヨオカシ</t>
    </rPh>
    <phoneticPr fontId="45"/>
  </si>
  <si>
    <t>第９表　保険者別療養の給付（診療費）諸率（全被保険者分）</t>
    <rPh sb="22" eb="23">
      <t>ヒ</t>
    </rPh>
    <phoneticPr fontId="39"/>
  </si>
  <si>
    <t>１件当たり費用額（円）</t>
    <phoneticPr fontId="39"/>
  </si>
  <si>
    <t>第１０表　保険者別・制度別１人当たり費用額（診療費）及び前年度比</t>
    <rPh sb="0" eb="1">
      <t>ダイ</t>
    </rPh>
    <rPh sb="3" eb="4">
      <t>ヒョウ</t>
    </rPh>
    <rPh sb="26" eb="27">
      <t>オヨ</t>
    </rPh>
    <rPh sb="28" eb="31">
      <t>ゼンネンド</t>
    </rPh>
    <rPh sb="31" eb="32">
      <t>ヒ</t>
    </rPh>
    <phoneticPr fontId="39"/>
  </si>
  <si>
    <t>合　　　　計</t>
  </si>
  <si>
    <t>金額（円）</t>
  </si>
  <si>
    <t>伸率</t>
  </si>
  <si>
    <t>第１１表　保険者別・制度別一日当たり費用額（診療費）</t>
    <phoneticPr fontId="39"/>
  </si>
  <si>
    <t>一般被保険者分</t>
  </si>
  <si>
    <t>退職被保険者分</t>
  </si>
  <si>
    <t>全被保険者</t>
  </si>
  <si>
    <t>第１２表　保険者別・制度別一人当たり費用額（診療費）</t>
    <phoneticPr fontId="39"/>
  </si>
  <si>
    <t>入院時食事療養費を除く</t>
  </si>
  <si>
    <t>入　　　　　院</t>
  </si>
  <si>
    <t>入　　院　　外</t>
  </si>
  <si>
    <t>歯　　　科</t>
  </si>
  <si>
    <t xml:space="preserve"> 1</t>
  </si>
  <si>
    <t xml:space="preserve"> 2</t>
  </si>
  <si>
    <t xml:space="preserve"> 3</t>
  </si>
  <si>
    <t xml:space="preserve"> 4</t>
  </si>
  <si>
    <t xml:space="preserve"> 5</t>
  </si>
  <si>
    <t xml:space="preserve"> 6</t>
  </si>
  <si>
    <t xml:space="preserve"> 7</t>
  </si>
  <si>
    <t xml:space="preserve"> 8</t>
  </si>
  <si>
    <t xml:space="preserve"> 9</t>
  </si>
  <si>
    <t>加東市</t>
    <rPh sb="0" eb="3">
      <t>カトウシ</t>
    </rPh>
    <phoneticPr fontId="47"/>
  </si>
  <si>
    <t>多可町</t>
    <rPh sb="0" eb="2">
      <t>タカ</t>
    </rPh>
    <rPh sb="2" eb="3">
      <t>チョウ</t>
    </rPh>
    <phoneticPr fontId="47"/>
  </si>
  <si>
    <t>神河町</t>
    <rPh sb="0" eb="1">
      <t>カミ</t>
    </rPh>
    <rPh sb="1" eb="2">
      <t>カワ</t>
    </rPh>
    <phoneticPr fontId="47"/>
  </si>
  <si>
    <t>たつの市</t>
    <rPh sb="3" eb="4">
      <t>シ</t>
    </rPh>
    <phoneticPr fontId="47"/>
  </si>
  <si>
    <t>宍粟市</t>
    <rPh sb="0" eb="2">
      <t>シソウ</t>
    </rPh>
    <rPh sb="2" eb="3">
      <t>シ</t>
    </rPh>
    <phoneticPr fontId="47"/>
  </si>
  <si>
    <t>香美町</t>
    <rPh sb="1" eb="2">
      <t>ビ</t>
    </rPh>
    <phoneticPr fontId="47"/>
  </si>
  <si>
    <t>新温泉町</t>
    <rPh sb="0" eb="1">
      <t>シン</t>
    </rPh>
    <rPh sb="1" eb="4">
      <t>オンセンチョウ</t>
    </rPh>
    <phoneticPr fontId="47"/>
  </si>
  <si>
    <t>養父市</t>
    <rPh sb="0" eb="2">
      <t>ヤブ</t>
    </rPh>
    <rPh sb="2" eb="3">
      <t>シ</t>
    </rPh>
    <phoneticPr fontId="47"/>
  </si>
  <si>
    <t>朝来市</t>
    <rPh sb="0" eb="2">
      <t>アサゴ</t>
    </rPh>
    <rPh sb="2" eb="3">
      <t>シ</t>
    </rPh>
    <phoneticPr fontId="47"/>
  </si>
  <si>
    <t>丹波市</t>
    <rPh sb="0" eb="2">
      <t>タンバ</t>
    </rPh>
    <rPh sb="2" eb="3">
      <t>シ</t>
    </rPh>
    <phoneticPr fontId="47"/>
  </si>
  <si>
    <t>丹波篠山市</t>
    <rPh sb="0" eb="2">
      <t>タンバ</t>
    </rPh>
    <rPh sb="2" eb="4">
      <t>ササヤマ</t>
    </rPh>
    <rPh sb="4" eb="5">
      <t>シ</t>
    </rPh>
    <phoneticPr fontId="47"/>
  </si>
  <si>
    <t>淡路市</t>
    <rPh sb="0" eb="2">
      <t>アワジ</t>
    </rPh>
    <rPh sb="2" eb="3">
      <t>シ</t>
    </rPh>
    <phoneticPr fontId="47"/>
  </si>
  <si>
    <t>南あわじ市</t>
    <rPh sb="4" eb="5">
      <t>シ</t>
    </rPh>
    <phoneticPr fontId="47"/>
  </si>
  <si>
    <t>豊岡市</t>
    <rPh sb="0" eb="3">
      <t>トヨオカシ</t>
    </rPh>
    <phoneticPr fontId="47"/>
  </si>
  <si>
    <t>第１６表　年度別・保険者別診療施設一般状況</t>
    <rPh sb="0" eb="1">
      <t>ダイ</t>
    </rPh>
    <rPh sb="3" eb="4">
      <t>ヒョウ</t>
    </rPh>
    <rPh sb="5" eb="8">
      <t>ネンドベツ</t>
    </rPh>
    <rPh sb="9" eb="12">
      <t>ホケンシャ</t>
    </rPh>
    <rPh sb="12" eb="13">
      <t>ベツ</t>
    </rPh>
    <rPh sb="13" eb="15">
      <t>シンリョウ</t>
    </rPh>
    <rPh sb="15" eb="17">
      <t>シセツ</t>
    </rPh>
    <rPh sb="17" eb="19">
      <t>イッパン</t>
    </rPh>
    <rPh sb="19" eb="21">
      <t>ジョウキョウ</t>
    </rPh>
    <phoneticPr fontId="12"/>
  </si>
  <si>
    <t>保険者　番号</t>
    <rPh sb="4" eb="6">
      <t>バンゴウ</t>
    </rPh>
    <phoneticPr fontId="12"/>
  </si>
  <si>
    <t>年  　　度</t>
    <phoneticPr fontId="12"/>
  </si>
  <si>
    <t>診療施設
名　　  称</t>
    <rPh sb="5" eb="6">
      <t>メイ</t>
    </rPh>
    <rPh sb="10" eb="11">
      <t>ショウ</t>
    </rPh>
    <phoneticPr fontId="12"/>
  </si>
  <si>
    <t>診療開始
年 月  日</t>
    <rPh sb="0" eb="2">
      <t>シンリョウカ</t>
    </rPh>
    <rPh sb="2" eb="4">
      <t>カイシ</t>
    </rPh>
    <rPh sb="5" eb="6">
      <t>ネン</t>
    </rPh>
    <rPh sb="7" eb="8">
      <t>ツキ</t>
    </rPh>
    <rPh sb="10" eb="11">
      <t>ヒ</t>
    </rPh>
    <phoneticPr fontId="12"/>
  </si>
  <si>
    <t>診療施設の規模</t>
    <rPh sb="0" eb="2">
      <t>シンリョウ</t>
    </rPh>
    <rPh sb="2" eb="4">
      <t>シセツ</t>
    </rPh>
    <rPh sb="5" eb="7">
      <t>キボ</t>
    </rPh>
    <phoneticPr fontId="12"/>
  </si>
  <si>
    <t>診　　療　　科　　目</t>
    <rPh sb="0" eb="4">
      <t>シンリョウ</t>
    </rPh>
    <rPh sb="6" eb="10">
      <t>カモク</t>
    </rPh>
    <phoneticPr fontId="12"/>
  </si>
  <si>
    <t>病　　　床　　　数</t>
    <phoneticPr fontId="12"/>
  </si>
  <si>
    <t xml:space="preserve">                        職                    員                      数</t>
  </si>
  <si>
    <t>年　度</t>
    <rPh sb="0" eb="1">
      <t>ネン</t>
    </rPh>
    <rPh sb="2" eb="3">
      <t>ド</t>
    </rPh>
    <phoneticPr fontId="18"/>
  </si>
  <si>
    <t>一般医</t>
    <phoneticPr fontId="12"/>
  </si>
  <si>
    <t>歯科医</t>
    <phoneticPr fontId="12"/>
  </si>
  <si>
    <t>薬剤師</t>
    <phoneticPr fontId="12"/>
  </si>
  <si>
    <t>正看護師</t>
    <rPh sb="3" eb="4">
      <t>シ</t>
    </rPh>
    <phoneticPr fontId="12"/>
  </si>
  <si>
    <t>技術職員</t>
    <phoneticPr fontId="12"/>
  </si>
  <si>
    <t>事務職員</t>
    <phoneticPr fontId="12"/>
  </si>
  <si>
    <t>その他</t>
    <phoneticPr fontId="12"/>
  </si>
  <si>
    <t>計</t>
    <phoneticPr fontId="12"/>
  </si>
  <si>
    <t>保険者名</t>
    <rPh sb="0" eb="3">
      <t>ホケンジャ</t>
    </rPh>
    <rPh sb="3" eb="4">
      <t>メイ</t>
    </rPh>
    <phoneticPr fontId="18"/>
  </si>
  <si>
    <t>甲型</t>
    <rPh sb="0" eb="1">
      <t>コウ</t>
    </rPh>
    <rPh sb="1" eb="2">
      <t>カタ</t>
    </rPh>
    <phoneticPr fontId="12"/>
  </si>
  <si>
    <t>乙型</t>
    <rPh sb="0" eb="1">
      <t>オツ</t>
    </rPh>
    <rPh sb="1" eb="2">
      <t>カタ</t>
    </rPh>
    <phoneticPr fontId="8"/>
  </si>
  <si>
    <t>丙型</t>
    <rPh sb="0" eb="1">
      <t>ヘイ</t>
    </rPh>
    <rPh sb="1" eb="2">
      <t>カタ</t>
    </rPh>
    <phoneticPr fontId="12"/>
  </si>
  <si>
    <t>丁型</t>
    <rPh sb="0" eb="1">
      <t>テイ</t>
    </rPh>
    <rPh sb="1" eb="2">
      <t>カタ</t>
    </rPh>
    <phoneticPr fontId="12"/>
  </si>
  <si>
    <t>一般(療養)</t>
    <rPh sb="3" eb="5">
      <t>リョウヨウ</t>
    </rPh>
    <phoneticPr fontId="18"/>
  </si>
  <si>
    <t>結核</t>
  </si>
  <si>
    <t>精神</t>
    <rPh sb="0" eb="2">
      <t>セイシン</t>
    </rPh>
    <phoneticPr fontId="12"/>
  </si>
  <si>
    <t>伝染</t>
    <rPh sb="0" eb="2">
      <t>デンセン</t>
    </rPh>
    <phoneticPr fontId="12"/>
  </si>
  <si>
    <t>計</t>
    <rPh sb="0" eb="1">
      <t>ケイ</t>
    </rPh>
    <phoneticPr fontId="12"/>
  </si>
  <si>
    <t>専任</t>
  </si>
  <si>
    <t>兼務</t>
  </si>
  <si>
    <t>延数</t>
  </si>
  <si>
    <t>施設名</t>
    <rPh sb="0" eb="3">
      <t>シセツメイ</t>
    </rPh>
    <phoneticPr fontId="18"/>
  </si>
  <si>
    <t>平成26年度</t>
    <rPh sb="0" eb="2">
      <t>ヘイセイ</t>
    </rPh>
    <rPh sb="4" eb="6">
      <t>ネンド</t>
    </rPh>
    <phoneticPr fontId="12"/>
  </si>
  <si>
    <t>平成27年度</t>
    <rPh sb="0" eb="2">
      <t>ヘイセイ</t>
    </rPh>
    <rPh sb="4" eb="6">
      <t>ネンド</t>
    </rPh>
    <phoneticPr fontId="12"/>
  </si>
  <si>
    <t>平成28年度</t>
    <rPh sb="0" eb="2">
      <t>ヘイセイ</t>
    </rPh>
    <rPh sb="4" eb="6">
      <t>ネンド</t>
    </rPh>
    <phoneticPr fontId="12"/>
  </si>
  <si>
    <t>平成29年度</t>
    <rPh sb="0" eb="2">
      <t>ヘイセイ</t>
    </rPh>
    <rPh sb="4" eb="6">
      <t>ネンド</t>
    </rPh>
    <phoneticPr fontId="12"/>
  </si>
  <si>
    <t>平成30年度</t>
    <rPh sb="0" eb="2">
      <t>ヘイセイ</t>
    </rPh>
    <rPh sb="4" eb="6">
      <t>ネンド</t>
    </rPh>
    <phoneticPr fontId="12"/>
  </si>
  <si>
    <t>姫路市</t>
    <rPh sb="0" eb="3">
      <t>ヒメジシ</t>
    </rPh>
    <phoneticPr fontId="12"/>
  </si>
  <si>
    <t xml:space="preserve"> 家島診療所 </t>
    <rPh sb="3" eb="6">
      <t>シンリョウショ</t>
    </rPh>
    <phoneticPr fontId="12"/>
  </si>
  <si>
    <t>S60. 6. 1</t>
    <phoneticPr fontId="12"/>
  </si>
  <si>
    <t>内、小、外</t>
    <rPh sb="0" eb="1">
      <t>ナイ</t>
    </rPh>
    <rPh sb="2" eb="3">
      <t>ショウ</t>
    </rPh>
    <rPh sb="4" eb="5">
      <t>ソト</t>
    </rPh>
    <phoneticPr fontId="9"/>
  </si>
  <si>
    <t>家  島</t>
  </si>
  <si>
    <t>洲本市</t>
    <rPh sb="0" eb="3">
      <t>スモトシ</t>
    </rPh>
    <phoneticPr fontId="12"/>
  </si>
  <si>
    <t xml:space="preserve"> 上灘診療所</t>
    <rPh sb="1" eb="2">
      <t>ウエ</t>
    </rPh>
    <rPh sb="2" eb="3">
      <t>ナダ</t>
    </rPh>
    <rPh sb="3" eb="6">
      <t>シンリョウジョ</t>
    </rPh>
    <phoneticPr fontId="12"/>
  </si>
  <si>
    <t>S38. 6. 1</t>
    <phoneticPr fontId="8"/>
  </si>
  <si>
    <t>内</t>
    <rPh sb="0" eb="1">
      <t>ナイ</t>
    </rPh>
    <phoneticPr fontId="9"/>
  </si>
  <si>
    <t>上  灘</t>
    <rPh sb="0" eb="1">
      <t>ウエ</t>
    </rPh>
    <rPh sb="3" eb="4">
      <t>ナダ</t>
    </rPh>
    <phoneticPr fontId="12"/>
  </si>
  <si>
    <t xml:space="preserve"> 五色診療所</t>
    <rPh sb="1" eb="3">
      <t>ゴシキ</t>
    </rPh>
    <rPh sb="3" eb="6">
      <t>シンリョウジョ</t>
    </rPh>
    <phoneticPr fontId="12"/>
  </si>
  <si>
    <t>S57. 3. 1</t>
    <phoneticPr fontId="12"/>
  </si>
  <si>
    <t>内、胃、小、外、整、眼、放</t>
    <rPh sb="0" eb="1">
      <t>ナイ</t>
    </rPh>
    <rPh sb="2" eb="3">
      <t>イ</t>
    </rPh>
    <rPh sb="4" eb="5">
      <t>ショウ</t>
    </rPh>
    <rPh sb="6" eb="7">
      <t>ゲ</t>
    </rPh>
    <rPh sb="8" eb="9">
      <t>セイ</t>
    </rPh>
    <rPh sb="10" eb="11">
      <t>ガン</t>
    </rPh>
    <rPh sb="12" eb="13">
      <t>ホウ</t>
    </rPh>
    <phoneticPr fontId="9"/>
  </si>
  <si>
    <t>五  色</t>
  </si>
  <si>
    <t xml:space="preserve"> 鮎原診療所</t>
    <rPh sb="1" eb="2">
      <t>アユ</t>
    </rPh>
    <rPh sb="2" eb="3">
      <t>ハラ</t>
    </rPh>
    <rPh sb="3" eb="6">
      <t>シンリョウジョ</t>
    </rPh>
    <phoneticPr fontId="12"/>
  </si>
  <si>
    <t>S23. 6. 1</t>
    <phoneticPr fontId="12"/>
  </si>
  <si>
    <t>内、胃、小、外、整、放</t>
    <rPh sb="0" eb="1">
      <t>ナイ</t>
    </rPh>
    <rPh sb="2" eb="3">
      <t>イ</t>
    </rPh>
    <rPh sb="4" eb="5">
      <t>ショウ</t>
    </rPh>
    <rPh sb="6" eb="7">
      <t>ゲ</t>
    </rPh>
    <rPh sb="8" eb="9">
      <t>セイ</t>
    </rPh>
    <rPh sb="10" eb="11">
      <t>ホウ</t>
    </rPh>
    <phoneticPr fontId="9"/>
  </si>
  <si>
    <t>鮎　原</t>
    <rPh sb="0" eb="1">
      <t>アユ</t>
    </rPh>
    <rPh sb="2" eb="3">
      <t>ハラ</t>
    </rPh>
    <phoneticPr fontId="12"/>
  </si>
  <si>
    <t xml:space="preserve"> 堺診療所</t>
    <rPh sb="1" eb="2">
      <t>サカイ</t>
    </rPh>
    <rPh sb="2" eb="5">
      <t>シンリョウジョ</t>
    </rPh>
    <phoneticPr fontId="12"/>
  </si>
  <si>
    <t>H 6. 6. 1</t>
    <phoneticPr fontId="12"/>
  </si>
  <si>
    <t>内、小、外、放</t>
    <rPh sb="0" eb="1">
      <t>ナイ</t>
    </rPh>
    <rPh sb="2" eb="3">
      <t>ショウ</t>
    </rPh>
    <rPh sb="4" eb="5">
      <t>ゲ</t>
    </rPh>
    <rPh sb="6" eb="7">
      <t>ホウ</t>
    </rPh>
    <phoneticPr fontId="9"/>
  </si>
  <si>
    <t>堺</t>
  </si>
  <si>
    <t>勘定計</t>
    <rPh sb="0" eb="2">
      <t>カンジョウ</t>
    </rPh>
    <rPh sb="2" eb="3">
      <t>ケイ</t>
    </rPh>
    <phoneticPr fontId="12"/>
  </si>
  <si>
    <t>勘定計</t>
    <rPh sb="0" eb="3">
      <t>カンジョウケイ</t>
    </rPh>
    <phoneticPr fontId="12"/>
  </si>
  <si>
    <t>15</t>
  </si>
  <si>
    <t>宝塚市</t>
    <rPh sb="0" eb="3">
      <t>タカラヅカシ</t>
    </rPh>
    <phoneticPr fontId="12"/>
  </si>
  <si>
    <t xml:space="preserve"> 宝塚診療所</t>
    <rPh sb="1" eb="3">
      <t>タカラヅカ</t>
    </rPh>
    <rPh sb="3" eb="6">
      <t>シンリョウジョ</t>
    </rPh>
    <phoneticPr fontId="12"/>
  </si>
  <si>
    <t>S27. 1.20</t>
    <phoneticPr fontId="12"/>
  </si>
  <si>
    <t>内、外、整、皮、肛、歯、歯口外</t>
    <rPh sb="0" eb="1">
      <t>ナイ</t>
    </rPh>
    <rPh sb="4" eb="5">
      <t>セイ</t>
    </rPh>
    <rPh sb="6" eb="7">
      <t>カワ</t>
    </rPh>
    <rPh sb="8" eb="9">
      <t>コウ</t>
    </rPh>
    <rPh sb="10" eb="11">
      <t>ハ</t>
    </rPh>
    <rPh sb="12" eb="13">
      <t>ハ</t>
    </rPh>
    <rPh sb="13" eb="14">
      <t>クチ</t>
    </rPh>
    <rPh sb="14" eb="15">
      <t>ソト</t>
    </rPh>
    <phoneticPr fontId="9"/>
  </si>
  <si>
    <t>宝  塚</t>
  </si>
  <si>
    <t>多可町</t>
    <rPh sb="0" eb="3">
      <t>タカチョウ</t>
    </rPh>
    <phoneticPr fontId="12"/>
  </si>
  <si>
    <t xml:space="preserve"> 八千代診療所</t>
    <rPh sb="1" eb="4">
      <t>ヤチヨ</t>
    </rPh>
    <rPh sb="4" eb="7">
      <t>シンリョウジョ</t>
    </rPh>
    <phoneticPr fontId="12"/>
  </si>
  <si>
    <t>H17.11. 1</t>
    <phoneticPr fontId="12"/>
  </si>
  <si>
    <t>内、外</t>
    <rPh sb="0" eb="1">
      <t>ナイ</t>
    </rPh>
    <rPh sb="2" eb="3">
      <t>ソト</t>
    </rPh>
    <phoneticPr fontId="9"/>
  </si>
  <si>
    <t>八千代</t>
    <rPh sb="0" eb="3">
      <t>ヤチヨ</t>
    </rPh>
    <phoneticPr fontId="12"/>
  </si>
  <si>
    <t>宍粟市</t>
    <rPh sb="0" eb="2">
      <t>シソウ</t>
    </rPh>
    <rPh sb="2" eb="3">
      <t>シ</t>
    </rPh>
    <phoneticPr fontId="12"/>
  </si>
  <si>
    <t xml:space="preserve"> 波賀診療所</t>
    <rPh sb="1" eb="3">
      <t>ハガ</t>
    </rPh>
    <rPh sb="3" eb="6">
      <t>シンリョウジョ</t>
    </rPh>
    <phoneticPr fontId="12"/>
  </si>
  <si>
    <t>S22. 3. 1</t>
    <phoneticPr fontId="8"/>
  </si>
  <si>
    <t>内、外</t>
    <rPh sb="0" eb="1">
      <t>ナイ</t>
    </rPh>
    <rPh sb="2" eb="3">
      <t>ゲ</t>
    </rPh>
    <phoneticPr fontId="9"/>
  </si>
  <si>
    <t>波  賀</t>
  </si>
  <si>
    <t xml:space="preserve"> 千種診療所</t>
    <rPh sb="1" eb="3">
      <t>チグサ</t>
    </rPh>
    <rPh sb="3" eb="6">
      <t>シンリョウジョ</t>
    </rPh>
    <phoneticPr fontId="12"/>
  </si>
  <si>
    <t>S24.12. 1</t>
    <phoneticPr fontId="12"/>
  </si>
  <si>
    <t>内、小、外、眼</t>
    <rPh sb="0" eb="1">
      <t>ナイ</t>
    </rPh>
    <rPh sb="2" eb="3">
      <t>ショウ</t>
    </rPh>
    <rPh sb="4" eb="5">
      <t>ソト</t>
    </rPh>
    <rPh sb="6" eb="7">
      <t>メ</t>
    </rPh>
    <phoneticPr fontId="9"/>
  </si>
  <si>
    <t>千  種</t>
  </si>
  <si>
    <t>香美町</t>
    <rPh sb="0" eb="1">
      <t>カ</t>
    </rPh>
    <rPh sb="1" eb="2">
      <t>ミ</t>
    </rPh>
    <rPh sb="2" eb="3">
      <t>チョウ</t>
    </rPh>
    <phoneticPr fontId="12"/>
  </si>
  <si>
    <t xml:space="preserve"> 佐津診療所</t>
    <rPh sb="1" eb="2">
      <t>サ</t>
    </rPh>
    <rPh sb="2" eb="3">
      <t>ツ</t>
    </rPh>
    <rPh sb="3" eb="6">
      <t>シンリョウジョ</t>
    </rPh>
    <phoneticPr fontId="12"/>
  </si>
  <si>
    <t>S56. 4. 1</t>
    <phoneticPr fontId="12"/>
  </si>
  <si>
    <t>内</t>
    <rPh sb="0" eb="1">
      <t>ウチ</t>
    </rPh>
    <phoneticPr fontId="9"/>
  </si>
  <si>
    <t>佐  津</t>
  </si>
  <si>
    <t xml:space="preserve"> 兎塚診療所</t>
    <rPh sb="3" eb="6">
      <t>シンリョウジョ</t>
    </rPh>
    <phoneticPr fontId="12"/>
  </si>
  <si>
    <t>S30. 4. 1</t>
    <phoneticPr fontId="12"/>
  </si>
  <si>
    <t>兎  塚</t>
  </si>
  <si>
    <t xml:space="preserve"> 川会診療所</t>
    <rPh sb="3" eb="6">
      <t>シンリョウジョ</t>
    </rPh>
    <phoneticPr fontId="12"/>
  </si>
  <si>
    <t>S36. 4. 1</t>
    <phoneticPr fontId="12"/>
  </si>
  <si>
    <t>川  会</t>
  </si>
  <si>
    <t xml:space="preserve"> 兎塚歯科診療所 </t>
    <rPh sb="5" eb="7">
      <t>シンリョウ</t>
    </rPh>
    <rPh sb="7" eb="8">
      <t>ジョ</t>
    </rPh>
    <phoneticPr fontId="12"/>
  </si>
  <si>
    <t>S61. 4. 1</t>
    <phoneticPr fontId="8"/>
  </si>
  <si>
    <t>歯</t>
    <rPh sb="0" eb="1">
      <t>ハ</t>
    </rPh>
    <phoneticPr fontId="9"/>
  </si>
  <si>
    <t>兎塚歯</t>
  </si>
  <si>
    <t xml:space="preserve"> 川会歯科診療所  </t>
    <rPh sb="5" eb="7">
      <t>シンリョウ</t>
    </rPh>
    <rPh sb="7" eb="8">
      <t>ジョ</t>
    </rPh>
    <phoneticPr fontId="12"/>
  </si>
  <si>
    <t>S61. 4. 1</t>
    <phoneticPr fontId="8"/>
  </si>
  <si>
    <t>川会歯</t>
  </si>
  <si>
    <t xml:space="preserve"> 小代診療所</t>
    <rPh sb="1" eb="3">
      <t>オジロ</t>
    </rPh>
    <rPh sb="3" eb="6">
      <t>シンリョウジョ</t>
    </rPh>
    <phoneticPr fontId="12"/>
  </si>
  <si>
    <t>S28. 8. 1</t>
    <phoneticPr fontId="12"/>
  </si>
  <si>
    <t>内、歯</t>
    <rPh sb="0" eb="1">
      <t>ナイ</t>
    </rPh>
    <rPh sb="2" eb="3">
      <t>ハ</t>
    </rPh>
    <phoneticPr fontId="9"/>
  </si>
  <si>
    <t>小　代</t>
    <rPh sb="0" eb="1">
      <t>ショウ</t>
    </rPh>
    <rPh sb="2" eb="3">
      <t>ダイ</t>
    </rPh>
    <phoneticPr fontId="12"/>
  </si>
  <si>
    <t>保険者計</t>
    <rPh sb="0" eb="3">
      <t>ホケンジャ</t>
    </rPh>
    <rPh sb="3" eb="4">
      <t>ケイ</t>
    </rPh>
    <phoneticPr fontId="18"/>
  </si>
  <si>
    <t>新温泉町</t>
    <rPh sb="0" eb="1">
      <t>シン</t>
    </rPh>
    <rPh sb="1" eb="4">
      <t>オンセンチョウ</t>
    </rPh>
    <phoneticPr fontId="12"/>
  </si>
  <si>
    <t xml:space="preserve"> 照来診療所</t>
    <rPh sb="3" eb="6">
      <t>シンリョウジョ</t>
    </rPh>
    <phoneticPr fontId="12"/>
  </si>
  <si>
    <t>S30. 6. 1</t>
    <phoneticPr fontId="12"/>
  </si>
  <si>
    <t>内、小、外</t>
    <rPh sb="0" eb="1">
      <t>ナイ</t>
    </rPh>
    <rPh sb="2" eb="3">
      <t>ショウ</t>
    </rPh>
    <rPh sb="4" eb="5">
      <t>ゲ</t>
    </rPh>
    <phoneticPr fontId="9"/>
  </si>
  <si>
    <t>照  来</t>
  </si>
  <si>
    <t>八田診療所</t>
    <rPh sb="0" eb="2">
      <t>ハッタ</t>
    </rPh>
    <rPh sb="2" eb="5">
      <t>シンリョウジョ</t>
    </rPh>
    <phoneticPr fontId="18"/>
  </si>
  <si>
    <t>八　田</t>
    <rPh sb="0" eb="1">
      <t>ハチ</t>
    </rPh>
    <rPh sb="2" eb="3">
      <t>タ</t>
    </rPh>
    <phoneticPr fontId="18"/>
  </si>
  <si>
    <t xml:space="preserve"> 歯科診療所</t>
    <rPh sb="1" eb="3">
      <t>シカ</t>
    </rPh>
    <rPh sb="3" eb="5">
      <t>シンリョウ</t>
    </rPh>
    <rPh sb="5" eb="6">
      <t>ジョ</t>
    </rPh>
    <phoneticPr fontId="12"/>
  </si>
  <si>
    <t>S50. 6. 1</t>
    <phoneticPr fontId="12"/>
  </si>
  <si>
    <t>歯、歯口</t>
    <rPh sb="0" eb="1">
      <t>ハ</t>
    </rPh>
    <rPh sb="2" eb="3">
      <t>ハ</t>
    </rPh>
    <rPh sb="3" eb="4">
      <t>クチ</t>
    </rPh>
    <phoneticPr fontId="9"/>
  </si>
  <si>
    <t>歯  科</t>
  </si>
  <si>
    <t>養父市</t>
    <rPh sb="0" eb="2">
      <t>ヤブ</t>
    </rPh>
    <rPh sb="2" eb="3">
      <t>シ</t>
    </rPh>
    <phoneticPr fontId="12"/>
  </si>
  <si>
    <t xml:space="preserve"> 建屋診療所</t>
    <rPh sb="3" eb="6">
      <t>シンリョウジョ</t>
    </rPh>
    <phoneticPr fontId="12"/>
  </si>
  <si>
    <t>S48. 9. 1</t>
    <phoneticPr fontId="12"/>
  </si>
  <si>
    <t>内、循</t>
    <rPh sb="0" eb="1">
      <t>ナイ</t>
    </rPh>
    <rPh sb="2" eb="3">
      <t>メグル</t>
    </rPh>
    <phoneticPr fontId="9"/>
  </si>
  <si>
    <t>建  屋</t>
  </si>
  <si>
    <t xml:space="preserve"> 大屋診療所</t>
    <rPh sb="1" eb="3">
      <t>オオヤ</t>
    </rPh>
    <rPh sb="3" eb="6">
      <t>シンリョウジョ</t>
    </rPh>
    <phoneticPr fontId="12"/>
  </si>
  <si>
    <t>内、整</t>
    <rPh sb="0" eb="1">
      <t>ナイ</t>
    </rPh>
    <phoneticPr fontId="9"/>
  </si>
  <si>
    <t>大　屋</t>
    <rPh sb="0" eb="3">
      <t>オオヤ</t>
    </rPh>
    <phoneticPr fontId="12"/>
  </si>
  <si>
    <t xml:space="preserve"> 大屋歯科診療所</t>
    <rPh sb="3" eb="5">
      <t>シカ</t>
    </rPh>
    <rPh sb="5" eb="8">
      <t>シンリョウジョ</t>
    </rPh>
    <phoneticPr fontId="12"/>
  </si>
  <si>
    <t>大屋歯科</t>
    <rPh sb="0" eb="2">
      <t>オオヤ</t>
    </rPh>
    <rPh sb="2" eb="4">
      <t>シカ</t>
    </rPh>
    <phoneticPr fontId="12"/>
  </si>
  <si>
    <t xml:space="preserve"> 出合診療所</t>
    <rPh sb="3" eb="6">
      <t>シンリョウジョ</t>
    </rPh>
    <phoneticPr fontId="12"/>
  </si>
  <si>
    <t>内、外、整、麻</t>
    <rPh sb="0" eb="1">
      <t>ナイ</t>
    </rPh>
    <rPh sb="2" eb="3">
      <t>ゲ</t>
    </rPh>
    <rPh sb="4" eb="5">
      <t>セイ</t>
    </rPh>
    <rPh sb="6" eb="7">
      <t>アサ</t>
    </rPh>
    <phoneticPr fontId="9"/>
  </si>
  <si>
    <t>出  合</t>
  </si>
  <si>
    <t xml:space="preserve"> 大谷診療所</t>
    <rPh sb="1" eb="3">
      <t>オオタニ</t>
    </rPh>
    <rPh sb="3" eb="6">
      <t>シンリョウジョ</t>
    </rPh>
    <phoneticPr fontId="12"/>
  </si>
  <si>
    <t>大　谷</t>
    <rPh sb="0" eb="1">
      <t>ダイ</t>
    </rPh>
    <rPh sb="2" eb="3">
      <t>タニ</t>
    </rPh>
    <phoneticPr fontId="12"/>
  </si>
  <si>
    <t>丹波市</t>
    <rPh sb="0" eb="2">
      <t>タンバ</t>
    </rPh>
    <rPh sb="2" eb="3">
      <t>シ</t>
    </rPh>
    <phoneticPr fontId="12"/>
  </si>
  <si>
    <t xml:space="preserve"> 青垣診療所</t>
    <rPh sb="3" eb="6">
      <t>シンリョウジョ</t>
    </rPh>
    <phoneticPr fontId="12"/>
  </si>
  <si>
    <t>S30.10. 1</t>
    <phoneticPr fontId="12"/>
  </si>
  <si>
    <t>内、消、循、小、皮、眼</t>
    <rPh sb="0" eb="1">
      <t>ナイ</t>
    </rPh>
    <rPh sb="2" eb="3">
      <t>ケ</t>
    </rPh>
    <rPh sb="4" eb="5">
      <t>メグル</t>
    </rPh>
    <rPh sb="6" eb="7">
      <t>ショウ</t>
    </rPh>
    <rPh sb="8" eb="9">
      <t>ヒ</t>
    </rPh>
    <rPh sb="10" eb="11">
      <t>メ</t>
    </rPh>
    <phoneticPr fontId="9"/>
  </si>
  <si>
    <t>青  垣</t>
  </si>
  <si>
    <t>79</t>
  </si>
  <si>
    <t>丹波篠山市</t>
    <rPh sb="0" eb="2">
      <t>タンバ</t>
    </rPh>
    <rPh sb="2" eb="4">
      <t>ササヤマ</t>
    </rPh>
    <rPh sb="4" eb="5">
      <t>シ</t>
    </rPh>
    <phoneticPr fontId="12"/>
  </si>
  <si>
    <t xml:space="preserve"> 東雲診療所</t>
    <rPh sb="3" eb="6">
      <t>シンリョウジョ</t>
    </rPh>
    <phoneticPr fontId="12"/>
  </si>
  <si>
    <t>S21.11.15</t>
    <phoneticPr fontId="12"/>
  </si>
  <si>
    <t>東  雲</t>
  </si>
  <si>
    <t xml:space="preserve"> 後川診療所</t>
    <rPh sb="3" eb="6">
      <t>シンリョウジョ</t>
    </rPh>
    <phoneticPr fontId="12"/>
  </si>
  <si>
    <t>S30. 4.10</t>
    <phoneticPr fontId="12"/>
  </si>
  <si>
    <t>後  川</t>
  </si>
  <si>
    <t xml:space="preserve"> 今田診療所</t>
    <rPh sb="1" eb="3">
      <t>コンダ</t>
    </rPh>
    <rPh sb="3" eb="5">
      <t>シンリョウ</t>
    </rPh>
    <rPh sb="5" eb="6">
      <t>ショ</t>
    </rPh>
    <phoneticPr fontId="12"/>
  </si>
  <si>
    <t xml:space="preserve"> H10.7.1</t>
    <phoneticPr fontId="12"/>
  </si>
  <si>
    <t>内、外、整、小</t>
    <rPh sb="0" eb="1">
      <t>ナイ</t>
    </rPh>
    <rPh sb="2" eb="3">
      <t>ソト</t>
    </rPh>
    <rPh sb="4" eb="5">
      <t>タダシ</t>
    </rPh>
    <rPh sb="6" eb="7">
      <t>ショウ</t>
    </rPh>
    <phoneticPr fontId="9"/>
  </si>
  <si>
    <t>今　田</t>
    <rPh sb="0" eb="1">
      <t>イマ</t>
    </rPh>
    <rPh sb="2" eb="3">
      <t>タ</t>
    </rPh>
    <phoneticPr fontId="12"/>
  </si>
  <si>
    <t xml:space="preserve"> 草山診療所 </t>
    <rPh sb="3" eb="6">
      <t>シンリョウジョ</t>
    </rPh>
    <phoneticPr fontId="12"/>
  </si>
  <si>
    <t>S32. 4. 1</t>
    <phoneticPr fontId="12"/>
  </si>
  <si>
    <t>草  山</t>
  </si>
  <si>
    <t>淡路市</t>
    <rPh sb="0" eb="3">
      <t>アワジシ</t>
    </rPh>
    <phoneticPr fontId="12"/>
  </si>
  <si>
    <t xml:space="preserve"> 北淡診療所</t>
    <rPh sb="3" eb="6">
      <t>シンリョウジョ</t>
    </rPh>
    <phoneticPr fontId="12"/>
  </si>
  <si>
    <t>S32. 5.25</t>
    <phoneticPr fontId="12"/>
  </si>
  <si>
    <t>内、神、精、循、眼</t>
    <rPh sb="0" eb="1">
      <t>ナイ</t>
    </rPh>
    <rPh sb="2" eb="3">
      <t>カミ</t>
    </rPh>
    <rPh sb="4" eb="5">
      <t>セイ</t>
    </rPh>
    <rPh sb="6" eb="7">
      <t>メグル</t>
    </rPh>
    <rPh sb="8" eb="9">
      <t>メ</t>
    </rPh>
    <phoneticPr fontId="9"/>
  </si>
  <si>
    <t>北  淡</t>
  </si>
  <si>
    <t xml:space="preserve"> 仁井診療所</t>
    <rPh sb="3" eb="6">
      <t>シンリョウジョ</t>
    </rPh>
    <phoneticPr fontId="12"/>
  </si>
  <si>
    <t>S30. 3.22</t>
    <phoneticPr fontId="12"/>
  </si>
  <si>
    <t>仁  井</t>
  </si>
  <si>
    <t>南あわじ市</t>
    <rPh sb="0" eb="1">
      <t>ミナミ</t>
    </rPh>
    <rPh sb="4" eb="5">
      <t>シ</t>
    </rPh>
    <phoneticPr fontId="12"/>
  </si>
  <si>
    <t xml:space="preserve"> 阿那賀診療所</t>
    <rPh sb="4" eb="7">
      <t>シンリョウジョ</t>
    </rPh>
    <phoneticPr fontId="12"/>
  </si>
  <si>
    <t>S33. 8. 1</t>
    <phoneticPr fontId="12"/>
  </si>
  <si>
    <t>阿那賀</t>
  </si>
  <si>
    <t xml:space="preserve"> 伊加利診療所</t>
    <rPh sb="4" eb="7">
      <t>シンリョウジョ</t>
    </rPh>
    <phoneticPr fontId="12"/>
  </si>
  <si>
    <t>S37.11. 1</t>
    <phoneticPr fontId="12"/>
  </si>
  <si>
    <t>伊加利</t>
  </si>
  <si>
    <t xml:space="preserve"> 沼島診療所</t>
    <rPh sb="3" eb="6">
      <t>シンリョウジョ</t>
    </rPh>
    <phoneticPr fontId="12"/>
  </si>
  <si>
    <t>S38. 5. 1</t>
    <phoneticPr fontId="12"/>
  </si>
  <si>
    <t>沼  島</t>
  </si>
  <si>
    <t xml:space="preserve"> 灘診療所</t>
    <rPh sb="1" eb="2">
      <t>ナダ</t>
    </rPh>
    <rPh sb="2" eb="5">
      <t>シンリョウジョ</t>
    </rPh>
    <phoneticPr fontId="12"/>
  </si>
  <si>
    <t>灘</t>
    <rPh sb="0" eb="1">
      <t>ナダ</t>
    </rPh>
    <phoneticPr fontId="12"/>
  </si>
  <si>
    <t>豊岡市</t>
    <rPh sb="0" eb="3">
      <t>トヨオカシ</t>
    </rPh>
    <phoneticPr fontId="12"/>
  </si>
  <si>
    <t xml:space="preserve"> 資母診療所 </t>
    <rPh sb="3" eb="6">
      <t>シンリョウジョ</t>
    </rPh>
    <phoneticPr fontId="12"/>
  </si>
  <si>
    <t>S61. 4. 1</t>
    <phoneticPr fontId="12"/>
  </si>
  <si>
    <t>内、外、脳外、眼、形</t>
    <rPh sb="0" eb="1">
      <t>ナイ</t>
    </rPh>
    <rPh sb="2" eb="3">
      <t>ソト</t>
    </rPh>
    <rPh sb="4" eb="5">
      <t>ノウ</t>
    </rPh>
    <rPh sb="5" eb="6">
      <t>ソト</t>
    </rPh>
    <rPh sb="7" eb="8">
      <t>メ</t>
    </rPh>
    <rPh sb="9" eb="10">
      <t>ケイ</t>
    </rPh>
    <phoneticPr fontId="9"/>
  </si>
  <si>
    <t>資  母</t>
  </si>
  <si>
    <t>（注）</t>
    <rPh sb="1" eb="2">
      <t>チュウ</t>
    </rPh>
    <phoneticPr fontId="12"/>
  </si>
  <si>
    <t>１　職員数については診療施設運営状況報告による人員数であり、他の診療所と兼務しているものを「兼務」として再掲している。</t>
    <rPh sb="2" eb="4">
      <t>ショクイン</t>
    </rPh>
    <rPh sb="4" eb="5">
      <t>スウ</t>
    </rPh>
    <rPh sb="10" eb="12">
      <t>シンリョウ</t>
    </rPh>
    <rPh sb="12" eb="14">
      <t>シセツ</t>
    </rPh>
    <rPh sb="14" eb="16">
      <t>ウンエイ</t>
    </rPh>
    <rPh sb="16" eb="18">
      <t>ジョウキョウ</t>
    </rPh>
    <rPh sb="18" eb="20">
      <t>ホウコク</t>
    </rPh>
    <rPh sb="23" eb="26">
      <t>ジンインスウ</t>
    </rPh>
    <rPh sb="30" eb="31">
      <t>タ</t>
    </rPh>
    <rPh sb="32" eb="35">
      <t>シンリョウショ</t>
    </rPh>
    <rPh sb="36" eb="38">
      <t>ケンム</t>
    </rPh>
    <rPh sb="46" eb="48">
      <t>ケンム</t>
    </rPh>
    <rPh sb="52" eb="54">
      <t>サイケイ</t>
    </rPh>
    <phoneticPr fontId="12"/>
  </si>
  <si>
    <t>２　技術職とは、助産師、准看護師、看護業務補助者、理学療法士、作業療法士、視能訓練士、歯科衛生士、歯科技工士、診療放射線技師、臨床検査技師等をいう。</t>
    <rPh sb="2" eb="5">
      <t>ギジュツショク</t>
    </rPh>
    <rPh sb="8" eb="10">
      <t>ジョサン</t>
    </rPh>
    <rPh sb="10" eb="11">
      <t>シ</t>
    </rPh>
    <rPh sb="12" eb="13">
      <t>ジュン</t>
    </rPh>
    <rPh sb="13" eb="15">
      <t>カンゴ</t>
    </rPh>
    <rPh sb="15" eb="16">
      <t>シ</t>
    </rPh>
    <rPh sb="17" eb="19">
      <t>カンゴ</t>
    </rPh>
    <rPh sb="19" eb="21">
      <t>ギョウム</t>
    </rPh>
    <rPh sb="21" eb="23">
      <t>ホジョ</t>
    </rPh>
    <rPh sb="23" eb="24">
      <t>シャ</t>
    </rPh>
    <rPh sb="25" eb="27">
      <t>リガク</t>
    </rPh>
    <rPh sb="27" eb="30">
      <t>リョウホウシ</t>
    </rPh>
    <rPh sb="31" eb="33">
      <t>サギョウ</t>
    </rPh>
    <rPh sb="33" eb="36">
      <t>リョウホウシ</t>
    </rPh>
    <rPh sb="37" eb="38">
      <t>シ</t>
    </rPh>
    <rPh sb="38" eb="39">
      <t>ノウ</t>
    </rPh>
    <rPh sb="39" eb="41">
      <t>クンレン</t>
    </rPh>
    <rPh sb="41" eb="42">
      <t>シ</t>
    </rPh>
    <rPh sb="43" eb="45">
      <t>シカ</t>
    </rPh>
    <rPh sb="45" eb="46">
      <t>エイセイ</t>
    </rPh>
    <phoneticPr fontId="12"/>
  </si>
  <si>
    <t>３　診療施設の規模　「甲型」＝出張診療所、「乙型」＝５床以下の常設診療所、「丙型」＝６床以上１９床以下の常設診療所、「丁型」＝病院（２０床以上）</t>
    <rPh sb="2" eb="4">
      <t>シンリョウ</t>
    </rPh>
    <rPh sb="4" eb="6">
      <t>シセツ</t>
    </rPh>
    <rPh sb="7" eb="9">
      <t>キボ</t>
    </rPh>
    <rPh sb="11" eb="12">
      <t>コウ</t>
    </rPh>
    <rPh sb="12" eb="13">
      <t>ガタ</t>
    </rPh>
    <rPh sb="15" eb="17">
      <t>シュッチョウ</t>
    </rPh>
    <rPh sb="17" eb="20">
      <t>シンリョウショ</t>
    </rPh>
    <rPh sb="22" eb="23">
      <t>オツ</t>
    </rPh>
    <rPh sb="23" eb="24">
      <t>ガタ</t>
    </rPh>
    <rPh sb="27" eb="28">
      <t>ショウ</t>
    </rPh>
    <rPh sb="28" eb="30">
      <t>イカ</t>
    </rPh>
    <rPh sb="31" eb="33">
      <t>ジョウセツ</t>
    </rPh>
    <rPh sb="33" eb="36">
      <t>シンリョウショ</t>
    </rPh>
    <rPh sb="38" eb="39">
      <t>ヘイ</t>
    </rPh>
    <rPh sb="39" eb="40">
      <t>ガタ</t>
    </rPh>
    <rPh sb="42" eb="44">
      <t>６ショウ</t>
    </rPh>
    <rPh sb="44" eb="46">
      <t>イジョウ</t>
    </rPh>
    <rPh sb="48" eb="49">
      <t>ショウ</t>
    </rPh>
    <rPh sb="49" eb="51">
      <t>イカ</t>
    </rPh>
    <phoneticPr fontId="12"/>
  </si>
  <si>
    <t>第１７表　年度別・保険者別診療施設診療状況　（その１）</t>
    <rPh sb="0" eb="1">
      <t>ダイ</t>
    </rPh>
    <rPh sb="3" eb="4">
      <t>ヒョウ</t>
    </rPh>
    <rPh sb="5" eb="8">
      <t>ネンドベツ</t>
    </rPh>
    <rPh sb="9" eb="12">
      <t>ホケンシャ</t>
    </rPh>
    <rPh sb="12" eb="13">
      <t>ベツ</t>
    </rPh>
    <rPh sb="13" eb="15">
      <t>シンリョウ</t>
    </rPh>
    <rPh sb="15" eb="17">
      <t>シセツ</t>
    </rPh>
    <rPh sb="17" eb="19">
      <t>シンリョウ</t>
    </rPh>
    <rPh sb="19" eb="21">
      <t>ジョウキョウ</t>
    </rPh>
    <phoneticPr fontId="12"/>
  </si>
  <si>
    <t>第１７表　年度別・保険者別診療施設診療状況　（その２）</t>
    <rPh sb="0" eb="1">
      <t>ダイ</t>
    </rPh>
    <rPh sb="3" eb="4">
      <t>ヒョウ</t>
    </rPh>
    <rPh sb="5" eb="8">
      <t>ネンドベツ</t>
    </rPh>
    <rPh sb="9" eb="12">
      <t>ホケンシャ</t>
    </rPh>
    <rPh sb="12" eb="13">
      <t>ベツ</t>
    </rPh>
    <rPh sb="13" eb="15">
      <t>シンリョウ</t>
    </rPh>
    <rPh sb="15" eb="17">
      <t>シセツ</t>
    </rPh>
    <rPh sb="17" eb="19">
      <t>シンリョウ</t>
    </rPh>
    <rPh sb="19" eb="21">
      <t>ジョウキョウ</t>
    </rPh>
    <phoneticPr fontId="12"/>
  </si>
  <si>
    <t>保険者
番　号</t>
    <rPh sb="4" eb="5">
      <t>バン</t>
    </rPh>
    <rPh sb="6" eb="7">
      <t>ゴウ</t>
    </rPh>
    <phoneticPr fontId="18"/>
  </si>
  <si>
    <t>年　　度</t>
  </si>
  <si>
    <t>診療施設
名　　称</t>
    <rPh sb="5" eb="6">
      <t>メイ</t>
    </rPh>
    <rPh sb="8" eb="9">
      <t>ショウ</t>
    </rPh>
    <phoneticPr fontId="18"/>
  </si>
  <si>
    <t>国　　　　　　民　　　　　　健　　　　　　康　　　　　　保　　　　　　険　　　　　　分</t>
    <phoneticPr fontId="18"/>
  </si>
  <si>
    <t>年　度</t>
  </si>
  <si>
    <t xml:space="preserve">そ    　　  　　の   　　   　　他     　　 　　分 </t>
    <phoneticPr fontId="18"/>
  </si>
  <si>
    <t>入　   　　　院</t>
    <phoneticPr fontId="18"/>
  </si>
  <si>
    <t>入　　　　院　　　　外</t>
    <phoneticPr fontId="18"/>
  </si>
  <si>
    <t>歯　　科　　診　　療</t>
    <phoneticPr fontId="18"/>
  </si>
  <si>
    <t>食　　事　　療　　養</t>
    <phoneticPr fontId="18"/>
  </si>
  <si>
    <t>計</t>
    <phoneticPr fontId="18"/>
  </si>
  <si>
    <t>件数(件)</t>
  </si>
  <si>
    <t>日数(日)</t>
  </si>
  <si>
    <t>費用額(円)</t>
  </si>
  <si>
    <t>食事数(回)</t>
    <rPh sb="0" eb="2">
      <t>ショクジ</t>
    </rPh>
    <rPh sb="4" eb="5">
      <t>カイ</t>
    </rPh>
    <phoneticPr fontId="18"/>
  </si>
  <si>
    <t>施設名</t>
  </si>
  <si>
    <t>食事数(回)</t>
    <rPh sb="0" eb="2">
      <t>ショクジ</t>
    </rPh>
    <rPh sb="2" eb="3">
      <t>スウ</t>
    </rPh>
    <rPh sb="4" eb="5">
      <t>カイ</t>
    </rPh>
    <phoneticPr fontId="18"/>
  </si>
  <si>
    <t>平成26年度</t>
  </si>
  <si>
    <t>平成27年度</t>
  </si>
  <si>
    <t>平成28年度</t>
  </si>
  <si>
    <t>平成29年度</t>
  </si>
  <si>
    <t>平成30年度</t>
  </si>
  <si>
    <t>検算(国保＋国保以外）</t>
    <rPh sb="0" eb="2">
      <t>ケンザン</t>
    </rPh>
    <rPh sb="3" eb="5">
      <t>コクホ</t>
    </rPh>
    <rPh sb="6" eb="8">
      <t>コクホ</t>
    </rPh>
    <rPh sb="8" eb="10">
      <t>イガイ</t>
    </rPh>
    <phoneticPr fontId="18"/>
  </si>
  <si>
    <t>上　灘</t>
    <rPh sb="0" eb="1">
      <t>ウエ</t>
    </rPh>
    <rPh sb="2" eb="3">
      <t>ナダ</t>
    </rPh>
    <phoneticPr fontId="12"/>
  </si>
  <si>
    <t>五  色</t>
    <rPh sb="0" eb="1">
      <t>ゴ</t>
    </rPh>
    <rPh sb="3" eb="4">
      <t>イロ</t>
    </rPh>
    <phoneticPr fontId="12"/>
  </si>
  <si>
    <t xml:space="preserve"> 五色診療所  </t>
    <rPh sb="1" eb="3">
      <t>ゴシキ</t>
    </rPh>
    <rPh sb="3" eb="6">
      <t>シンリョウジョ</t>
    </rPh>
    <phoneticPr fontId="12"/>
  </si>
  <si>
    <t>鮎  原</t>
  </si>
  <si>
    <t xml:space="preserve"> 鮎原診療所  </t>
    <rPh sb="3" eb="6">
      <t>シンリョウジョ</t>
    </rPh>
    <phoneticPr fontId="12"/>
  </si>
  <si>
    <t xml:space="preserve"> 堺診療所 </t>
    <rPh sb="2" eb="5">
      <t>シンリョウジョ</t>
    </rPh>
    <phoneticPr fontId="12"/>
  </si>
  <si>
    <t>勘定計</t>
    <rPh sb="0" eb="2">
      <t>カンジョウ</t>
    </rPh>
    <rPh sb="2" eb="3">
      <t>ケイ</t>
    </rPh>
    <phoneticPr fontId="18"/>
  </si>
  <si>
    <t xml:space="preserve"> 宝塚診療所  </t>
    <rPh sb="3" eb="6">
      <t>シンリョウジョ</t>
    </rPh>
    <phoneticPr fontId="12"/>
  </si>
  <si>
    <t>宍粟市</t>
    <rPh sb="0" eb="3">
      <t>シソウシ</t>
    </rPh>
    <phoneticPr fontId="12"/>
  </si>
  <si>
    <t>宍粟市</t>
    <rPh sb="0" eb="3">
      <t>シソウシ</t>
    </rPh>
    <phoneticPr fontId="18"/>
  </si>
  <si>
    <t xml:space="preserve"> 波賀診療所  </t>
    <rPh sb="3" eb="6">
      <t>シンリョウジョ</t>
    </rPh>
    <phoneticPr fontId="12"/>
  </si>
  <si>
    <t xml:space="preserve"> 千種診療所</t>
    <rPh sb="1" eb="3">
      <t>チグサ</t>
    </rPh>
    <rPh sb="3" eb="5">
      <t>シンリョウ</t>
    </rPh>
    <rPh sb="5" eb="6">
      <t>ジョ</t>
    </rPh>
    <phoneticPr fontId="12"/>
  </si>
  <si>
    <t xml:space="preserve"> 千種診療所  </t>
    <rPh sb="3" eb="6">
      <t>シンリョウジョ</t>
    </rPh>
    <phoneticPr fontId="12"/>
  </si>
  <si>
    <t>香美町</t>
    <rPh sb="0" eb="3">
      <t>カミチョウ</t>
    </rPh>
    <phoneticPr fontId="12"/>
  </si>
  <si>
    <t>57</t>
  </si>
  <si>
    <t xml:space="preserve"> 佐津診療所  </t>
    <rPh sb="3" eb="6">
      <t>シンリョウジョ</t>
    </rPh>
    <phoneticPr fontId="12"/>
  </si>
  <si>
    <t xml:space="preserve"> 兎塚診療所  </t>
    <rPh sb="3" eb="6">
      <t>シンリョウジョ</t>
    </rPh>
    <phoneticPr fontId="12"/>
  </si>
  <si>
    <t xml:space="preserve"> 川会診療所  </t>
    <rPh sb="3" eb="6">
      <t>シンリョウジョ</t>
    </rPh>
    <phoneticPr fontId="12"/>
  </si>
  <si>
    <t xml:space="preserve"> 兎塚歯科診療所</t>
    <rPh sb="5" eb="7">
      <t>シンリョウ</t>
    </rPh>
    <rPh sb="7" eb="8">
      <t>ジョ</t>
    </rPh>
    <phoneticPr fontId="12"/>
  </si>
  <si>
    <t xml:space="preserve"> 川会歯科診療所 </t>
    <rPh sb="5" eb="7">
      <t>シンリョウ</t>
    </rPh>
    <rPh sb="7" eb="8">
      <t>ジョ</t>
    </rPh>
    <phoneticPr fontId="12"/>
  </si>
  <si>
    <t xml:space="preserve"> 川会歯科診療所</t>
    <rPh sb="5" eb="7">
      <t>シンリョウ</t>
    </rPh>
    <rPh sb="7" eb="8">
      <t>ジョ</t>
    </rPh>
    <phoneticPr fontId="12"/>
  </si>
  <si>
    <t>新温泉町</t>
    <rPh sb="0" eb="1">
      <t>シン</t>
    </rPh>
    <phoneticPr fontId="12"/>
  </si>
  <si>
    <t xml:space="preserve"> 八田診療所</t>
    <rPh sb="3" eb="6">
      <t>シンリョウジョ</t>
    </rPh>
    <phoneticPr fontId="12"/>
  </si>
  <si>
    <t>八  田</t>
  </si>
  <si>
    <t xml:space="preserve"> 歯科診療所</t>
    <rPh sb="3" eb="5">
      <t>シンリョウ</t>
    </rPh>
    <rPh sb="5" eb="6">
      <t>ジョ</t>
    </rPh>
    <phoneticPr fontId="12"/>
  </si>
  <si>
    <t>養父市</t>
    <rPh sb="0" eb="2">
      <t>ヤブ</t>
    </rPh>
    <rPh sb="2" eb="3">
      <t>シ</t>
    </rPh>
    <phoneticPr fontId="18"/>
  </si>
  <si>
    <t xml:space="preserve"> 大屋歯科診療所 </t>
    <rPh sb="3" eb="5">
      <t>シカ</t>
    </rPh>
    <rPh sb="5" eb="8">
      <t>シンリョウジョ</t>
    </rPh>
    <phoneticPr fontId="12"/>
  </si>
  <si>
    <t>大屋歯科</t>
    <rPh sb="2" eb="4">
      <t>シカ</t>
    </rPh>
    <phoneticPr fontId="12"/>
  </si>
  <si>
    <t>大　谷</t>
    <rPh sb="0" eb="3">
      <t>オオタニ</t>
    </rPh>
    <phoneticPr fontId="12"/>
  </si>
  <si>
    <t>丹波市</t>
    <rPh sb="0" eb="3">
      <t>タンバシ</t>
    </rPh>
    <phoneticPr fontId="12"/>
  </si>
  <si>
    <t>篠山市</t>
    <rPh sb="0" eb="2">
      <t>ササヤマ</t>
    </rPh>
    <rPh sb="2" eb="3">
      <t>シ</t>
    </rPh>
    <phoneticPr fontId="12"/>
  </si>
  <si>
    <t>東　雲</t>
  </si>
  <si>
    <t>後　川</t>
  </si>
  <si>
    <t xml:space="preserve"> 今田診療所</t>
    <rPh sb="1" eb="3">
      <t>コンダ</t>
    </rPh>
    <rPh sb="3" eb="6">
      <t>シンリョウショ</t>
    </rPh>
    <phoneticPr fontId="12"/>
  </si>
  <si>
    <t>今  田</t>
    <rPh sb="0" eb="1">
      <t>イマ</t>
    </rPh>
    <rPh sb="3" eb="4">
      <t>タ</t>
    </rPh>
    <phoneticPr fontId="12"/>
  </si>
  <si>
    <t xml:space="preserve"> 草山診療所</t>
    <rPh sb="3" eb="6">
      <t>シンリョウジョ</t>
    </rPh>
    <phoneticPr fontId="12"/>
  </si>
  <si>
    <t>草　山</t>
  </si>
  <si>
    <t>淡路市</t>
    <rPh sb="0" eb="2">
      <t>アワジ</t>
    </rPh>
    <rPh sb="2" eb="3">
      <t>シ</t>
    </rPh>
    <phoneticPr fontId="12"/>
  </si>
  <si>
    <t xml:space="preserve"> 沼島診療所</t>
    <rPh sb="1" eb="2">
      <t>ヌマ</t>
    </rPh>
    <rPh sb="2" eb="3">
      <t>シマ</t>
    </rPh>
    <rPh sb="3" eb="6">
      <t>シンリョウショ</t>
    </rPh>
    <phoneticPr fontId="12"/>
  </si>
  <si>
    <t>沼　島</t>
    <rPh sb="0" eb="1">
      <t>ヌマ</t>
    </rPh>
    <rPh sb="2" eb="3">
      <t>シマ</t>
    </rPh>
    <phoneticPr fontId="12"/>
  </si>
  <si>
    <t xml:space="preserve"> 灘診療所</t>
    <rPh sb="1" eb="2">
      <t>ナダ</t>
    </rPh>
    <rPh sb="2" eb="5">
      <t>シンリョウショ</t>
    </rPh>
    <phoneticPr fontId="18"/>
  </si>
  <si>
    <t>灘</t>
    <rPh sb="0" eb="1">
      <t>ナダ</t>
    </rPh>
    <phoneticPr fontId="18"/>
  </si>
  <si>
    <t xml:space="preserve"> 資母診療所</t>
    <rPh sb="3" eb="6">
      <t>シンリョウジョ</t>
    </rPh>
    <phoneticPr fontId="12"/>
  </si>
  <si>
    <t>食事療養の件数については再掲である。食事数は計に含まれない。</t>
    <rPh sb="0" eb="2">
      <t>ショクジ</t>
    </rPh>
    <rPh sb="2" eb="4">
      <t>リョウヨウ</t>
    </rPh>
    <rPh sb="5" eb="7">
      <t>ケンスウ</t>
    </rPh>
    <rPh sb="12" eb="14">
      <t>サイケイ</t>
    </rPh>
    <rPh sb="18" eb="20">
      <t>ショクジ</t>
    </rPh>
    <rPh sb="20" eb="21">
      <t>スウ</t>
    </rPh>
    <rPh sb="22" eb="23">
      <t>ケイ</t>
    </rPh>
    <rPh sb="24" eb="25">
      <t>フク</t>
    </rPh>
    <phoneticPr fontId="12"/>
  </si>
  <si>
    <t>総合計</t>
    <rPh sb="0" eb="1">
      <t>ソウ</t>
    </rPh>
    <rPh sb="1" eb="3">
      <t>ゴウケイ</t>
    </rPh>
    <phoneticPr fontId="18"/>
  </si>
  <si>
    <t>第１８表　年度別・保険者別診療施設経理状況（歳入等）</t>
    <rPh sb="0" eb="1">
      <t>ダイ</t>
    </rPh>
    <rPh sb="3" eb="4">
      <t>ヒョウ</t>
    </rPh>
    <rPh sb="5" eb="8">
      <t>ネンドベツ</t>
    </rPh>
    <rPh sb="9" eb="12">
      <t>ホケンシャ</t>
    </rPh>
    <rPh sb="12" eb="13">
      <t>ベツ</t>
    </rPh>
    <rPh sb="13" eb="15">
      <t>シンリョウ</t>
    </rPh>
    <rPh sb="15" eb="17">
      <t>シセツ</t>
    </rPh>
    <rPh sb="17" eb="19">
      <t>ケイリ</t>
    </rPh>
    <rPh sb="19" eb="21">
      <t>ジョウキョウ</t>
    </rPh>
    <rPh sb="22" eb="24">
      <t>サイニュウ</t>
    </rPh>
    <rPh sb="24" eb="25">
      <t>トウ</t>
    </rPh>
    <phoneticPr fontId="12"/>
  </si>
  <si>
    <t>第１８表　年度別・保険者別診療施設経理状況（歳出等）</t>
    <rPh sb="0" eb="1">
      <t>ダイ</t>
    </rPh>
    <rPh sb="3" eb="4">
      <t>ヒョウ</t>
    </rPh>
    <rPh sb="5" eb="8">
      <t>ネンドベツ</t>
    </rPh>
    <rPh sb="9" eb="12">
      <t>ホケンシャ</t>
    </rPh>
    <rPh sb="12" eb="13">
      <t>ベツ</t>
    </rPh>
    <rPh sb="13" eb="15">
      <t>シンリョウ</t>
    </rPh>
    <rPh sb="15" eb="17">
      <t>シセツ</t>
    </rPh>
    <rPh sb="17" eb="19">
      <t>ケイリ</t>
    </rPh>
    <rPh sb="19" eb="21">
      <t>ジョウキョウ</t>
    </rPh>
    <rPh sb="22" eb="24">
      <t>サイシュツ</t>
    </rPh>
    <rPh sb="24" eb="25">
      <t>トウ</t>
    </rPh>
    <phoneticPr fontId="12"/>
  </si>
  <si>
    <t>(単位  円)</t>
  </si>
  <si>
    <t xml:space="preserve">      (単位  円)</t>
  </si>
  <si>
    <t>診        療        収        入</t>
    <phoneticPr fontId="18"/>
  </si>
  <si>
    <t>繰              入              金</t>
    <phoneticPr fontId="18"/>
  </si>
  <si>
    <t>歳</t>
  </si>
  <si>
    <t>　　　　出</t>
  </si>
  <si>
    <t xml:space="preserve"> 5月31日現在</t>
  </si>
  <si>
    <t>入    院</t>
  </si>
  <si>
    <t>外    来</t>
  </si>
  <si>
    <t>県支出金</t>
  </si>
  <si>
    <t>他 会 計</t>
  </si>
  <si>
    <t>基    金</t>
  </si>
  <si>
    <t xml:space="preserve"> 事  業  勘  定</t>
    <phoneticPr fontId="12"/>
  </si>
  <si>
    <t>繰 越 金</t>
  </si>
  <si>
    <t>その他の</t>
  </si>
  <si>
    <t>合      計</t>
  </si>
  <si>
    <t>総  務  費</t>
  </si>
  <si>
    <t>医          業          費</t>
    <phoneticPr fontId="18"/>
  </si>
  <si>
    <t>施設整備費</t>
  </si>
  <si>
    <t>公 債 費</t>
  </si>
  <si>
    <t>積  立  金</t>
  </si>
  <si>
    <t>市  町  債</t>
  </si>
  <si>
    <t>国庫補助再掲</t>
    <rPh sb="0" eb="2">
      <t>コッコ</t>
    </rPh>
    <rPh sb="2" eb="4">
      <t>ホジョ</t>
    </rPh>
    <rPh sb="4" eb="6">
      <t>サイケイ</t>
    </rPh>
    <phoneticPr fontId="12"/>
  </si>
  <si>
    <t>収    入</t>
  </si>
  <si>
    <t>医  業  費</t>
  </si>
  <si>
    <t>給 食 費</t>
  </si>
  <si>
    <t>支    出</t>
  </si>
  <si>
    <t>保  有  額</t>
  </si>
  <si>
    <t>平成26年度</t>
    <rPh sb="0" eb="2">
      <t>ヘイセイ</t>
    </rPh>
    <rPh sb="4" eb="5">
      <t>ネン</t>
    </rPh>
    <rPh sb="5" eb="6">
      <t>ド</t>
    </rPh>
    <phoneticPr fontId="12"/>
  </si>
  <si>
    <t>平成27年度</t>
    <rPh sb="0" eb="2">
      <t>ヘイセイ</t>
    </rPh>
    <rPh sb="4" eb="5">
      <t>ネン</t>
    </rPh>
    <rPh sb="5" eb="6">
      <t>ド</t>
    </rPh>
    <phoneticPr fontId="9"/>
  </si>
  <si>
    <t>平成28年度</t>
    <rPh sb="0" eb="2">
      <t>ヘイセイ</t>
    </rPh>
    <rPh sb="4" eb="5">
      <t>ネン</t>
    </rPh>
    <rPh sb="5" eb="6">
      <t>ド</t>
    </rPh>
    <phoneticPr fontId="12"/>
  </si>
  <si>
    <t>平成29年度</t>
    <rPh sb="0" eb="2">
      <t>ヘイセイ</t>
    </rPh>
    <rPh sb="4" eb="5">
      <t>ネン</t>
    </rPh>
    <rPh sb="5" eb="6">
      <t>ド</t>
    </rPh>
    <phoneticPr fontId="12"/>
  </si>
  <si>
    <t>平成30年度</t>
    <rPh sb="0" eb="2">
      <t>ヘイセイ</t>
    </rPh>
    <rPh sb="4" eb="5">
      <t>ネン</t>
    </rPh>
    <rPh sb="5" eb="6">
      <t>ド</t>
    </rPh>
    <phoneticPr fontId="12"/>
  </si>
  <si>
    <t>姫路市</t>
    <rPh sb="0" eb="3">
      <t>ヒメジシ</t>
    </rPh>
    <phoneticPr fontId="9"/>
  </si>
  <si>
    <t xml:space="preserve"> 家島診療所 </t>
  </si>
  <si>
    <t xml:space="preserve"> 上灘診療所</t>
    <rPh sb="1" eb="2">
      <t>カミ</t>
    </rPh>
    <rPh sb="2" eb="3">
      <t>ナダ</t>
    </rPh>
    <rPh sb="3" eb="6">
      <t>シンリョウジョ</t>
    </rPh>
    <phoneticPr fontId="12"/>
  </si>
  <si>
    <t>上　灘</t>
    <rPh sb="0" eb="1">
      <t>ウエ</t>
    </rPh>
    <rPh sb="2" eb="3">
      <t>ナダ</t>
    </rPh>
    <phoneticPr fontId="9"/>
  </si>
  <si>
    <t>洲本市</t>
    <rPh sb="0" eb="3">
      <t>スモトシ</t>
    </rPh>
    <phoneticPr fontId="9"/>
  </si>
  <si>
    <t xml:space="preserve"> 上灘診療所</t>
  </si>
  <si>
    <t>五  色</t>
    <rPh sb="0" eb="1">
      <t>ゴ</t>
    </rPh>
    <rPh sb="3" eb="4">
      <t>シキ</t>
    </rPh>
    <phoneticPr fontId="9"/>
  </si>
  <si>
    <t xml:space="preserve"> 五色診療所</t>
  </si>
  <si>
    <t>五  色</t>
    <rPh sb="0" eb="1">
      <t>ゴ</t>
    </rPh>
    <rPh sb="3" eb="4">
      <t>シキ</t>
    </rPh>
    <phoneticPr fontId="12"/>
  </si>
  <si>
    <t xml:space="preserve"> 鮎原診療所</t>
    <rPh sb="3" eb="6">
      <t>シンリョウジョ</t>
    </rPh>
    <phoneticPr fontId="12"/>
  </si>
  <si>
    <t xml:space="preserve"> 鮎原診療所</t>
  </si>
  <si>
    <t xml:space="preserve"> 堺診療所</t>
    <rPh sb="2" eb="5">
      <t>シンリョウジョ</t>
    </rPh>
    <phoneticPr fontId="12"/>
  </si>
  <si>
    <t xml:space="preserve"> 堺診療所</t>
  </si>
  <si>
    <t xml:space="preserve"> 宝塚診療所</t>
    <rPh sb="3" eb="6">
      <t>シンリョウジョ</t>
    </rPh>
    <phoneticPr fontId="12"/>
  </si>
  <si>
    <t xml:space="preserve"> 宝塚診療所</t>
  </si>
  <si>
    <t>八千代</t>
    <rPh sb="0" eb="3">
      <t>ヤチヨ</t>
    </rPh>
    <phoneticPr fontId="9"/>
  </si>
  <si>
    <t>多可町</t>
    <rPh sb="0" eb="3">
      <t>タカチョウ</t>
    </rPh>
    <phoneticPr fontId="9"/>
  </si>
  <si>
    <t xml:space="preserve"> 八千代診療所</t>
  </si>
  <si>
    <t xml:space="preserve"> 波賀診療所</t>
    <rPh sb="3" eb="6">
      <t>シンリョウジョ</t>
    </rPh>
    <phoneticPr fontId="12"/>
  </si>
  <si>
    <t>宍粟市</t>
    <rPh sb="0" eb="3">
      <t>シソウシ</t>
    </rPh>
    <phoneticPr fontId="9"/>
  </si>
  <si>
    <t xml:space="preserve"> 波賀診療所</t>
  </si>
  <si>
    <t xml:space="preserve"> 千種診療所</t>
    <rPh sb="3" eb="6">
      <t>シンリョウジョ</t>
    </rPh>
    <phoneticPr fontId="12"/>
  </si>
  <si>
    <t xml:space="preserve"> 千種診療所</t>
  </si>
  <si>
    <t>香美町</t>
    <rPh sb="0" eb="2">
      <t>カミ</t>
    </rPh>
    <rPh sb="2" eb="3">
      <t>チョウ</t>
    </rPh>
    <phoneticPr fontId="12"/>
  </si>
  <si>
    <t xml:space="preserve"> 佐津診療所</t>
    <rPh sb="3" eb="6">
      <t>シンリョウジョ</t>
    </rPh>
    <phoneticPr fontId="12"/>
  </si>
  <si>
    <t>香美町</t>
    <rPh sb="0" eb="2">
      <t>カミ</t>
    </rPh>
    <rPh sb="2" eb="3">
      <t>チョウ</t>
    </rPh>
    <phoneticPr fontId="9"/>
  </si>
  <si>
    <t xml:space="preserve"> 佐津診療所</t>
  </si>
  <si>
    <t xml:space="preserve"> 兎塚診療所</t>
  </si>
  <si>
    <t xml:space="preserve"> 川会診療所</t>
  </si>
  <si>
    <t>兎塚歯科診療所</t>
    <rPh sb="4" eb="6">
      <t>シンリョウ</t>
    </rPh>
    <rPh sb="6" eb="7">
      <t>ジョ</t>
    </rPh>
    <phoneticPr fontId="12"/>
  </si>
  <si>
    <t>兎塚歯科診療所</t>
  </si>
  <si>
    <t>川会歯科診療所</t>
    <rPh sb="4" eb="6">
      <t>シンリョウ</t>
    </rPh>
    <rPh sb="6" eb="7">
      <t>ジョ</t>
    </rPh>
    <phoneticPr fontId="12"/>
  </si>
  <si>
    <t>川会歯科診療所</t>
  </si>
  <si>
    <t>小　代</t>
    <rPh sb="0" eb="1">
      <t>ショウ</t>
    </rPh>
    <rPh sb="2" eb="3">
      <t>ダイ</t>
    </rPh>
    <phoneticPr fontId="9"/>
  </si>
  <si>
    <t xml:space="preserve"> 小代診療所</t>
  </si>
  <si>
    <t>新温泉町</t>
    <rPh sb="0" eb="1">
      <t>シン</t>
    </rPh>
    <phoneticPr fontId="9"/>
  </si>
  <si>
    <t xml:space="preserve"> 照来診療所</t>
  </si>
  <si>
    <t xml:space="preserve"> 八田診療所</t>
  </si>
  <si>
    <t xml:space="preserve"> 歯科診療所</t>
  </si>
  <si>
    <t>養父市</t>
    <rPh sb="0" eb="3">
      <t>ヤブシ</t>
    </rPh>
    <phoneticPr fontId="12"/>
  </si>
  <si>
    <t>養父市</t>
    <rPh sb="0" eb="3">
      <t>ヤブシ</t>
    </rPh>
    <phoneticPr fontId="18"/>
  </si>
  <si>
    <t xml:space="preserve"> 建屋診療所</t>
  </si>
  <si>
    <t>大　屋</t>
    <rPh sb="0" eb="3">
      <t>オオヤ</t>
    </rPh>
    <phoneticPr fontId="9"/>
  </si>
  <si>
    <t xml:space="preserve"> 大屋診療所</t>
  </si>
  <si>
    <t>大屋歯科診療所</t>
    <rPh sb="2" eb="4">
      <t>シカ</t>
    </rPh>
    <rPh sb="4" eb="7">
      <t>シンリョウジョ</t>
    </rPh>
    <phoneticPr fontId="12"/>
  </si>
  <si>
    <t>大屋歯科</t>
    <rPh sb="2" eb="4">
      <t>シカ</t>
    </rPh>
    <phoneticPr fontId="9"/>
  </si>
  <si>
    <t>大屋歯科診療所</t>
  </si>
  <si>
    <t xml:space="preserve"> 出合診療所</t>
  </si>
  <si>
    <t>大　谷</t>
    <rPh sb="0" eb="3">
      <t>オオタニ</t>
    </rPh>
    <phoneticPr fontId="9"/>
  </si>
  <si>
    <t xml:space="preserve"> 大谷診療所</t>
  </si>
  <si>
    <t>丹波市</t>
    <rPh sb="0" eb="3">
      <t>タンバシ</t>
    </rPh>
    <phoneticPr fontId="9"/>
  </si>
  <si>
    <t xml:space="preserve"> 青垣診療所</t>
  </si>
  <si>
    <t>篠山市</t>
    <rPh sb="0" eb="3">
      <t>ササヤマシ</t>
    </rPh>
    <phoneticPr fontId="9"/>
  </si>
  <si>
    <t xml:space="preserve"> 東雲診療所</t>
  </si>
  <si>
    <t xml:space="preserve"> 後川診療所</t>
  </si>
  <si>
    <t>今　田</t>
    <rPh sb="0" eb="1">
      <t>イマ</t>
    </rPh>
    <rPh sb="2" eb="3">
      <t>タ</t>
    </rPh>
    <phoneticPr fontId="9"/>
  </si>
  <si>
    <t xml:space="preserve"> 今田診療所</t>
  </si>
  <si>
    <t xml:space="preserve"> 草山診療所</t>
  </si>
  <si>
    <t>保険者計</t>
    <rPh sb="0" eb="3">
      <t>ホケンジャ</t>
    </rPh>
    <rPh sb="3" eb="4">
      <t>ケイ</t>
    </rPh>
    <phoneticPr fontId="12"/>
  </si>
  <si>
    <t xml:space="preserve"> 北淡診療所</t>
  </si>
  <si>
    <t xml:space="preserve"> 仁井診療所</t>
  </si>
  <si>
    <t>南あわじ市</t>
    <rPh sb="0" eb="1">
      <t>ミナミ</t>
    </rPh>
    <rPh sb="4" eb="5">
      <t>シ</t>
    </rPh>
    <phoneticPr fontId="9"/>
  </si>
  <si>
    <t xml:space="preserve"> 阿那賀診療所</t>
  </si>
  <si>
    <t xml:space="preserve"> 伊加利診療所</t>
  </si>
  <si>
    <t xml:space="preserve"> 沼島診療所</t>
  </si>
  <si>
    <t>灘</t>
    <rPh sb="0" eb="1">
      <t>ナダ</t>
    </rPh>
    <phoneticPr fontId="9"/>
  </si>
  <si>
    <t xml:space="preserve"> 灘診療所</t>
  </si>
  <si>
    <t xml:space="preserve"> 資母診療所 </t>
  </si>
  <si>
    <t>※　数値は按分している場合がある。</t>
    <rPh sb="2" eb="4">
      <t>スウチ</t>
    </rPh>
    <rPh sb="5" eb="7">
      <t>アンブン</t>
    </rPh>
    <rPh sb="11" eb="13">
      <t>バアイ</t>
    </rPh>
    <phoneticPr fontId="12"/>
  </si>
  <si>
    <r>
      <t>※　出産育児一時金「4</t>
    </r>
    <r>
      <rPr>
        <sz val="11"/>
        <color theme="1"/>
        <rFont val="ＭＳ 明朝"/>
        <family val="1"/>
        <charset val="128"/>
      </rPr>
      <t>20,000円」とあるのは、一部の保険者においては、産科医療補償制度</t>
    </r>
    <rPh sb="2" eb="4">
      <t>シュッサン</t>
    </rPh>
    <rPh sb="4" eb="6">
      <t>イクジ</t>
    </rPh>
    <rPh sb="6" eb="9">
      <t>イチジキン</t>
    </rPh>
    <rPh sb="17" eb="18">
      <t>エン</t>
    </rPh>
    <rPh sb="25" eb="27">
      <t>イチブ</t>
    </rPh>
    <rPh sb="28" eb="31">
      <t>ホケンシャ</t>
    </rPh>
    <rPh sb="37" eb="39">
      <t>サンカ</t>
    </rPh>
    <rPh sb="39" eb="41">
      <t>イリョウ</t>
    </rPh>
    <rPh sb="41" eb="43">
      <t>ホショウ</t>
    </rPh>
    <rPh sb="43" eb="45">
      <t>セイド</t>
    </rPh>
    <phoneticPr fontId="3"/>
  </si>
  <si>
    <r>
      <t>　非該当分は「</t>
    </r>
    <r>
      <rPr>
        <sz val="11"/>
        <color theme="1"/>
        <rFont val="ＭＳ 明朝"/>
        <family val="1"/>
        <charset val="128"/>
      </rPr>
      <t>404,000円」である。</t>
    </r>
    <rPh sb="1" eb="2">
      <t>ヒ</t>
    </rPh>
    <rPh sb="2" eb="4">
      <t>ガイトウ</t>
    </rPh>
    <rPh sb="4" eb="5">
      <t>ブン</t>
    </rPh>
    <rPh sb="14" eb="15">
      <t>エン</t>
    </rPh>
    <phoneticPr fontId="3"/>
  </si>
  <si>
    <t>　　　　●：70歳以上前期高齢者（一般）は20%（誕生日がS19.4.1までの者は10%）、未就学児は20%、その他は30%</t>
    <rPh sb="8" eb="9">
      <t>サイ</t>
    </rPh>
    <rPh sb="9" eb="11">
      <t>イジョウ</t>
    </rPh>
    <rPh sb="11" eb="13">
      <t>ゼンキ</t>
    </rPh>
    <rPh sb="13" eb="16">
      <t>コウレイシャ</t>
    </rPh>
    <rPh sb="17" eb="19">
      <t>イッパン</t>
    </rPh>
    <rPh sb="25" eb="28">
      <t>タンジョウビ</t>
    </rPh>
    <rPh sb="39" eb="40">
      <t>モノ</t>
    </rPh>
    <rPh sb="46" eb="50">
      <t>ミシュウガクジ</t>
    </rPh>
    <phoneticPr fontId="8"/>
  </si>
  <si>
    <r>
      <t>　　　　　　　　　　組合員の世帯に属する家族(3人目まで)5,000円　</t>
    </r>
    <r>
      <rPr>
        <sz val="10"/>
        <color theme="1"/>
        <rFont val="ＭＳ 明朝"/>
        <family val="1"/>
        <charset val="128"/>
      </rPr>
      <t>(4人目以降)3,000円</t>
    </r>
    <rPh sb="14" eb="16">
      <t>セタイ</t>
    </rPh>
    <rPh sb="17" eb="18">
      <t>ゾク</t>
    </rPh>
    <rPh sb="24" eb="26">
      <t>ニンメ</t>
    </rPh>
    <rPh sb="38" eb="40">
      <t>ニンメ</t>
    </rPh>
    <rPh sb="40" eb="42">
      <t>イコウ</t>
    </rPh>
    <rPh sb="48" eb="49">
      <t>エン</t>
    </rPh>
    <phoneticPr fontId="8"/>
  </si>
  <si>
    <t>介護分　　１人月額　1,400円</t>
    <rPh sb="0" eb="2">
      <t>カイゴ</t>
    </rPh>
    <rPh sb="2" eb="3">
      <t>ブン</t>
    </rPh>
    <rPh sb="6" eb="7">
      <t>ニン</t>
    </rPh>
    <phoneticPr fontId="8"/>
  </si>
  <si>
    <t>　　　　　　　　　　乙１種組合員（従業員）10,000円　家族 9,100円　</t>
    <rPh sb="27" eb="28">
      <t>エン</t>
    </rPh>
    <phoneticPr fontId="8"/>
  </si>
  <si>
    <t>介護分　　１人月額　4,200円</t>
    <rPh sb="0" eb="2">
      <t>カイゴ</t>
    </rPh>
    <rPh sb="2" eb="3">
      <t>ブン</t>
    </rPh>
    <rPh sb="6" eb="7">
      <t>ニン</t>
    </rPh>
    <phoneticPr fontId="8"/>
  </si>
  <si>
    <t>介護分　　１人月額　4,000円</t>
    <rPh sb="0" eb="2">
      <t>カイゴ</t>
    </rPh>
    <rPh sb="2" eb="3">
      <t>ブン</t>
    </rPh>
    <rPh sb="6" eb="7">
      <t>ニン</t>
    </rPh>
    <phoneticPr fontId="8"/>
  </si>
  <si>
    <r>
      <t xml:space="preserve">均等割　　１人月額　甲種組合員（経営者） </t>
    </r>
    <r>
      <rPr>
        <sz val="10"/>
        <color theme="1"/>
        <rFont val="ＭＳ 明朝"/>
        <family val="1"/>
        <charset val="128"/>
      </rPr>
      <t>3</t>
    </r>
    <r>
      <rPr>
        <sz val="10"/>
        <rFont val="ＭＳ 明朝"/>
        <family val="1"/>
        <charset val="128"/>
      </rPr>
      <t>,</t>
    </r>
    <r>
      <rPr>
        <sz val="10"/>
        <color theme="1"/>
        <rFont val="ＭＳ 明朝"/>
        <family val="1"/>
        <charset val="128"/>
      </rPr>
      <t>9</t>
    </r>
    <r>
      <rPr>
        <sz val="10"/>
        <rFont val="ＭＳ 明朝"/>
        <family val="1"/>
        <charset val="128"/>
      </rPr>
      <t>00円</t>
    </r>
    <phoneticPr fontId="8"/>
  </si>
  <si>
    <r>
      <t xml:space="preserve">　　　　　　　　　　乙種組合員（従業員） </t>
    </r>
    <r>
      <rPr>
        <sz val="10"/>
        <color theme="1"/>
        <rFont val="ＭＳ 明朝"/>
        <family val="1"/>
        <charset val="128"/>
      </rPr>
      <t>3</t>
    </r>
    <r>
      <rPr>
        <sz val="10"/>
        <rFont val="ＭＳ 明朝"/>
        <family val="1"/>
        <charset val="128"/>
      </rPr>
      <t>,</t>
    </r>
    <r>
      <rPr>
        <sz val="10"/>
        <color theme="1"/>
        <rFont val="ＭＳ 明朝"/>
        <family val="1"/>
        <charset val="128"/>
      </rPr>
      <t>7</t>
    </r>
    <r>
      <rPr>
        <sz val="10"/>
        <rFont val="ＭＳ 明朝"/>
        <family val="1"/>
        <charset val="128"/>
      </rPr>
      <t xml:space="preserve">00円　家族 </t>
    </r>
    <r>
      <rPr>
        <sz val="10"/>
        <color theme="1"/>
        <rFont val="ＭＳ 明朝"/>
        <family val="1"/>
        <charset val="128"/>
      </rPr>
      <t>1</t>
    </r>
    <r>
      <rPr>
        <sz val="10"/>
        <rFont val="ＭＳ 明朝"/>
        <family val="1"/>
        <charset val="128"/>
      </rPr>
      <t>,</t>
    </r>
    <r>
      <rPr>
        <sz val="10"/>
        <color theme="1"/>
        <rFont val="ＭＳ 明朝"/>
        <family val="1"/>
        <charset val="128"/>
      </rPr>
      <t>4</t>
    </r>
    <r>
      <rPr>
        <sz val="10"/>
        <rFont val="ＭＳ 明朝"/>
        <family val="1"/>
        <charset val="128"/>
      </rPr>
      <t>00円　</t>
    </r>
    <rPh sb="16" eb="19">
      <t>ジュウギョウイン</t>
    </rPh>
    <phoneticPr fontId="8"/>
  </si>
  <si>
    <r>
      <t>均等割　　１人月額　甲１種組合員（歯科医師）14,000円  家族 9</t>
    </r>
    <r>
      <rPr>
        <sz val="10"/>
        <color theme="1"/>
        <rFont val="ＭＳ 明朝"/>
        <family val="1"/>
        <charset val="128"/>
      </rPr>
      <t>,1</t>
    </r>
    <r>
      <rPr>
        <sz val="10"/>
        <rFont val="ＭＳ 明朝"/>
        <family val="1"/>
        <charset val="128"/>
      </rPr>
      <t>00円</t>
    </r>
    <phoneticPr fontId="8"/>
  </si>
  <si>
    <r>
      <t>均等割　　１人月額　組合員 29,</t>
    </r>
    <r>
      <rPr>
        <sz val="10"/>
        <color theme="1"/>
        <rFont val="ＭＳ 明朝"/>
        <family val="1"/>
        <charset val="128"/>
      </rPr>
      <t>5</t>
    </r>
    <r>
      <rPr>
        <sz val="10"/>
        <rFont val="ＭＳ 明朝"/>
        <family val="1"/>
        <charset val="128"/>
      </rPr>
      <t>00円　　家族</t>
    </r>
    <r>
      <rPr>
        <sz val="10"/>
        <color theme="1"/>
        <rFont val="ＭＳ 明朝"/>
        <family val="1"/>
        <charset val="128"/>
      </rPr>
      <t>9</t>
    </r>
    <r>
      <rPr>
        <sz val="10"/>
        <rFont val="ＭＳ 明朝"/>
        <family val="1"/>
        <charset val="128"/>
      </rPr>
      <t>,</t>
    </r>
    <r>
      <rPr>
        <sz val="10"/>
        <color theme="1"/>
        <rFont val="ＭＳ 明朝"/>
        <family val="1"/>
        <charset val="128"/>
      </rPr>
      <t>0</t>
    </r>
    <r>
      <rPr>
        <sz val="10"/>
        <rFont val="ＭＳ 明朝"/>
        <family val="1"/>
        <charset val="128"/>
      </rPr>
      <t>00円</t>
    </r>
    <rPh sb="23" eb="25">
      <t>カゾク</t>
    </rPh>
    <phoneticPr fontId="8"/>
  </si>
  <si>
    <r>
      <t xml:space="preserve">                 　 準組合員・組合職員 12,</t>
    </r>
    <r>
      <rPr>
        <sz val="10"/>
        <color theme="1"/>
        <rFont val="ＭＳ 明朝"/>
        <family val="1"/>
        <charset val="128"/>
      </rPr>
      <t>5</t>
    </r>
    <r>
      <rPr>
        <sz val="10"/>
        <rFont val="ＭＳ 明朝"/>
        <family val="1"/>
        <charset val="128"/>
      </rPr>
      <t xml:space="preserve">00円　家族 </t>
    </r>
    <r>
      <rPr>
        <sz val="10"/>
        <color theme="1"/>
        <rFont val="ＭＳ 明朝"/>
        <family val="1"/>
        <charset val="128"/>
      </rPr>
      <t>9</t>
    </r>
    <r>
      <rPr>
        <sz val="10"/>
        <rFont val="ＭＳ 明朝"/>
        <family val="1"/>
        <charset val="128"/>
      </rPr>
      <t>,</t>
    </r>
    <r>
      <rPr>
        <sz val="10"/>
        <color theme="1"/>
        <rFont val="ＭＳ 明朝"/>
        <family val="1"/>
        <charset val="128"/>
      </rPr>
      <t>0</t>
    </r>
    <r>
      <rPr>
        <sz val="10"/>
        <rFont val="ＭＳ 明朝"/>
        <family val="1"/>
        <charset val="128"/>
      </rPr>
      <t>00円</t>
    </r>
    <rPh sb="19" eb="20">
      <t>ジュン</t>
    </rPh>
    <rPh sb="20" eb="22">
      <t>クミアイ</t>
    </rPh>
    <rPh sb="24" eb="26">
      <t>クミアイ</t>
    </rPh>
    <rPh sb="26" eb="28">
      <t>ショクイン</t>
    </rPh>
    <rPh sb="35" eb="36">
      <t>エン</t>
    </rPh>
    <phoneticPr fontId="8"/>
  </si>
  <si>
    <r>
      <t>後期分　　１人月額　全被保険者　3,</t>
    </r>
    <r>
      <rPr>
        <sz val="10"/>
        <color theme="1"/>
        <rFont val="ＭＳ 明朝"/>
        <family val="1"/>
        <charset val="128"/>
      </rPr>
      <t>5</t>
    </r>
    <r>
      <rPr>
        <sz val="10"/>
        <rFont val="ＭＳ 明朝"/>
        <family val="1"/>
        <charset val="128"/>
      </rPr>
      <t>00円</t>
    </r>
    <rPh sb="0" eb="2">
      <t>コウキ</t>
    </rPh>
    <rPh sb="2" eb="3">
      <t>ブン</t>
    </rPh>
    <rPh sb="6" eb="7">
      <t>ニン</t>
    </rPh>
    <rPh sb="7" eb="9">
      <t>ゲツガク</t>
    </rPh>
    <rPh sb="10" eb="11">
      <t>ゼン</t>
    </rPh>
    <rPh sb="11" eb="15">
      <t>ヒホケンシャ</t>
    </rPh>
    <rPh sb="21" eb="22">
      <t>エン</t>
    </rPh>
    <phoneticPr fontId="8"/>
  </si>
  <si>
    <r>
      <t xml:space="preserve">限度額　　１世帯月額 </t>
    </r>
    <r>
      <rPr>
        <sz val="10"/>
        <color theme="1"/>
        <rFont val="ＭＳ 明朝"/>
        <family val="1"/>
        <charset val="128"/>
      </rPr>
      <t>42</t>
    </r>
    <r>
      <rPr>
        <sz val="10"/>
        <rFont val="ＭＳ 明朝"/>
        <family val="1"/>
        <charset val="128"/>
      </rPr>
      <t>,</t>
    </r>
    <r>
      <rPr>
        <sz val="10"/>
        <color theme="1"/>
        <rFont val="ＭＳ 明朝"/>
        <family val="1"/>
        <charset val="128"/>
      </rPr>
      <t>5</t>
    </r>
    <r>
      <rPr>
        <sz val="10"/>
        <rFont val="ＭＳ 明朝"/>
        <family val="1"/>
        <charset val="128"/>
      </rPr>
      <t>00円</t>
    </r>
    <phoneticPr fontId="8"/>
  </si>
  <si>
    <r>
      <t>均等割　　１人月額　甲種組合員 20,000円　乙種組合員（従業員） 14,000円　家族</t>
    </r>
    <r>
      <rPr>
        <sz val="10"/>
        <color theme="1"/>
        <rFont val="ＭＳ 明朝"/>
        <family val="1"/>
        <charset val="128"/>
      </rPr>
      <t xml:space="preserve"> 6,800</t>
    </r>
    <r>
      <rPr>
        <sz val="10"/>
        <rFont val="ＭＳ 明朝"/>
        <family val="1"/>
        <charset val="128"/>
      </rPr>
      <t>円</t>
    </r>
    <phoneticPr fontId="8"/>
  </si>
  <si>
    <r>
      <t xml:space="preserve">介護分　　１人月額　5,300円（限度額 月額 </t>
    </r>
    <r>
      <rPr>
        <sz val="10"/>
        <color theme="1"/>
        <rFont val="ＭＳ 明朝"/>
        <family val="1"/>
        <charset val="128"/>
      </rPr>
      <t>11</t>
    </r>
    <r>
      <rPr>
        <sz val="10"/>
        <rFont val="ＭＳ 明朝"/>
        <family val="1"/>
        <charset val="128"/>
      </rPr>
      <t>,</t>
    </r>
    <r>
      <rPr>
        <sz val="10"/>
        <color theme="1"/>
        <rFont val="ＭＳ 明朝"/>
        <family val="1"/>
        <charset val="128"/>
      </rPr>
      <t>0</t>
    </r>
    <r>
      <rPr>
        <sz val="10"/>
        <rFont val="ＭＳ 明朝"/>
        <family val="1"/>
        <charset val="128"/>
      </rPr>
      <t>00円）</t>
    </r>
    <rPh sb="0" eb="2">
      <t>カイゴ</t>
    </rPh>
    <rPh sb="2" eb="3">
      <t>ブン</t>
    </rPh>
    <rPh sb="6" eb="7">
      <t>ニン</t>
    </rPh>
    <rPh sb="17" eb="20">
      <t>ゲンドガク</t>
    </rPh>
    <rPh sb="21" eb="23">
      <t>ゲツガク</t>
    </rPh>
    <rPh sb="30" eb="31">
      <t>エン</t>
    </rPh>
    <phoneticPr fontId="8"/>
  </si>
  <si>
    <r>
      <t>　　　　　　　　　　　　組合員） 13,</t>
    </r>
    <r>
      <rPr>
        <sz val="10"/>
        <color theme="1"/>
        <rFont val="ＭＳ 明朝"/>
        <family val="1"/>
        <charset val="128"/>
      </rPr>
      <t>1</t>
    </r>
    <r>
      <rPr>
        <sz val="10"/>
        <rFont val="ＭＳ 明朝"/>
        <family val="1"/>
        <charset val="128"/>
      </rPr>
      <t>00円</t>
    </r>
    <phoneticPr fontId="8"/>
  </si>
  <si>
    <r>
      <t>　　　　　　　　　 　 　ずる組合員） 15,</t>
    </r>
    <r>
      <rPr>
        <sz val="10"/>
        <color theme="1"/>
        <rFont val="ＭＳ 明朝"/>
        <family val="1"/>
        <charset val="128"/>
      </rPr>
      <t>0</t>
    </r>
    <r>
      <rPr>
        <sz val="10"/>
        <rFont val="ＭＳ 明朝"/>
        <family val="1"/>
        <charset val="128"/>
      </rPr>
      <t>00円</t>
    </r>
    <phoneticPr fontId="8"/>
  </si>
  <si>
    <r>
      <t>均等割　　第１種組合員（満25歳未満の組合員） 3,</t>
    </r>
    <r>
      <rPr>
        <sz val="10"/>
        <color theme="1"/>
        <rFont val="ＭＳ 明朝"/>
        <family val="1"/>
        <charset val="128"/>
      </rPr>
      <t>3</t>
    </r>
    <r>
      <rPr>
        <sz val="10"/>
        <rFont val="ＭＳ 明朝"/>
        <family val="1"/>
        <charset val="128"/>
      </rPr>
      <t>00円</t>
    </r>
    <phoneticPr fontId="8"/>
  </si>
  <si>
    <r>
      <t>(1人月額) 第２種組合員（満25歳以上～満30歳未満の組合員） 7,</t>
    </r>
    <r>
      <rPr>
        <sz val="10"/>
        <color theme="1"/>
        <rFont val="ＭＳ 明朝"/>
        <family val="1"/>
        <charset val="128"/>
      </rPr>
      <t>3</t>
    </r>
    <r>
      <rPr>
        <sz val="10"/>
        <rFont val="ＭＳ 明朝"/>
        <family val="1"/>
        <charset val="128"/>
      </rPr>
      <t>00円</t>
    </r>
    <rPh sb="2" eb="3">
      <t>ニン</t>
    </rPh>
    <rPh sb="3" eb="5">
      <t>ゲツガク</t>
    </rPh>
    <rPh sb="18" eb="20">
      <t>イジョウ</t>
    </rPh>
    <phoneticPr fontId="8"/>
  </si>
  <si>
    <r>
      <t>　　　　　特別第４種組合員（法人事業所の代表者である組合員）　23,</t>
    </r>
    <r>
      <rPr>
        <sz val="10"/>
        <color theme="1"/>
        <rFont val="ＭＳ 明朝"/>
        <family val="1"/>
        <charset val="128"/>
      </rPr>
      <t>3</t>
    </r>
    <r>
      <rPr>
        <sz val="10"/>
        <rFont val="ＭＳ 明朝"/>
        <family val="1"/>
        <charset val="128"/>
      </rPr>
      <t>00円</t>
    </r>
    <rPh sb="5" eb="7">
      <t>トクベツ</t>
    </rPh>
    <rPh sb="14" eb="16">
      <t>ホウジン</t>
    </rPh>
    <rPh sb="16" eb="19">
      <t>ジギョウショ</t>
    </rPh>
    <rPh sb="20" eb="23">
      <t>ダイヒョウシャ</t>
    </rPh>
    <rPh sb="26" eb="29">
      <t>クミアイイン</t>
    </rPh>
    <rPh sb="37" eb="38">
      <t>エン</t>
    </rPh>
    <phoneticPr fontId="8"/>
  </si>
  <si>
    <r>
      <t>　　　　　第５種組合員（満70歳以上の組合員） 11,</t>
    </r>
    <r>
      <rPr>
        <sz val="10"/>
        <color theme="1"/>
        <rFont val="ＭＳ 明朝"/>
        <family val="1"/>
        <charset val="128"/>
      </rPr>
      <t>50</t>
    </r>
    <r>
      <rPr>
        <sz val="10"/>
        <rFont val="ＭＳ 明朝"/>
        <family val="1"/>
        <charset val="128"/>
      </rPr>
      <t>0円</t>
    </r>
    <phoneticPr fontId="8"/>
  </si>
  <si>
    <r>
      <t>　　　　　家族　</t>
    </r>
    <r>
      <rPr>
        <sz val="10"/>
        <color theme="1"/>
        <rFont val="ＭＳ 明朝"/>
        <family val="1"/>
        <charset val="128"/>
      </rPr>
      <t>(4</t>
    </r>
    <r>
      <rPr>
        <sz val="10"/>
        <rFont val="ＭＳ 明朝"/>
        <family val="1"/>
        <charset val="128"/>
      </rPr>
      <t>人目まで</t>
    </r>
    <r>
      <rPr>
        <sz val="10"/>
        <color theme="1"/>
        <rFont val="ＭＳ 明朝"/>
        <family val="1"/>
        <charset val="128"/>
      </rPr>
      <t>)2</t>
    </r>
    <r>
      <rPr>
        <sz val="10"/>
        <rFont val="ＭＳ 明朝"/>
        <family val="1"/>
        <charset val="128"/>
      </rPr>
      <t>,</t>
    </r>
    <r>
      <rPr>
        <sz val="10"/>
        <color theme="1"/>
        <rFont val="ＭＳ 明朝"/>
        <family val="1"/>
        <charset val="128"/>
      </rPr>
      <t>3</t>
    </r>
    <r>
      <rPr>
        <sz val="10"/>
        <rFont val="ＭＳ 明朝"/>
        <family val="1"/>
        <charset val="128"/>
      </rPr>
      <t>00円　　</t>
    </r>
    <r>
      <rPr>
        <sz val="10"/>
        <color theme="1"/>
        <rFont val="ＭＳ 明朝"/>
        <family val="1"/>
        <charset val="128"/>
      </rPr>
      <t>(5</t>
    </r>
    <r>
      <rPr>
        <sz val="10"/>
        <rFont val="ＭＳ 明朝"/>
        <family val="1"/>
        <charset val="128"/>
      </rPr>
      <t>人目以降</t>
    </r>
    <r>
      <rPr>
        <sz val="10"/>
        <color theme="1"/>
        <rFont val="ＭＳ 明朝"/>
        <family val="1"/>
        <charset val="128"/>
      </rPr>
      <t>)30</t>
    </r>
    <r>
      <rPr>
        <sz val="10"/>
        <rFont val="ＭＳ 明朝"/>
        <family val="1"/>
        <charset val="128"/>
      </rPr>
      <t xml:space="preserve">0円 </t>
    </r>
    <rPh sb="11" eb="12">
      <t>メ</t>
    </rPh>
    <rPh sb="26" eb="27">
      <t>メ</t>
    </rPh>
    <rPh sb="27" eb="29">
      <t>イコウ</t>
    </rPh>
    <phoneticPr fontId="8"/>
  </si>
  <si>
    <r>
      <t>　　　　　　　　20歳超～60歳未満の男子（大学等在学中及び心身障害者を除く）１人　</t>
    </r>
    <r>
      <rPr>
        <sz val="10"/>
        <color theme="1"/>
        <rFont val="ＭＳ 明朝"/>
        <family val="1"/>
        <charset val="128"/>
      </rPr>
      <t>8</t>
    </r>
    <r>
      <rPr>
        <sz val="10"/>
        <rFont val="ＭＳ 明朝"/>
        <family val="1"/>
        <charset val="128"/>
      </rPr>
      <t>,</t>
    </r>
    <r>
      <rPr>
        <sz val="10"/>
        <color theme="1"/>
        <rFont val="ＭＳ 明朝"/>
        <family val="1"/>
        <charset val="128"/>
      </rPr>
      <t>5</t>
    </r>
    <r>
      <rPr>
        <sz val="10"/>
        <rFont val="ＭＳ 明朝"/>
        <family val="1"/>
        <charset val="128"/>
      </rPr>
      <t>00円</t>
    </r>
    <rPh sb="10" eb="11">
      <t>サイイジョウ</t>
    </rPh>
    <rPh sb="11" eb="12">
      <t>チョウ</t>
    </rPh>
    <rPh sb="15" eb="16">
      <t>サイ</t>
    </rPh>
    <rPh sb="16" eb="18">
      <t>ミマン</t>
    </rPh>
    <rPh sb="19" eb="21">
      <t>ダンシ</t>
    </rPh>
    <rPh sb="22" eb="24">
      <t>ダイガク</t>
    </rPh>
    <rPh sb="24" eb="25">
      <t>ナド</t>
    </rPh>
    <rPh sb="25" eb="28">
      <t>ザイガクチュウ</t>
    </rPh>
    <rPh sb="28" eb="29">
      <t>オヨ</t>
    </rPh>
    <rPh sb="30" eb="32">
      <t>シンシン</t>
    </rPh>
    <rPh sb="32" eb="35">
      <t>ショウガイシャ</t>
    </rPh>
    <rPh sb="36" eb="37">
      <t>ノゾ</t>
    </rPh>
    <rPh sb="40" eb="41">
      <t>ニン</t>
    </rPh>
    <phoneticPr fontId="8"/>
  </si>
  <si>
    <t>「ロ」・・・地方税法の規定による固定資産税額のうち土地及び家屋に
　　　　　係る部分の額に基づいて算定する方式</t>
    <phoneticPr fontId="18"/>
  </si>
  <si>
    <t>40～64歳</t>
    <rPh sb="5" eb="6">
      <t>サイ</t>
    </rPh>
    <phoneticPr fontId="8"/>
  </si>
</sst>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176" formatCode="0.0"/>
    <numFmt numFmtId="177" formatCode="[Red][$-411]ge\!\nee\!\a\!\l"/>
    <numFmt numFmtId="178" formatCode="#,###,##0"/>
    <numFmt numFmtId="179" formatCode="#,##0_);[Red]\(#,##0\)"/>
    <numFmt numFmtId="180" formatCode="0_);[Red]&quot;¥&quot;\!\(0&quot;¥&quot;\!\)"/>
    <numFmt numFmtId="181" formatCode="#,##0.0"/>
    <numFmt numFmtId="182" formatCode="#,##0_ "/>
    <numFmt numFmtId="183" formatCode="###,###,###,##0"/>
    <numFmt numFmtId="184" formatCode="#,##0.00_);[Red]\(#,##0.00\)"/>
    <numFmt numFmtId="185" formatCode="#0"/>
    <numFmt numFmtId="186" formatCode="0_);[Red]\(0\)"/>
    <numFmt numFmtId="187" formatCode="000"/>
    <numFmt numFmtId="188" formatCode="#,##0.000"/>
    <numFmt numFmtId="189" formatCode="#,##0;&quot;△ &quot;#,##0"/>
  </numFmts>
  <fonts count="57">
    <font>
      <sz val="11"/>
      <color theme="1"/>
      <name val="ＭＳ Ｐゴシック"/>
      <family val="2"/>
      <scheme val="min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0"/>
      <name val="ＭＳ 明朝"/>
      <family val="1"/>
      <charset val="128"/>
    </font>
    <font>
      <sz val="6"/>
      <name val="ＭＳ Ｐゴシック"/>
      <family val="3"/>
      <charset val="128"/>
      <scheme val="minor"/>
    </font>
    <font>
      <sz val="14"/>
      <name val="ＭＳ 明朝"/>
      <family val="1"/>
      <charset val="128"/>
    </font>
    <font>
      <sz val="6"/>
      <name val="ＭＳ Ｐ明朝"/>
      <family val="1"/>
      <charset val="128"/>
    </font>
    <font>
      <sz val="11"/>
      <name val="明朝"/>
      <family val="3"/>
      <charset val="128"/>
    </font>
    <font>
      <b/>
      <sz val="10"/>
      <name val="ＭＳ 明朝"/>
      <family val="1"/>
      <charset val="128"/>
    </font>
    <font>
      <sz val="10"/>
      <color indexed="10"/>
      <name val="ＭＳ 明朝"/>
      <family val="1"/>
      <charset val="128"/>
    </font>
    <font>
      <sz val="6"/>
      <name val="ＭＳ Ｐゴシック"/>
      <family val="3"/>
      <charset val="128"/>
    </font>
    <font>
      <b/>
      <sz val="10"/>
      <name val="ＭＳ Ｐゴシック"/>
      <family val="3"/>
      <charset val="128"/>
    </font>
    <font>
      <sz val="11"/>
      <name val="ＭＳ Ｐゴシック"/>
      <family val="3"/>
      <charset val="128"/>
    </font>
    <font>
      <sz val="10"/>
      <name val="ＭＳ Ｐゴシック"/>
      <family val="3"/>
      <charset val="128"/>
    </font>
    <font>
      <i/>
      <sz val="11"/>
      <name val="ＭＳ Ｐゴシック"/>
      <family val="3"/>
      <charset val="128"/>
    </font>
    <font>
      <b/>
      <sz val="11"/>
      <name val="ＭＳ Ｐゴシック"/>
      <family val="3"/>
      <charset val="128"/>
    </font>
    <font>
      <sz val="6"/>
      <name val="ＭＳ 明朝"/>
      <family val="1"/>
      <charset val="128"/>
    </font>
    <font>
      <sz val="12"/>
      <name val="ＭＳ 明朝"/>
      <family val="1"/>
      <charset val="128"/>
    </font>
    <font>
      <sz val="11"/>
      <name val="ＭＳ Ｐゴシック"/>
      <family val="2"/>
      <scheme val="minor"/>
    </font>
    <font>
      <sz val="9"/>
      <name val="ＭＳ 明朝"/>
      <family val="1"/>
      <charset val="128"/>
    </font>
    <font>
      <b/>
      <sz val="9"/>
      <name val="ＭＳ 明朝"/>
      <family val="1"/>
      <charset val="128"/>
    </font>
    <font>
      <sz val="6"/>
      <name val="明朝"/>
      <family val="3"/>
      <charset val="128"/>
    </font>
    <font>
      <sz val="11"/>
      <name val="ＭＳ 明朝"/>
      <family val="1"/>
      <charset val="128"/>
    </font>
    <font>
      <sz val="9.5"/>
      <name val="ＭＳ 明朝"/>
      <family val="1"/>
      <charset val="128"/>
    </font>
    <font>
      <b/>
      <sz val="9.5"/>
      <name val="ＭＳ 明朝"/>
      <family val="1"/>
      <charset val="128"/>
    </font>
    <font>
      <sz val="9"/>
      <name val="System"/>
      <charset val="128"/>
    </font>
    <font>
      <sz val="7.5"/>
      <name val="ＭＳ 明朝"/>
      <family val="1"/>
      <charset val="128"/>
    </font>
    <font>
      <b/>
      <sz val="9"/>
      <color indexed="10"/>
      <name val="ＭＳ 明朝"/>
      <family val="1"/>
      <charset val="128"/>
    </font>
    <font>
      <sz val="8"/>
      <name val="ＭＳ 明朝"/>
      <family val="1"/>
      <charset val="128"/>
    </font>
    <font>
      <sz val="10"/>
      <name val="System"/>
      <charset val="128"/>
    </font>
    <font>
      <strike/>
      <sz val="10"/>
      <name val="ＭＳ 明朝"/>
      <family val="1"/>
      <charset val="128"/>
    </font>
    <font>
      <sz val="8.5"/>
      <name val="ＭＳ 明朝"/>
      <family val="1"/>
      <charset val="128"/>
    </font>
    <font>
      <sz val="11"/>
      <name val="明朝"/>
      <family val="1"/>
      <charset val="128"/>
    </font>
    <font>
      <sz val="18"/>
      <name val="標準明朝"/>
      <family val="1"/>
      <charset val="128"/>
    </font>
    <font>
      <sz val="12"/>
      <name val="明朝"/>
      <family val="3"/>
      <charset val="128"/>
    </font>
    <font>
      <sz val="12"/>
      <name val="標準明朝"/>
      <family val="1"/>
      <charset val="128"/>
    </font>
    <font>
      <sz val="16"/>
      <name val="標準明朝"/>
      <family val="1"/>
      <charset val="128"/>
    </font>
    <font>
      <sz val="12"/>
      <color indexed="64"/>
      <name val="ＭＳ ゴシック"/>
      <family val="3"/>
      <charset val="128"/>
    </font>
    <font>
      <sz val="12"/>
      <name val="System"/>
      <charset val="128"/>
    </font>
    <font>
      <sz val="16"/>
      <color indexed="8"/>
      <name val="標準明朝"/>
      <family val="1"/>
      <charset val="128"/>
    </font>
    <font>
      <sz val="18"/>
      <color indexed="8"/>
      <name val="標準明朝"/>
      <family val="1"/>
      <charset val="128"/>
    </font>
    <font>
      <sz val="12"/>
      <color indexed="8"/>
      <name val="明朝"/>
      <family val="3"/>
      <charset val="128"/>
    </font>
    <font>
      <sz val="12"/>
      <color indexed="8"/>
      <name val="標準明朝"/>
      <family val="1"/>
      <charset val="128"/>
    </font>
    <font>
      <sz val="12"/>
      <color indexed="64"/>
      <name val="明朝"/>
      <family val="3"/>
      <charset val="128"/>
    </font>
    <font>
      <sz val="12"/>
      <color indexed="8"/>
      <name val="ＭＳ Ｐゴシック"/>
      <family val="3"/>
      <charset val="128"/>
    </font>
    <font>
      <sz val="12"/>
      <color indexed="64"/>
      <name val="ＭＳ Ｐゴシック"/>
      <family val="3"/>
      <charset val="128"/>
    </font>
    <font>
      <sz val="14"/>
      <name val="標準ゴシック"/>
      <family val="3"/>
      <charset val="128"/>
    </font>
    <font>
      <sz val="12"/>
      <name val="ＭＳ Ｐゴシック"/>
      <family val="3"/>
      <charset val="128"/>
    </font>
    <font>
      <sz val="9"/>
      <name val="ＭＳ Ｐゴシック"/>
      <family val="3"/>
      <charset val="128"/>
    </font>
    <font>
      <sz val="10"/>
      <name val="標準ゴシック"/>
      <family val="3"/>
      <charset val="128"/>
    </font>
    <font>
      <sz val="10"/>
      <color theme="1"/>
      <name val="標準ゴシック"/>
      <family val="3"/>
      <charset val="128"/>
    </font>
    <font>
      <sz val="10"/>
      <name val="ＭＳ ゴシック"/>
      <family val="3"/>
      <charset val="128"/>
    </font>
    <font>
      <sz val="9"/>
      <name val="ＭＳ ゴシック"/>
      <family val="3"/>
      <charset val="128"/>
    </font>
    <font>
      <sz val="11"/>
      <color theme="1"/>
      <name val="ＭＳ 明朝"/>
      <family val="1"/>
      <charset val="128"/>
    </font>
    <font>
      <sz val="10"/>
      <color theme="1"/>
      <name val="ＭＳ 明朝"/>
      <family val="1"/>
      <charset val="12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43"/>
        <bgColor indexed="64"/>
      </patternFill>
    </fill>
  </fills>
  <borders count="203">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8"/>
      </left>
      <right/>
      <top/>
      <bottom/>
      <diagonal/>
    </border>
    <border>
      <left/>
      <right/>
      <top/>
      <bottom style="thin">
        <color indexed="64"/>
      </bottom>
      <diagonal/>
    </border>
    <border>
      <left style="thin">
        <color indexed="64"/>
      </left>
      <right/>
      <top/>
      <bottom style="dotted">
        <color indexed="64"/>
      </bottom>
      <diagonal/>
    </border>
    <border>
      <left style="thin">
        <color indexed="64"/>
      </left>
      <right style="thin">
        <color indexed="64"/>
      </right>
      <top/>
      <bottom style="dotted">
        <color indexed="64"/>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right/>
      <top style="dotted">
        <color indexed="64"/>
      </top>
      <bottom/>
      <diagonal/>
    </border>
    <border>
      <left/>
      <right/>
      <top/>
      <bottom style="dotted">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dashed">
        <color indexed="64"/>
      </bottom>
      <diagonal/>
    </border>
    <border>
      <left/>
      <right style="thin">
        <color indexed="64"/>
      </right>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dotted">
        <color indexed="64"/>
      </left>
      <right style="thin">
        <color indexed="64"/>
      </right>
      <top/>
      <bottom style="dotted">
        <color indexed="64"/>
      </bottom>
      <diagonal/>
    </border>
    <border>
      <left/>
      <right style="thin">
        <color indexed="64"/>
      </right>
      <top style="thin">
        <color indexed="64"/>
      </top>
      <bottom style="thin">
        <color indexed="64"/>
      </bottom>
      <diagonal/>
    </border>
    <border>
      <left style="thin">
        <color indexed="64"/>
      </left>
      <right style="dotted">
        <color indexed="64"/>
      </right>
      <top/>
      <bottom style="dotted">
        <color indexed="64"/>
      </bottom>
      <diagonal/>
    </border>
    <border>
      <left style="thin">
        <color indexed="64"/>
      </left>
      <right style="dotted">
        <color indexed="64"/>
      </right>
      <top/>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bottom/>
      <diagonal/>
    </border>
    <border>
      <left style="dotted">
        <color indexed="64"/>
      </left>
      <right/>
      <top style="dotted">
        <color indexed="64"/>
      </top>
      <bottom/>
      <diagonal/>
    </border>
    <border>
      <left style="dotted">
        <color indexed="64"/>
      </left>
      <right style="thin">
        <color indexed="64"/>
      </right>
      <top style="dotted">
        <color indexed="64"/>
      </top>
      <bottom/>
      <diagonal/>
    </border>
    <border>
      <left style="thin">
        <color indexed="64"/>
      </left>
      <right style="dotted">
        <color indexed="64"/>
      </right>
      <top style="dotted">
        <color indexed="64"/>
      </top>
      <bottom/>
      <diagonal/>
    </border>
    <border>
      <left style="dotted">
        <color indexed="64"/>
      </left>
      <right/>
      <top/>
      <bottom style="thin">
        <color indexed="64"/>
      </bottom>
      <diagonal/>
    </border>
    <border>
      <left style="dotted">
        <color indexed="64"/>
      </left>
      <right/>
      <top style="thin">
        <color indexed="64"/>
      </top>
      <bottom/>
      <diagonal/>
    </border>
    <border>
      <left style="dotted">
        <color indexed="64"/>
      </left>
      <right style="dotted">
        <color indexed="64"/>
      </right>
      <top/>
      <bottom/>
      <diagonal/>
    </border>
    <border>
      <left/>
      <right style="thin">
        <color indexed="64"/>
      </right>
      <top style="dotted">
        <color indexed="64"/>
      </top>
      <bottom/>
      <diagonal/>
    </border>
    <border>
      <left style="dotted">
        <color indexed="64"/>
      </left>
      <right style="dotted">
        <color indexed="64"/>
      </right>
      <top/>
      <bottom style="dotted">
        <color indexed="64"/>
      </bottom>
      <diagonal/>
    </border>
    <border>
      <left style="dotted">
        <color indexed="64"/>
      </left>
      <right style="dotted">
        <color indexed="64"/>
      </right>
      <top style="dotted">
        <color indexed="64"/>
      </top>
      <bottom/>
      <diagonal/>
    </border>
    <border>
      <left style="dotted">
        <color indexed="64"/>
      </left>
      <right style="hair">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diagonal/>
    </border>
    <border>
      <left/>
      <right/>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dotted">
        <color indexed="8"/>
      </left>
      <right/>
      <top style="thin">
        <color indexed="8"/>
      </top>
      <bottom/>
      <diagonal/>
    </border>
    <border>
      <left style="dotted">
        <color indexed="8"/>
      </left>
      <right style="thin">
        <color indexed="8"/>
      </right>
      <top style="thin">
        <color indexed="8"/>
      </top>
      <bottom/>
      <diagonal/>
    </border>
    <border>
      <left style="thin">
        <color indexed="8"/>
      </left>
      <right style="dotted">
        <color indexed="8"/>
      </right>
      <top style="thin">
        <color indexed="8"/>
      </top>
      <bottom/>
      <diagonal/>
    </border>
    <border>
      <left style="dotted">
        <color indexed="8"/>
      </left>
      <right/>
      <top/>
      <bottom/>
      <diagonal/>
    </border>
    <border>
      <left style="thin">
        <color indexed="8"/>
      </left>
      <right style="dotted">
        <color indexed="8"/>
      </right>
      <top/>
      <bottom/>
      <diagonal/>
    </border>
    <border>
      <left style="dotted">
        <color indexed="8"/>
      </left>
      <right style="thin">
        <color indexed="8"/>
      </right>
      <top/>
      <bottom/>
      <diagonal/>
    </border>
    <border>
      <left style="dotted">
        <color indexed="8"/>
      </left>
      <right/>
      <top/>
      <bottom style="thin">
        <color indexed="8"/>
      </bottom>
      <diagonal/>
    </border>
    <border>
      <left style="medium">
        <color indexed="8"/>
      </left>
      <right/>
      <top style="medium">
        <color indexed="8"/>
      </top>
      <bottom/>
      <diagonal/>
    </border>
    <border>
      <left/>
      <right/>
      <top style="medium">
        <color indexed="8"/>
      </top>
      <bottom/>
      <diagonal/>
    </border>
    <border>
      <left style="thin">
        <color indexed="8"/>
      </left>
      <right/>
      <top style="medium">
        <color indexed="8"/>
      </top>
      <bottom/>
      <diagonal/>
    </border>
    <border>
      <left/>
      <right style="medium">
        <color indexed="8"/>
      </right>
      <top style="medium">
        <color indexed="8"/>
      </top>
      <bottom/>
      <diagonal/>
    </border>
    <border>
      <left style="medium">
        <color indexed="8"/>
      </left>
      <right/>
      <top/>
      <bottom/>
      <diagonal/>
    </border>
    <border>
      <left style="medium">
        <color indexed="8"/>
      </left>
      <right/>
      <top style="thin">
        <color indexed="8"/>
      </top>
      <bottom/>
      <diagonal/>
    </border>
    <border>
      <left style="dotted">
        <color indexed="8"/>
      </left>
      <right/>
      <top style="thin">
        <color indexed="8"/>
      </top>
      <bottom style="medium">
        <color indexed="8"/>
      </bottom>
      <diagonal/>
    </border>
    <border>
      <left style="thin">
        <color indexed="8"/>
      </left>
      <right style="dotted">
        <color indexed="8"/>
      </right>
      <top style="thin">
        <color indexed="8"/>
      </top>
      <bottom style="medium">
        <color indexed="8"/>
      </bottom>
      <diagonal/>
    </border>
    <border>
      <left/>
      <right style="medium">
        <color indexed="8"/>
      </right>
      <top style="thin">
        <color indexed="8"/>
      </top>
      <bottom/>
      <diagonal/>
    </border>
    <border>
      <left style="dotted">
        <color indexed="8"/>
      </left>
      <right/>
      <top style="medium">
        <color indexed="8"/>
      </top>
      <bottom/>
      <diagonal/>
    </border>
    <border>
      <left style="thin">
        <color indexed="8"/>
      </left>
      <right style="dotted">
        <color indexed="8"/>
      </right>
      <top style="medium">
        <color indexed="8"/>
      </top>
      <bottom/>
      <diagonal/>
    </border>
    <border>
      <left/>
      <right style="medium">
        <color indexed="8"/>
      </right>
      <top/>
      <bottom/>
      <diagonal/>
    </border>
    <border>
      <left style="thin">
        <color indexed="8"/>
      </left>
      <right style="dotted">
        <color indexed="64"/>
      </right>
      <top/>
      <bottom/>
      <diagonal/>
    </border>
    <border>
      <left style="medium">
        <color indexed="8"/>
      </left>
      <right/>
      <top/>
      <bottom style="medium">
        <color indexed="8"/>
      </bottom>
      <diagonal/>
    </border>
    <border>
      <left style="medium">
        <color indexed="8"/>
      </left>
      <right/>
      <top/>
      <bottom style="medium">
        <color indexed="64"/>
      </bottom>
      <diagonal/>
    </border>
    <border>
      <left style="dotted">
        <color indexed="8"/>
      </left>
      <right style="thin">
        <color indexed="8"/>
      </right>
      <top/>
      <bottom style="medium">
        <color indexed="64"/>
      </bottom>
      <diagonal/>
    </border>
    <border>
      <left style="thin">
        <color indexed="8"/>
      </left>
      <right/>
      <top/>
      <bottom style="medium">
        <color indexed="8"/>
      </bottom>
      <diagonal/>
    </border>
    <border>
      <left style="dotted">
        <color indexed="8"/>
      </left>
      <right/>
      <top/>
      <bottom style="medium">
        <color indexed="8"/>
      </bottom>
      <diagonal/>
    </border>
    <border>
      <left style="thin">
        <color indexed="8"/>
      </left>
      <right style="dotted">
        <color indexed="8"/>
      </right>
      <top/>
      <bottom style="medium">
        <color indexed="64"/>
      </bottom>
      <diagonal/>
    </border>
    <border>
      <left style="dotted">
        <color indexed="8"/>
      </left>
      <right/>
      <top/>
      <bottom style="medium">
        <color indexed="64"/>
      </bottom>
      <diagonal/>
    </border>
    <border>
      <left style="thin">
        <color indexed="8"/>
      </left>
      <right/>
      <top/>
      <bottom style="medium">
        <color indexed="64"/>
      </bottom>
      <diagonal/>
    </border>
    <border>
      <left style="thin">
        <color indexed="8"/>
      </left>
      <right style="dotted">
        <color indexed="64"/>
      </right>
      <top/>
      <bottom style="medium">
        <color indexed="64"/>
      </bottom>
      <diagonal/>
    </border>
    <border>
      <left style="dotted">
        <color indexed="64"/>
      </left>
      <right style="medium">
        <color indexed="8"/>
      </right>
      <top/>
      <bottom style="medium">
        <color indexed="64"/>
      </bottom>
      <diagonal/>
    </border>
    <border>
      <left style="medium">
        <color indexed="8"/>
      </left>
      <right style="dotted">
        <color indexed="8"/>
      </right>
      <top/>
      <bottom style="medium">
        <color indexed="64"/>
      </bottom>
      <diagonal/>
    </border>
    <border>
      <left style="dotted">
        <color indexed="8"/>
      </left>
      <right style="medium">
        <color indexed="8"/>
      </right>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tted">
        <color indexed="64"/>
      </left>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dotted">
        <color indexed="64"/>
      </right>
      <top/>
      <bottom/>
      <diagonal/>
    </border>
    <border>
      <left/>
      <right style="medium">
        <color indexed="64"/>
      </right>
      <top/>
      <bottom/>
      <diagonal/>
    </border>
    <border>
      <left style="medium">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thin">
        <color indexed="64"/>
      </left>
      <right style="dotted">
        <color indexed="64"/>
      </right>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dotted">
        <color indexed="64"/>
      </bottom>
      <diagonal/>
    </border>
    <border>
      <left style="medium">
        <color indexed="64"/>
      </left>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medium">
        <color indexed="64"/>
      </right>
      <top style="thin">
        <color indexed="64"/>
      </top>
      <bottom style="dotted">
        <color indexed="64"/>
      </bottom>
      <diagonal/>
    </border>
    <border>
      <left style="medium">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thin">
        <color indexed="64"/>
      </left>
      <right style="medium">
        <color indexed="64"/>
      </right>
      <top style="dotted">
        <color indexed="64"/>
      </top>
      <bottom/>
      <diagonal/>
    </border>
    <border>
      <left style="thin">
        <color indexed="64"/>
      </left>
      <right/>
      <top style="dotted">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style="medium">
        <color indexed="64"/>
      </left>
      <right style="medium">
        <color indexed="64"/>
      </right>
      <top/>
      <bottom style="dotted">
        <color indexed="64"/>
      </bottom>
      <diagonal/>
    </border>
    <border>
      <left style="medium">
        <color indexed="64"/>
      </left>
      <right style="thin">
        <color indexed="64"/>
      </right>
      <top style="dotted">
        <color indexed="64"/>
      </top>
      <bottom/>
      <diagonal/>
    </border>
    <border>
      <left style="medium">
        <color indexed="64"/>
      </left>
      <right style="dotted">
        <color indexed="64"/>
      </right>
      <top style="dotted">
        <color indexed="64"/>
      </top>
      <bottom/>
      <diagonal/>
    </border>
    <border>
      <left style="medium">
        <color indexed="64"/>
      </left>
      <right/>
      <top style="dotted">
        <color indexed="64"/>
      </top>
      <bottom/>
      <diagonal/>
    </border>
    <border>
      <left style="medium">
        <color indexed="64"/>
      </left>
      <right style="medium">
        <color indexed="64"/>
      </right>
      <top style="dotted">
        <color indexed="64"/>
      </top>
      <bottom/>
      <diagonal/>
    </border>
    <border>
      <left style="medium">
        <color indexed="64"/>
      </left>
      <right style="thin">
        <color indexed="64"/>
      </right>
      <top/>
      <bottom style="thin">
        <color indexed="64"/>
      </bottom>
      <diagonal/>
    </border>
    <border>
      <left style="thin">
        <color indexed="64"/>
      </left>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medium">
        <color indexed="64"/>
      </left>
      <right/>
      <top style="dotted">
        <color indexed="64"/>
      </top>
      <bottom style="thin">
        <color indexed="64"/>
      </bottom>
      <diagonal/>
    </border>
    <border>
      <left style="medium">
        <color indexed="64"/>
      </left>
      <right style="medium">
        <color indexed="64"/>
      </right>
      <top style="dotted">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dotted">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medium">
        <color indexed="64"/>
      </left>
      <right style="thin">
        <color indexed="64"/>
      </right>
      <top/>
      <bottom style="dotted">
        <color indexed="64"/>
      </bottom>
      <diagonal/>
    </border>
    <border>
      <left style="medium">
        <color indexed="64"/>
      </left>
      <right style="dotted">
        <color indexed="64"/>
      </right>
      <top/>
      <bottom style="dotted">
        <color indexed="64"/>
      </bottom>
      <diagonal/>
    </border>
    <border>
      <left style="dotted">
        <color indexed="64"/>
      </left>
      <right/>
      <top/>
      <bottom style="dotted">
        <color indexed="64"/>
      </bottom>
      <diagonal/>
    </border>
    <border>
      <left style="medium">
        <color indexed="64"/>
      </left>
      <right/>
      <top/>
      <bottom style="dotted">
        <color indexed="64"/>
      </bottom>
      <diagonal/>
    </border>
    <border>
      <left/>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style="thin">
        <color indexed="64"/>
      </top>
      <bottom style="dotted">
        <color indexed="64"/>
      </bottom>
      <diagonal/>
    </border>
    <border>
      <left style="medium">
        <color indexed="64"/>
      </left>
      <right style="medium">
        <color indexed="64"/>
      </right>
      <top/>
      <bottom style="thin">
        <color indexed="64"/>
      </bottom>
      <diagonal/>
    </border>
    <border>
      <left style="medium">
        <color indexed="64"/>
      </left>
      <right style="dott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otted">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bottom style="dotted">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dotted">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dotted">
        <color indexed="64"/>
      </top>
      <bottom style="dashed">
        <color indexed="64"/>
      </bottom>
      <diagonal/>
    </border>
    <border>
      <left style="thin">
        <color indexed="64"/>
      </left>
      <right/>
      <top style="dotted">
        <color indexed="64"/>
      </top>
      <bottom style="dashed">
        <color indexed="64"/>
      </bottom>
      <diagonal/>
    </border>
    <border>
      <left style="thin">
        <color indexed="64"/>
      </left>
      <right style="medium">
        <color indexed="64"/>
      </right>
      <top style="dotted">
        <color indexed="64"/>
      </top>
      <bottom style="dashed">
        <color indexed="64"/>
      </bottom>
      <diagonal/>
    </border>
    <border>
      <left style="medium">
        <color indexed="64"/>
      </left>
      <right/>
      <top style="dashed">
        <color indexed="64"/>
      </top>
      <bottom style="dotted">
        <color indexed="64"/>
      </bottom>
      <diagonal/>
    </border>
    <border>
      <left style="thin">
        <color indexed="64"/>
      </left>
      <right/>
      <top style="dashed">
        <color indexed="64"/>
      </top>
      <bottom style="dotted">
        <color indexed="64"/>
      </bottom>
      <diagonal/>
    </border>
    <border>
      <left style="thin">
        <color indexed="64"/>
      </left>
      <right style="medium">
        <color indexed="64"/>
      </right>
      <top style="dashed">
        <color indexed="64"/>
      </top>
      <bottom style="dotted">
        <color indexed="64"/>
      </bottom>
      <diagonal/>
    </border>
    <border>
      <left/>
      <right style="thin">
        <color indexed="64"/>
      </right>
      <top style="medium">
        <color indexed="64"/>
      </top>
      <bottom style="thin">
        <color indexed="64"/>
      </bottom>
      <diagonal/>
    </border>
  </borders>
  <cellStyleXfs count="10">
    <xf numFmtId="0" fontId="0" fillId="0" borderId="0"/>
    <xf numFmtId="0" fontId="5" fillId="0" borderId="0"/>
    <xf numFmtId="38" fontId="9" fillId="0" borderId="0" applyFont="0" applyFill="0" applyBorder="0" applyAlignment="0" applyProtection="0"/>
    <xf numFmtId="0" fontId="9" fillId="0" borderId="0"/>
    <xf numFmtId="0" fontId="14" fillId="0" borderId="0">
      <alignment vertical="center"/>
    </xf>
    <xf numFmtId="9" fontId="5" fillId="0" borderId="0" applyFont="0" applyFill="0" applyBorder="0" applyAlignment="0" applyProtection="0"/>
    <xf numFmtId="38" fontId="5" fillId="0" borderId="0" applyFont="0" applyFill="0" applyBorder="0" applyAlignment="0" applyProtection="0"/>
    <xf numFmtId="38" fontId="34" fillId="0" borderId="0" applyFont="0" applyFill="0" applyBorder="0" applyAlignment="0" applyProtection="0"/>
    <xf numFmtId="0" fontId="40" fillId="0" borderId="0"/>
    <xf numFmtId="0" fontId="40" fillId="0" borderId="0"/>
  </cellStyleXfs>
  <cellXfs count="1924">
    <xf numFmtId="0" fontId="0" fillId="0" borderId="0" xfId="0"/>
    <xf numFmtId="0" fontId="5" fillId="0" borderId="0" xfId="1" applyFont="1"/>
    <xf numFmtId="0" fontId="5" fillId="0" borderId="0" xfId="1" applyFont="1" applyAlignment="1"/>
    <xf numFmtId="0" fontId="7" fillId="0" borderId="0" xfId="1" quotePrefix="1" applyFont="1" applyAlignment="1">
      <alignment horizontal="left"/>
    </xf>
    <xf numFmtId="0" fontId="5" fillId="2" borderId="0" xfId="1" applyFont="1" applyFill="1"/>
    <xf numFmtId="0" fontId="5" fillId="2" borderId="0" xfId="1" quotePrefix="1" applyFont="1" applyFill="1" applyAlignment="1">
      <alignment horizontal="right"/>
    </xf>
    <xf numFmtId="0" fontId="5" fillId="2" borderId="0" xfId="1" quotePrefix="1" applyNumberFormat="1" applyFont="1" applyFill="1" applyAlignment="1" applyProtection="1">
      <alignment horizontal="right"/>
      <protection locked="0"/>
    </xf>
    <xf numFmtId="0" fontId="5" fillId="2" borderId="0" xfId="1" applyNumberFormat="1" applyFont="1" applyFill="1" applyAlignment="1" applyProtection="1">
      <alignment horizontal="center"/>
      <protection locked="0"/>
    </xf>
    <xf numFmtId="0" fontId="5" fillId="2" borderId="0" xfId="1" applyNumberFormat="1" applyFont="1" applyFill="1" applyProtection="1">
      <protection locked="0"/>
    </xf>
    <xf numFmtId="2" fontId="5" fillId="0" borderId="0" xfId="1" applyNumberFormat="1" applyFont="1" applyProtection="1">
      <protection locked="0"/>
    </xf>
    <xf numFmtId="2" fontId="5" fillId="0" borderId="0" xfId="1" applyNumberFormat="1" applyFont="1" applyAlignment="1" applyProtection="1">
      <alignment horizontal="center"/>
      <protection locked="0"/>
    </xf>
    <xf numFmtId="2" fontId="5" fillId="0" borderId="0" xfId="1" applyNumberFormat="1" applyFont="1" applyFill="1" applyProtection="1">
      <protection locked="0"/>
    </xf>
    <xf numFmtId="2" fontId="5" fillId="2" borderId="0" xfId="1" applyNumberFormat="1" applyFont="1" applyFill="1" applyProtection="1">
      <protection locked="0"/>
    </xf>
    <xf numFmtId="2" fontId="5" fillId="0" borderId="1" xfId="1" applyNumberFormat="1" applyFont="1" applyBorder="1" applyAlignment="1" applyProtection="1">
      <alignment horizontal="center"/>
      <protection locked="0"/>
    </xf>
    <xf numFmtId="2" fontId="5" fillId="0" borderId="1" xfId="1" applyNumberFormat="1" applyFont="1" applyFill="1" applyBorder="1" applyAlignment="1" applyProtection="1">
      <alignment horizontal="center"/>
      <protection locked="0"/>
    </xf>
    <xf numFmtId="2" fontId="5" fillId="0" borderId="2" xfId="1" applyNumberFormat="1" applyFont="1" applyFill="1" applyBorder="1" applyAlignment="1" applyProtection="1">
      <alignment horizontal="center"/>
      <protection locked="0"/>
    </xf>
    <xf numFmtId="2" fontId="5" fillId="0" borderId="3" xfId="1" applyNumberFormat="1" applyFont="1" applyFill="1" applyBorder="1" applyAlignment="1" applyProtection="1">
      <alignment horizontal="center"/>
      <protection locked="0"/>
    </xf>
    <xf numFmtId="2" fontId="5" fillId="2" borderId="2" xfId="1" applyNumberFormat="1" applyFont="1" applyFill="1" applyBorder="1" applyAlignment="1" applyProtection="1">
      <alignment horizontal="center"/>
      <protection locked="0"/>
    </xf>
    <xf numFmtId="2" fontId="5" fillId="2" borderId="1" xfId="1" applyNumberFormat="1" applyFont="1" applyFill="1" applyBorder="1" applyAlignment="1" applyProtection="1">
      <alignment horizontal="center" shrinkToFit="1"/>
      <protection locked="0"/>
    </xf>
    <xf numFmtId="2" fontId="5" fillId="2" borderId="1" xfId="1" applyNumberFormat="1" applyFont="1" applyFill="1" applyBorder="1" applyAlignment="1" applyProtection="1">
      <alignment horizontal="center"/>
      <protection locked="0"/>
    </xf>
    <xf numFmtId="2" fontId="5" fillId="2" borderId="2" xfId="1" applyNumberFormat="1" applyFont="1" applyFill="1" applyBorder="1" applyAlignment="1" applyProtection="1">
      <alignment horizontal="center" shrinkToFit="1"/>
      <protection locked="0"/>
    </xf>
    <xf numFmtId="2" fontId="5" fillId="2" borderId="1" xfId="1" applyNumberFormat="1" applyFont="1" applyFill="1" applyBorder="1" applyAlignment="1" applyProtection="1">
      <alignment horizontal="centerContinuous"/>
      <protection locked="0"/>
    </xf>
    <xf numFmtId="2" fontId="5" fillId="2" borderId="3" xfId="1" applyNumberFormat="1" applyFont="1" applyFill="1" applyBorder="1" applyAlignment="1" applyProtection="1">
      <alignment horizontal="centerContinuous"/>
      <protection locked="0"/>
    </xf>
    <xf numFmtId="2" fontId="5" fillId="0" borderId="4" xfId="1" applyNumberFormat="1" applyFont="1" applyBorder="1" applyAlignment="1" applyProtection="1">
      <alignment horizontal="center"/>
      <protection locked="0"/>
    </xf>
    <xf numFmtId="2" fontId="5" fillId="0" borderId="4" xfId="1" applyNumberFormat="1" applyFont="1" applyFill="1" applyBorder="1" applyAlignment="1" applyProtection="1">
      <alignment horizontal="center"/>
      <protection locked="0"/>
    </xf>
    <xf numFmtId="2" fontId="5" fillId="0" borderId="5" xfId="1" applyNumberFormat="1" applyFont="1" applyFill="1" applyBorder="1" applyAlignment="1" applyProtection="1">
      <alignment horizontal="center"/>
      <protection locked="0"/>
    </xf>
    <xf numFmtId="2" fontId="5" fillId="0" borderId="6" xfId="1" applyNumberFormat="1" applyFont="1" applyFill="1" applyBorder="1" applyAlignment="1" applyProtection="1">
      <alignment horizontal="center"/>
      <protection locked="0"/>
    </xf>
    <xf numFmtId="2" fontId="5" fillId="2" borderId="5" xfId="1" applyNumberFormat="1" applyFont="1" applyFill="1" applyBorder="1" applyAlignment="1" applyProtection="1">
      <alignment horizontal="center"/>
      <protection locked="0"/>
    </xf>
    <xf numFmtId="2" fontId="5" fillId="2" borderId="4" xfId="1" applyNumberFormat="1" applyFont="1" applyFill="1" applyBorder="1" applyAlignment="1" applyProtection="1">
      <alignment horizontal="center" shrinkToFit="1"/>
      <protection locked="0"/>
    </xf>
    <xf numFmtId="2" fontId="5" fillId="2" borderId="5" xfId="1" applyNumberFormat="1" applyFont="1" applyFill="1" applyBorder="1" applyAlignment="1" applyProtection="1">
      <alignment horizontal="center" shrinkToFit="1"/>
      <protection locked="0"/>
    </xf>
    <xf numFmtId="2" fontId="5" fillId="2" borderId="4" xfId="1" applyNumberFormat="1" applyFont="1" applyFill="1" applyBorder="1" applyAlignment="1" applyProtection="1">
      <alignment horizontal="center"/>
      <protection locked="0"/>
    </xf>
    <xf numFmtId="2" fontId="5" fillId="0" borderId="4" xfId="1" quotePrefix="1" applyNumberFormat="1" applyFont="1" applyFill="1" applyBorder="1" applyAlignment="1" applyProtection="1">
      <alignment horizontal="center"/>
      <protection locked="0"/>
    </xf>
    <xf numFmtId="2" fontId="5" fillId="0" borderId="1" xfId="1" applyNumberFormat="1" applyFont="1" applyBorder="1" applyProtection="1">
      <protection locked="0"/>
    </xf>
    <xf numFmtId="2" fontId="5" fillId="0" borderId="1" xfId="1" applyNumberFormat="1" applyFont="1" applyBorder="1" applyAlignment="1" applyProtection="1">
      <alignment horizontal="right"/>
      <protection locked="0"/>
    </xf>
    <xf numFmtId="0" fontId="5" fillId="0" borderId="1" xfId="1" applyFont="1" applyBorder="1" applyAlignment="1">
      <alignment horizontal="center"/>
    </xf>
    <xf numFmtId="2" fontId="5" fillId="2" borderId="1" xfId="1" applyNumberFormat="1" applyFont="1" applyFill="1" applyBorder="1" applyAlignment="1" applyProtection="1">
      <alignment horizontal="right"/>
      <protection locked="0"/>
    </xf>
    <xf numFmtId="2" fontId="5" fillId="2" borderId="2" xfId="1" applyNumberFormat="1" applyFont="1" applyFill="1" applyBorder="1" applyAlignment="1" applyProtection="1">
      <alignment horizontal="right"/>
      <protection locked="0"/>
    </xf>
    <xf numFmtId="2" fontId="5" fillId="2" borderId="3" xfId="1" applyNumberFormat="1" applyFont="1" applyFill="1" applyBorder="1" applyAlignment="1" applyProtection="1">
      <alignment horizontal="right"/>
      <protection locked="0"/>
    </xf>
    <xf numFmtId="3" fontId="5" fillId="2" borderId="1" xfId="1" applyNumberFormat="1" applyFont="1" applyFill="1" applyBorder="1" applyAlignment="1" applyProtection="1">
      <alignment horizontal="right"/>
      <protection locked="0"/>
    </xf>
    <xf numFmtId="2" fontId="5" fillId="0" borderId="4" xfId="1" applyNumberFormat="1" applyFont="1" applyBorder="1" applyProtection="1">
      <protection locked="0"/>
    </xf>
    <xf numFmtId="1" fontId="5" fillId="0" borderId="5" xfId="1" quotePrefix="1" applyNumberFormat="1" applyFont="1" applyBorder="1" applyAlignment="1" applyProtection="1">
      <alignment horizontal="center"/>
      <protection locked="0"/>
    </xf>
    <xf numFmtId="2" fontId="5" fillId="0" borderId="5" xfId="1" applyNumberFormat="1" applyFont="1" applyBorder="1" applyAlignment="1" applyProtection="1">
      <alignment horizontal="center"/>
      <protection locked="0"/>
    </xf>
    <xf numFmtId="3" fontId="5" fillId="2" borderId="5" xfId="1" applyNumberFormat="1" applyFont="1" applyFill="1" applyBorder="1" applyProtection="1">
      <protection locked="0"/>
    </xf>
    <xf numFmtId="38" fontId="5" fillId="2" borderId="0" xfId="2" applyFont="1" applyFill="1"/>
    <xf numFmtId="38" fontId="5" fillId="2" borderId="5" xfId="2" applyFont="1" applyFill="1" applyBorder="1"/>
    <xf numFmtId="38" fontId="5" fillId="2" borderId="5" xfId="2" applyFont="1" applyFill="1" applyBorder="1" applyAlignment="1">
      <alignment horizontal="right"/>
    </xf>
    <xf numFmtId="176" fontId="5" fillId="2" borderId="4" xfId="1" applyNumberFormat="1" applyFont="1" applyFill="1" applyBorder="1" applyProtection="1">
      <protection locked="0"/>
    </xf>
    <xf numFmtId="0" fontId="5" fillId="2" borderId="5" xfId="1" applyFont="1" applyFill="1" applyBorder="1" applyAlignment="1">
      <alignment horizontal="center"/>
    </xf>
    <xf numFmtId="2" fontId="5" fillId="2" borderId="5" xfId="1" applyNumberFormat="1" applyFont="1" applyFill="1" applyBorder="1" applyProtection="1">
      <protection locked="0"/>
    </xf>
    <xf numFmtId="0" fontId="5" fillId="2" borderId="5" xfId="1" applyFont="1" applyFill="1" applyBorder="1" applyAlignment="1">
      <alignment horizontal="right"/>
    </xf>
    <xf numFmtId="3" fontId="5" fillId="2" borderId="4" xfId="1" applyNumberFormat="1" applyFont="1" applyFill="1" applyBorder="1" applyProtection="1">
      <protection locked="0"/>
    </xf>
    <xf numFmtId="2" fontId="5" fillId="2" borderId="4" xfId="1" applyNumberFormat="1" applyFont="1" applyFill="1" applyBorder="1" applyProtection="1">
      <protection locked="0"/>
    </xf>
    <xf numFmtId="2" fontId="5" fillId="0" borderId="5" xfId="1" applyNumberFormat="1" applyFont="1" applyBorder="1" applyProtection="1">
      <protection locked="0"/>
    </xf>
    <xf numFmtId="0" fontId="5" fillId="0" borderId="4" xfId="1" applyFont="1" applyBorder="1"/>
    <xf numFmtId="38" fontId="5" fillId="2" borderId="5" xfId="1" applyNumberFormat="1" applyFont="1" applyFill="1" applyBorder="1" applyProtection="1">
      <protection locked="0"/>
    </xf>
    <xf numFmtId="38" fontId="5" fillId="2" borderId="0" xfId="2" applyFont="1" applyFill="1" applyBorder="1" applyAlignment="1">
      <alignment horizontal="right"/>
    </xf>
    <xf numFmtId="38" fontId="5" fillId="2" borderId="4" xfId="2" applyFont="1" applyFill="1" applyBorder="1"/>
    <xf numFmtId="3" fontId="5" fillId="2" borderId="5" xfId="1" applyNumberFormat="1" applyFont="1" applyFill="1" applyBorder="1" applyAlignment="1">
      <alignment horizontal="center"/>
    </xf>
    <xf numFmtId="38" fontId="5" fillId="2" borderId="4" xfId="1" applyNumberFormat="1" applyFont="1" applyFill="1" applyBorder="1" applyProtection="1">
      <protection locked="0"/>
    </xf>
    <xf numFmtId="0" fontId="5" fillId="0" borderId="0" xfId="1" applyFont="1" applyBorder="1"/>
    <xf numFmtId="2" fontId="5" fillId="0" borderId="7" xfId="1" applyNumberFormat="1" applyFont="1" applyBorder="1" applyProtection="1">
      <protection locked="0"/>
    </xf>
    <xf numFmtId="2" fontId="5" fillId="0" borderId="8" xfId="1" applyNumberFormat="1" applyFont="1" applyBorder="1" applyAlignment="1" applyProtection="1">
      <alignment horizontal="center"/>
      <protection locked="0"/>
    </xf>
    <xf numFmtId="38" fontId="5" fillId="2" borderId="7" xfId="1" applyNumberFormat="1" applyFont="1" applyFill="1" applyBorder="1" applyProtection="1">
      <protection locked="0"/>
    </xf>
    <xf numFmtId="38" fontId="5" fillId="2" borderId="7" xfId="2" applyFont="1" applyFill="1" applyBorder="1"/>
    <xf numFmtId="38" fontId="5" fillId="2" borderId="7" xfId="2" applyFont="1" applyFill="1" applyBorder="1" applyAlignment="1">
      <alignment horizontal="right"/>
    </xf>
    <xf numFmtId="38" fontId="5" fillId="2" borderId="8" xfId="2" applyFont="1" applyFill="1" applyBorder="1"/>
    <xf numFmtId="176" fontId="5" fillId="2" borderId="8" xfId="1" applyNumberFormat="1" applyFont="1" applyFill="1" applyBorder="1" applyProtection="1">
      <protection locked="0"/>
    </xf>
    <xf numFmtId="3" fontId="5" fillId="2" borderId="7" xfId="1" applyNumberFormat="1" applyFont="1" applyFill="1" applyBorder="1" applyAlignment="1">
      <alignment horizontal="center"/>
    </xf>
    <xf numFmtId="2" fontId="5" fillId="2" borderId="7" xfId="1" applyNumberFormat="1" applyFont="1" applyFill="1" applyBorder="1" applyProtection="1">
      <protection locked="0"/>
    </xf>
    <xf numFmtId="3" fontId="5" fillId="2" borderId="8" xfId="1" applyNumberFormat="1" applyFont="1" applyFill="1" applyBorder="1" applyProtection="1">
      <protection locked="0"/>
    </xf>
    <xf numFmtId="38" fontId="5" fillId="2" borderId="8" xfId="1" applyNumberFormat="1" applyFont="1" applyFill="1" applyBorder="1" applyProtection="1">
      <protection locked="0"/>
    </xf>
    <xf numFmtId="2" fontId="5" fillId="2" borderId="8" xfId="1" applyNumberFormat="1" applyFont="1" applyFill="1" applyBorder="1" applyProtection="1">
      <protection locked="0"/>
    </xf>
    <xf numFmtId="2" fontId="5" fillId="2" borderId="8" xfId="1" applyNumberFormat="1" applyFont="1" applyFill="1" applyBorder="1" applyAlignment="1" applyProtection="1">
      <alignment horizontal="center"/>
      <protection locked="0"/>
    </xf>
    <xf numFmtId="2" fontId="10" fillId="0" borderId="2" xfId="1" quotePrefix="1" applyNumberFormat="1" applyFont="1" applyBorder="1" applyAlignment="1" applyProtection="1">
      <alignment horizontal="center"/>
      <protection locked="0"/>
    </xf>
    <xf numFmtId="2" fontId="10" fillId="0" borderId="5" xfId="1" applyNumberFormat="1" applyFont="1" applyBorder="1" applyAlignment="1" applyProtection="1">
      <alignment horizontal="center"/>
      <protection locked="0"/>
    </xf>
    <xf numFmtId="2" fontId="10" fillId="2" borderId="5" xfId="1" applyNumberFormat="1" applyFont="1" applyFill="1" applyBorder="1" applyAlignment="1" applyProtection="1">
      <alignment horizontal="center"/>
      <protection locked="0"/>
    </xf>
    <xf numFmtId="3" fontId="10" fillId="2" borderId="5" xfId="1" applyNumberFormat="1" applyFont="1" applyFill="1" applyBorder="1" applyProtection="1">
      <protection locked="0"/>
    </xf>
    <xf numFmtId="2" fontId="10" fillId="2" borderId="5" xfId="1" applyNumberFormat="1" applyFont="1" applyFill="1" applyBorder="1" applyProtection="1">
      <protection locked="0"/>
    </xf>
    <xf numFmtId="49" fontId="5" fillId="0" borderId="0" xfId="1" applyNumberFormat="1" applyFont="1"/>
    <xf numFmtId="3" fontId="5" fillId="0" borderId="4" xfId="1" applyNumberFormat="1" applyFont="1" applyBorder="1" applyProtection="1">
      <protection locked="0"/>
    </xf>
    <xf numFmtId="177" fontId="5" fillId="0" borderId="4" xfId="1" applyNumberFormat="1" applyFont="1" applyBorder="1" applyAlignment="1" applyProtection="1">
      <alignment horizontal="center"/>
      <protection locked="0"/>
    </xf>
    <xf numFmtId="179" fontId="5" fillId="2" borderId="4" xfId="1" applyNumberFormat="1" applyFont="1" applyFill="1" applyBorder="1" applyAlignment="1">
      <alignment horizontal="center"/>
    </xf>
    <xf numFmtId="179" fontId="5" fillId="2" borderId="4" xfId="1" applyNumberFormat="1" applyFont="1" applyFill="1" applyBorder="1" applyProtection="1">
      <protection locked="0"/>
    </xf>
    <xf numFmtId="0" fontId="5" fillId="0" borderId="0" xfId="1"/>
    <xf numFmtId="0" fontId="5" fillId="0" borderId="0" xfId="1" applyFont="1" applyAlignment="1" applyProtection="1">
      <alignment horizontal="center"/>
    </xf>
    <xf numFmtId="0" fontId="13" fillId="0" borderId="0" xfId="1" applyFont="1" applyBorder="1" applyAlignment="1" applyProtection="1">
      <alignment horizontal="center" vertical="center"/>
    </xf>
    <xf numFmtId="179" fontId="5" fillId="2" borderId="4" xfId="1" applyNumberFormat="1" applyFont="1" applyFill="1" applyBorder="1"/>
    <xf numFmtId="0" fontId="14" fillId="0" borderId="0" xfId="1" applyFont="1"/>
    <xf numFmtId="0" fontId="14" fillId="0" borderId="0" xfId="1" applyFont="1" applyProtection="1"/>
    <xf numFmtId="0" fontId="15" fillId="0" borderId="0" xfId="1" applyFont="1" applyBorder="1" applyAlignment="1" applyProtection="1">
      <alignment horizontal="center" vertical="center"/>
    </xf>
    <xf numFmtId="0" fontId="5" fillId="0" borderId="0" xfId="1" applyFont="1" applyProtection="1"/>
    <xf numFmtId="179" fontId="5" fillId="3" borderId="4" xfId="1" applyNumberFormat="1" applyFont="1" applyFill="1" applyBorder="1"/>
    <xf numFmtId="2" fontId="5" fillId="3" borderId="4" xfId="1" applyNumberFormat="1" applyFont="1" applyFill="1" applyBorder="1" applyAlignment="1" applyProtection="1">
      <alignment horizontal="center"/>
      <protection locked="0"/>
    </xf>
    <xf numFmtId="0" fontId="16" fillId="0" borderId="0" xfId="1" applyFont="1"/>
    <xf numFmtId="3" fontId="5" fillId="0" borderId="5" xfId="1" applyNumberFormat="1" applyFont="1" applyBorder="1" applyProtection="1">
      <protection locked="0"/>
    </xf>
    <xf numFmtId="2" fontId="5" fillId="3" borderId="5" xfId="1" applyNumberFormat="1" applyFont="1" applyFill="1" applyBorder="1" applyAlignment="1" applyProtection="1">
      <alignment horizontal="center"/>
      <protection locked="0"/>
    </xf>
    <xf numFmtId="0" fontId="5" fillId="0" borderId="10" xfId="1" applyFont="1" applyBorder="1" applyProtection="1"/>
    <xf numFmtId="0" fontId="15" fillId="0" borderId="10" xfId="1" applyFont="1" applyBorder="1" applyAlignment="1" applyProtection="1">
      <alignment horizontal="center" vertical="center"/>
    </xf>
    <xf numFmtId="177" fontId="5" fillId="0" borderId="4" xfId="1" applyNumberFormat="1" applyFont="1" applyBorder="1" applyAlignment="1" applyProtection="1">
      <protection locked="0"/>
    </xf>
    <xf numFmtId="3" fontId="5" fillId="0" borderId="8" xfId="1" applyNumberFormat="1" applyFont="1" applyBorder="1" applyProtection="1">
      <protection locked="0"/>
    </xf>
    <xf numFmtId="177" fontId="5" fillId="0" borderId="7" xfId="1" applyNumberFormat="1" applyFont="1" applyBorder="1" applyAlignment="1" applyProtection="1">
      <alignment horizontal="center"/>
      <protection locked="0"/>
    </xf>
    <xf numFmtId="179" fontId="5" fillId="2" borderId="8" xfId="1" applyNumberFormat="1" applyFont="1" applyFill="1" applyBorder="1" applyAlignment="1">
      <alignment horizontal="center"/>
    </xf>
    <xf numFmtId="179" fontId="5" fillId="2" borderId="8" xfId="1" applyNumberFormat="1" applyFont="1" applyFill="1" applyBorder="1" applyProtection="1">
      <protection locked="0"/>
    </xf>
    <xf numFmtId="179" fontId="5" fillId="3" borderId="7" xfId="1" applyNumberFormat="1" applyFont="1" applyFill="1" applyBorder="1"/>
    <xf numFmtId="3" fontId="5" fillId="0" borderId="0" xfId="1" applyNumberFormat="1" applyFont="1" applyBorder="1" applyProtection="1">
      <protection locked="0"/>
    </xf>
    <xf numFmtId="2" fontId="5" fillId="0" borderId="0" xfId="1" applyNumberFormat="1" applyFont="1" applyBorder="1" applyAlignment="1" applyProtection="1">
      <alignment horizontal="center"/>
      <protection locked="0"/>
    </xf>
    <xf numFmtId="177" fontId="5" fillId="0" borderId="0" xfId="1" applyNumberFormat="1" applyFont="1" applyBorder="1" applyAlignment="1" applyProtection="1">
      <alignment horizontal="center"/>
      <protection locked="0"/>
    </xf>
    <xf numFmtId="179" fontId="5" fillId="2" borderId="0" xfId="1" applyNumberFormat="1" applyFont="1" applyFill="1" applyBorder="1" applyAlignment="1">
      <alignment horizontal="center"/>
    </xf>
    <xf numFmtId="179" fontId="5" fillId="2" borderId="0" xfId="1" applyNumberFormat="1" applyFont="1" applyFill="1" applyBorder="1" applyProtection="1">
      <protection locked="0"/>
    </xf>
    <xf numFmtId="179" fontId="5" fillId="3" borderId="0" xfId="1" applyNumberFormat="1" applyFont="1" applyFill="1" applyBorder="1"/>
    <xf numFmtId="3" fontId="5" fillId="0" borderId="0" xfId="1" applyNumberFormat="1" applyFont="1" applyProtection="1">
      <protection locked="0"/>
    </xf>
    <xf numFmtId="180" fontId="5" fillId="0" borderId="0" xfId="1" quotePrefix="1" applyNumberFormat="1" applyFont="1" applyAlignment="1" applyProtection="1">
      <alignment horizontal="left"/>
      <protection locked="0"/>
    </xf>
    <xf numFmtId="3" fontId="5" fillId="2" borderId="0" xfId="1" applyNumberFormat="1" applyFont="1" applyFill="1" applyProtection="1">
      <protection locked="0"/>
    </xf>
    <xf numFmtId="0" fontId="5" fillId="2" borderId="0" xfId="1" applyFont="1" applyFill="1" applyBorder="1"/>
    <xf numFmtId="0" fontId="5" fillId="3" borderId="0" xfId="1" applyFont="1" applyFill="1"/>
    <xf numFmtId="181" fontId="5" fillId="0" borderId="0" xfId="1" applyNumberFormat="1" applyFont="1" applyProtection="1">
      <protection locked="0"/>
    </xf>
    <xf numFmtId="180" fontId="5" fillId="0" borderId="0" xfId="1" applyNumberFormat="1" applyFont="1" applyFill="1" applyAlignment="1" applyProtection="1">
      <alignment horizontal="left"/>
      <protection locked="0"/>
    </xf>
    <xf numFmtId="181" fontId="5" fillId="2" borderId="0" xfId="1" applyNumberFormat="1" applyFont="1" applyFill="1" applyProtection="1">
      <protection locked="0"/>
    </xf>
    <xf numFmtId="181" fontId="5" fillId="3" borderId="0" xfId="1" applyNumberFormat="1" applyFont="1" applyFill="1" applyProtection="1">
      <protection locked="0"/>
    </xf>
    <xf numFmtId="3" fontId="5" fillId="2" borderId="0" xfId="1" applyNumberFormat="1" applyFont="1" applyFill="1" applyBorder="1" applyProtection="1">
      <protection locked="0"/>
    </xf>
    <xf numFmtId="0" fontId="17" fillId="0" borderId="0" xfId="1" applyFont="1"/>
    <xf numFmtId="0" fontId="17" fillId="0" borderId="0" xfId="1" applyFont="1" applyProtection="1"/>
    <xf numFmtId="0" fontId="13" fillId="0" borderId="0" xfId="1" applyFont="1" applyBorder="1" applyAlignment="1" applyProtection="1">
      <alignment vertical="center"/>
    </xf>
    <xf numFmtId="180" fontId="5" fillId="0" borderId="0" xfId="1" applyNumberFormat="1" applyFont="1" applyAlignment="1" applyProtection="1">
      <alignment horizontal="left"/>
      <protection locked="0"/>
    </xf>
    <xf numFmtId="181" fontId="5" fillId="0" borderId="0" xfId="1" applyNumberFormat="1" applyFont="1"/>
    <xf numFmtId="181" fontId="5" fillId="2" borderId="0" xfId="1" applyNumberFormat="1" applyFont="1" applyFill="1"/>
    <xf numFmtId="180" fontId="5" fillId="2" borderId="0" xfId="1" applyNumberFormat="1" applyFont="1" applyFill="1" applyAlignment="1" applyProtection="1">
      <alignment horizontal="left"/>
      <protection locked="0"/>
    </xf>
    <xf numFmtId="180" fontId="5" fillId="2" borderId="0" xfId="1" quotePrefix="1" applyNumberFormat="1" applyFont="1" applyFill="1" applyAlignment="1" applyProtection="1">
      <alignment horizontal="left" wrapText="1"/>
      <protection locked="0"/>
    </xf>
    <xf numFmtId="180" fontId="5" fillId="0" borderId="0" xfId="1" quotePrefix="1" applyNumberFormat="1" applyFont="1" applyAlignment="1" applyProtection="1">
      <alignment horizontal="left" wrapText="1"/>
      <protection locked="0"/>
    </xf>
    <xf numFmtId="0" fontId="5" fillId="2" borderId="0" xfId="1" applyFont="1" applyFill="1" applyAlignment="1"/>
    <xf numFmtId="0" fontId="5" fillId="0" borderId="0" xfId="1" applyFont="1" applyAlignment="1">
      <alignment horizontal="center"/>
    </xf>
    <xf numFmtId="181" fontId="5" fillId="0" borderId="1" xfId="1" applyNumberFormat="1" applyFont="1" applyBorder="1" applyProtection="1">
      <protection locked="0"/>
    </xf>
    <xf numFmtId="181" fontId="5" fillId="0" borderId="1" xfId="1" applyNumberFormat="1" applyFont="1" applyBorder="1" applyAlignment="1" applyProtection="1">
      <alignment horizontal="center"/>
      <protection locked="0"/>
    </xf>
    <xf numFmtId="181" fontId="5" fillId="2" borderId="1" xfId="1" applyNumberFormat="1" applyFont="1" applyFill="1" applyBorder="1" applyAlignment="1" applyProtection="1">
      <alignment horizontal="center"/>
      <protection locked="0"/>
    </xf>
    <xf numFmtId="2" fontId="5" fillId="2" borderId="3" xfId="1" applyNumberFormat="1" applyFont="1" applyFill="1" applyBorder="1" applyAlignment="1" applyProtection="1">
      <alignment horizontal="center"/>
      <protection locked="0"/>
    </xf>
    <xf numFmtId="3" fontId="5" fillId="2" borderId="2" xfId="1" applyNumberFormat="1" applyFont="1" applyFill="1" applyBorder="1" applyAlignment="1" applyProtection="1">
      <alignment horizontal="center" wrapText="1"/>
      <protection locked="0"/>
    </xf>
    <xf numFmtId="181" fontId="5" fillId="0" borderId="4" xfId="1" quotePrefix="1" applyNumberFormat="1" applyFont="1" applyBorder="1" applyAlignment="1" applyProtection="1">
      <alignment horizontal="center"/>
      <protection locked="0"/>
    </xf>
    <xf numFmtId="181" fontId="5" fillId="0" borderId="4" xfId="1" applyNumberFormat="1" applyFont="1" applyBorder="1" applyAlignment="1" applyProtection="1">
      <alignment horizontal="center"/>
      <protection locked="0"/>
    </xf>
    <xf numFmtId="181" fontId="5" fillId="2" borderId="4" xfId="1" applyNumberFormat="1" applyFont="1" applyFill="1" applyBorder="1" applyAlignment="1" applyProtection="1">
      <alignment horizontal="center"/>
      <protection locked="0"/>
    </xf>
    <xf numFmtId="2" fontId="5" fillId="2" borderId="6" xfId="1" applyNumberFormat="1" applyFont="1" applyFill="1" applyBorder="1" applyAlignment="1" applyProtection="1">
      <alignment horizontal="center"/>
      <protection locked="0"/>
    </xf>
    <xf numFmtId="3" fontId="5" fillId="2" borderId="5" xfId="1" applyNumberFormat="1" applyFont="1" applyFill="1" applyBorder="1" applyAlignment="1" applyProtection="1">
      <alignment horizontal="center"/>
      <protection locked="0"/>
    </xf>
    <xf numFmtId="0" fontId="5" fillId="2" borderId="4" xfId="1" applyNumberFormat="1" applyFont="1" applyFill="1" applyBorder="1" applyAlignment="1" applyProtection="1">
      <alignment horizontal="center"/>
      <protection locked="0"/>
    </xf>
    <xf numFmtId="0" fontId="5" fillId="2" borderId="0" xfId="1" applyNumberFormat="1" applyFont="1" applyFill="1" applyBorder="1" applyAlignment="1" applyProtection="1">
      <alignment horizontal="center"/>
      <protection locked="0"/>
    </xf>
    <xf numFmtId="3" fontId="5" fillId="2" borderId="1" xfId="1" applyNumberFormat="1" applyFont="1" applyFill="1" applyBorder="1" applyAlignment="1" applyProtection="1">
      <alignment horizontal="center"/>
      <protection locked="0"/>
    </xf>
    <xf numFmtId="181" fontId="5" fillId="0" borderId="4" xfId="1" applyNumberFormat="1" applyFont="1" applyBorder="1" applyProtection="1">
      <protection locked="0"/>
    </xf>
    <xf numFmtId="3" fontId="5" fillId="2" borderId="7" xfId="1" applyNumberFormat="1" applyFont="1" applyFill="1" applyBorder="1" applyAlignment="1" applyProtection="1">
      <alignment horizontal="center"/>
      <protection locked="0"/>
    </xf>
    <xf numFmtId="2" fontId="18" fillId="2" borderId="4" xfId="1" applyNumberFormat="1" applyFont="1" applyFill="1" applyBorder="1" applyAlignment="1" applyProtection="1">
      <alignment horizontal="left"/>
      <protection locked="0"/>
    </xf>
    <xf numFmtId="2" fontId="5" fillId="2" borderId="0" xfId="1" applyNumberFormat="1" applyFont="1" applyFill="1" applyBorder="1" applyAlignment="1" applyProtection="1">
      <alignment horizontal="center"/>
      <protection locked="0"/>
    </xf>
    <xf numFmtId="3" fontId="5" fillId="2" borderId="4" xfId="1" applyNumberFormat="1" applyFont="1" applyFill="1" applyBorder="1" applyAlignment="1" applyProtection="1">
      <alignment horizontal="center"/>
      <protection locked="0"/>
    </xf>
    <xf numFmtId="181" fontId="5" fillId="2" borderId="1" xfId="1" applyNumberFormat="1" applyFont="1" applyFill="1" applyBorder="1" applyAlignment="1" applyProtection="1">
      <alignment horizontal="right"/>
      <protection locked="0"/>
    </xf>
    <xf numFmtId="181" fontId="5" fillId="2" borderId="2" xfId="1" applyNumberFormat="1" applyFont="1" applyFill="1" applyBorder="1" applyAlignment="1" applyProtection="1">
      <alignment horizontal="right"/>
      <protection locked="0"/>
    </xf>
    <xf numFmtId="180" fontId="5" fillId="0" borderId="4" xfId="1" applyNumberFormat="1" applyFont="1" applyBorder="1" applyProtection="1">
      <protection locked="0"/>
    </xf>
    <xf numFmtId="2" fontId="5" fillId="2" borderId="4" xfId="1" applyNumberFormat="1" applyFont="1" applyFill="1" applyBorder="1" applyAlignment="1" applyProtection="1">
      <alignment horizontal="left"/>
      <protection locked="0"/>
    </xf>
    <xf numFmtId="182" fontId="5" fillId="2" borderId="4" xfId="1" applyNumberFormat="1" applyFont="1" applyFill="1" applyBorder="1" applyAlignment="1" applyProtection="1">
      <alignment horizontal="right"/>
      <protection locked="0"/>
    </xf>
    <xf numFmtId="182" fontId="5" fillId="2" borderId="4" xfId="1" applyNumberFormat="1" applyFont="1" applyFill="1" applyBorder="1" applyAlignment="1" applyProtection="1">
      <alignment horizontal="center"/>
      <protection locked="0"/>
    </xf>
    <xf numFmtId="182" fontId="5" fillId="2" borderId="5" xfId="1" applyNumberFormat="1" applyFont="1" applyFill="1" applyBorder="1" applyAlignment="1" applyProtection="1">
      <alignment horizontal="right"/>
      <protection locked="0"/>
    </xf>
    <xf numFmtId="3" fontId="5" fillId="2" borderId="4" xfId="1" applyNumberFormat="1" applyFont="1" applyFill="1" applyBorder="1" applyAlignment="1" applyProtection="1">
      <alignment horizontal="right"/>
      <protection locked="0"/>
    </xf>
    <xf numFmtId="2" fontId="5" fillId="2" borderId="4" xfId="1" quotePrefix="1" applyNumberFormat="1" applyFont="1" applyFill="1" applyBorder="1" applyAlignment="1" applyProtection="1">
      <alignment horizontal="left"/>
      <protection locked="0"/>
    </xf>
    <xf numFmtId="180" fontId="5" fillId="0" borderId="13" xfId="1" applyNumberFormat="1" applyFont="1" applyBorder="1" applyProtection="1">
      <protection locked="0"/>
    </xf>
    <xf numFmtId="181" fontId="5" fillId="0" borderId="13" xfId="1" applyNumberFormat="1" applyFont="1" applyBorder="1" applyAlignment="1" applyProtection="1">
      <alignment horizontal="center"/>
      <protection locked="0"/>
    </xf>
    <xf numFmtId="2" fontId="5" fillId="2" borderId="13" xfId="1" applyNumberFormat="1" applyFont="1" applyFill="1" applyBorder="1" applyAlignment="1" applyProtection="1">
      <alignment horizontal="center"/>
      <protection locked="0"/>
    </xf>
    <xf numFmtId="3" fontId="5" fillId="2" borderId="13" xfId="1" applyNumberFormat="1" applyFont="1" applyFill="1" applyBorder="1" applyProtection="1">
      <protection locked="0"/>
    </xf>
    <xf numFmtId="2" fontId="5" fillId="2" borderId="13" xfId="1" quotePrefix="1" applyNumberFormat="1" applyFont="1" applyFill="1" applyBorder="1" applyAlignment="1" applyProtection="1">
      <alignment horizontal="left"/>
      <protection locked="0"/>
    </xf>
    <xf numFmtId="2" fontId="5" fillId="2" borderId="13" xfId="1" applyNumberFormat="1" applyFont="1" applyFill="1" applyBorder="1" applyProtection="1">
      <protection locked="0"/>
    </xf>
    <xf numFmtId="182" fontId="5" fillId="2" borderId="5" xfId="1" applyNumberFormat="1" applyFont="1" applyFill="1" applyBorder="1" applyAlignment="1" applyProtection="1">
      <alignment horizontal="center"/>
      <protection locked="0"/>
    </xf>
    <xf numFmtId="3" fontId="5" fillId="2" borderId="4" xfId="1" quotePrefix="1" applyNumberFormat="1" applyFont="1" applyFill="1" applyBorder="1" applyProtection="1">
      <protection locked="0"/>
    </xf>
    <xf numFmtId="2" fontId="5" fillId="2" borderId="13" xfId="1" applyNumberFormat="1" applyFont="1" applyFill="1" applyBorder="1" applyAlignment="1" applyProtection="1">
      <alignment wrapText="1"/>
      <protection locked="0"/>
    </xf>
    <xf numFmtId="38" fontId="5" fillId="2" borderId="4" xfId="2" applyFont="1" applyFill="1" applyBorder="1" applyProtection="1">
      <protection locked="0"/>
    </xf>
    <xf numFmtId="179" fontId="5" fillId="2" borderId="4" xfId="1" applyNumberFormat="1" applyFont="1" applyFill="1" applyBorder="1" applyAlignment="1" applyProtection="1">
      <alignment horizontal="right"/>
      <protection locked="0"/>
    </xf>
    <xf numFmtId="180" fontId="5" fillId="0" borderId="11" xfId="1" applyNumberFormat="1" applyFont="1" applyBorder="1" applyProtection="1">
      <protection locked="0"/>
    </xf>
    <xf numFmtId="181" fontId="5" fillId="0" borderId="11" xfId="1" applyNumberFormat="1" applyFont="1" applyBorder="1" applyAlignment="1" applyProtection="1">
      <alignment horizontal="center"/>
      <protection locked="0"/>
    </xf>
    <xf numFmtId="182" fontId="5" fillId="2" borderId="12" xfId="1" applyNumberFormat="1" applyFont="1" applyFill="1" applyBorder="1" applyAlignment="1" applyProtection="1">
      <alignment horizontal="right"/>
      <protection locked="0"/>
    </xf>
    <xf numFmtId="182" fontId="5" fillId="2" borderId="12" xfId="1" applyNumberFormat="1" applyFont="1" applyFill="1" applyBorder="1" applyAlignment="1" applyProtection="1">
      <alignment horizontal="center"/>
      <protection locked="0"/>
    </xf>
    <xf numFmtId="182" fontId="5" fillId="2" borderId="11" xfId="1" applyNumberFormat="1" applyFont="1" applyFill="1" applyBorder="1" applyAlignment="1" applyProtection="1">
      <alignment horizontal="right"/>
      <protection locked="0"/>
    </xf>
    <xf numFmtId="3" fontId="5" fillId="2" borderId="11" xfId="1" applyNumberFormat="1" applyFont="1" applyFill="1" applyBorder="1" applyAlignment="1" applyProtection="1">
      <alignment horizontal="right"/>
      <protection locked="0"/>
    </xf>
    <xf numFmtId="3" fontId="5" fillId="2" borderId="11" xfId="1" applyNumberFormat="1" applyFont="1" applyFill="1" applyBorder="1" applyProtection="1">
      <protection locked="0"/>
    </xf>
    <xf numFmtId="2" fontId="5" fillId="2" borderId="11" xfId="1" applyNumberFormat="1" applyFont="1" applyFill="1" applyBorder="1" applyProtection="1">
      <protection locked="0"/>
    </xf>
    <xf numFmtId="3" fontId="5" fillId="2" borderId="12" xfId="1" applyNumberFormat="1" applyFont="1" applyFill="1" applyBorder="1" applyProtection="1">
      <protection locked="0"/>
    </xf>
    <xf numFmtId="181" fontId="5" fillId="2" borderId="4" xfId="1" applyNumberFormat="1" applyFont="1" applyFill="1" applyBorder="1" applyProtection="1">
      <protection locked="0"/>
    </xf>
    <xf numFmtId="0" fontId="5" fillId="2" borderId="4" xfId="1" applyNumberFormat="1" applyFont="1" applyFill="1" applyBorder="1" applyProtection="1">
      <protection locked="0"/>
    </xf>
    <xf numFmtId="0" fontId="5" fillId="2" borderId="0" xfId="1" applyNumberFormat="1" applyFont="1" applyFill="1" applyBorder="1" applyProtection="1">
      <protection locked="0"/>
    </xf>
    <xf numFmtId="2" fontId="5" fillId="2" borderId="0" xfId="1" applyNumberFormat="1" applyFont="1" applyFill="1" applyBorder="1" applyProtection="1">
      <protection locked="0"/>
    </xf>
    <xf numFmtId="182" fontId="5" fillId="2" borderId="4" xfId="1" applyNumberFormat="1" applyFont="1" applyFill="1" applyBorder="1" applyProtection="1">
      <protection locked="0"/>
    </xf>
    <xf numFmtId="182" fontId="5" fillId="2" borderId="5" xfId="1" applyNumberFormat="1" applyFont="1" applyFill="1" applyBorder="1" applyProtection="1">
      <protection locked="0"/>
    </xf>
    <xf numFmtId="182" fontId="5" fillId="2" borderId="7" xfId="1" applyNumberFormat="1" applyFont="1" applyFill="1" applyBorder="1" applyProtection="1">
      <protection locked="0"/>
    </xf>
    <xf numFmtId="3" fontId="5" fillId="2" borderId="8" xfId="1" applyNumberFormat="1" applyFont="1" applyFill="1" applyBorder="1" applyAlignment="1" applyProtection="1">
      <alignment horizontal="center"/>
      <protection locked="0"/>
    </xf>
    <xf numFmtId="2" fontId="5" fillId="2" borderId="10" xfId="1" applyNumberFormat="1" applyFont="1" applyFill="1" applyBorder="1" applyProtection="1">
      <protection locked="0"/>
    </xf>
    <xf numFmtId="2" fontId="5" fillId="2" borderId="8" xfId="1" applyNumberFormat="1" applyFont="1" applyFill="1" applyBorder="1" applyAlignment="1" applyProtection="1">
      <alignment wrapText="1"/>
      <protection locked="0"/>
    </xf>
    <xf numFmtId="3" fontId="5" fillId="2" borderId="7" xfId="1" applyNumberFormat="1" applyFont="1" applyFill="1" applyBorder="1" applyProtection="1">
      <protection locked="0"/>
    </xf>
    <xf numFmtId="180" fontId="5" fillId="0" borderId="3" xfId="1" applyNumberFormat="1" applyFont="1" applyBorder="1" applyProtection="1">
      <protection locked="0"/>
    </xf>
    <xf numFmtId="181" fontId="5" fillId="0" borderId="3" xfId="1" applyNumberFormat="1" applyFont="1" applyBorder="1" applyAlignment="1" applyProtection="1">
      <alignment horizontal="center"/>
      <protection locked="0"/>
    </xf>
    <xf numFmtId="182" fontId="5" fillId="2" borderId="3" xfId="1" applyNumberFormat="1" applyFont="1" applyFill="1" applyBorder="1" applyProtection="1">
      <protection locked="0"/>
    </xf>
    <xf numFmtId="181" fontId="5" fillId="2" borderId="3" xfId="1" applyNumberFormat="1" applyFont="1" applyFill="1" applyBorder="1" applyProtection="1">
      <protection locked="0"/>
    </xf>
    <xf numFmtId="3" fontId="5" fillId="2" borderId="3" xfId="1" applyNumberFormat="1" applyFont="1" applyFill="1" applyBorder="1" applyProtection="1">
      <protection locked="0"/>
    </xf>
    <xf numFmtId="2" fontId="5" fillId="2" borderId="3" xfId="1" applyNumberFormat="1" applyFont="1" applyFill="1" applyBorder="1" applyProtection="1">
      <protection locked="0"/>
    </xf>
    <xf numFmtId="180" fontId="5" fillId="0" borderId="0" xfId="1" applyNumberFormat="1" applyFont="1" applyBorder="1" applyProtection="1">
      <protection locked="0"/>
    </xf>
    <xf numFmtId="180" fontId="5" fillId="0" borderId="0" xfId="1" applyNumberFormat="1" applyFont="1" applyProtection="1">
      <protection locked="0"/>
    </xf>
    <xf numFmtId="180" fontId="5" fillId="0" borderId="0" xfId="1" quotePrefix="1" applyNumberFormat="1" applyFont="1" applyProtection="1">
      <protection locked="0"/>
    </xf>
    <xf numFmtId="2" fontId="5" fillId="2" borderId="0" xfId="1" applyNumberFormat="1" applyFont="1" applyFill="1" applyAlignment="1" applyProtection="1">
      <alignment horizontal="left"/>
      <protection locked="0"/>
    </xf>
    <xf numFmtId="180" fontId="5" fillId="0" borderId="0" xfId="1" applyNumberFormat="1" applyFont="1"/>
    <xf numFmtId="181" fontId="5" fillId="2" borderId="0" xfId="1" applyNumberFormat="1" applyFont="1" applyFill="1" applyAlignment="1" applyProtection="1">
      <alignment horizontal="left"/>
      <protection locked="0"/>
    </xf>
    <xf numFmtId="0" fontId="5" fillId="0" borderId="0" xfId="1" applyNumberFormat="1" applyProtection="1">
      <protection locked="0"/>
    </xf>
    <xf numFmtId="0" fontId="5" fillId="0" borderId="0" xfId="1" applyNumberFormat="1" applyFont="1" applyFill="1" applyBorder="1" applyAlignment="1" applyProtection="1">
      <alignment horizontal="centerContinuous"/>
      <protection locked="0"/>
    </xf>
    <xf numFmtId="0" fontId="19" fillId="2" borderId="0" xfId="1" applyNumberFormat="1" applyFont="1" applyFill="1" applyAlignment="1" applyProtection="1">
      <alignment horizontal="center"/>
      <protection locked="0"/>
    </xf>
    <xf numFmtId="38" fontId="10" fillId="2" borderId="5" xfId="2" applyFont="1" applyFill="1" applyBorder="1"/>
    <xf numFmtId="176" fontId="10" fillId="2" borderId="5" xfId="1" applyNumberFormat="1" applyFont="1" applyFill="1" applyBorder="1" applyProtection="1">
      <protection locked="0"/>
    </xf>
    <xf numFmtId="3" fontId="5" fillId="2" borderId="2" xfId="1" applyNumberFormat="1" applyFont="1" applyFill="1" applyBorder="1" applyAlignment="1">
      <alignment horizontal="center"/>
    </xf>
    <xf numFmtId="176" fontId="5" fillId="2" borderId="5" xfId="1" applyNumberFormat="1" applyFont="1" applyFill="1" applyBorder="1" applyProtection="1">
      <protection locked="0"/>
    </xf>
    <xf numFmtId="4" fontId="5" fillId="2" borderId="5" xfId="1" applyNumberFormat="1" applyFont="1" applyFill="1" applyBorder="1" applyAlignment="1" applyProtection="1">
      <alignment horizontal="right"/>
      <protection locked="0"/>
    </xf>
    <xf numFmtId="3" fontId="13" fillId="0" borderId="9" xfId="2" applyNumberFormat="1" applyFont="1" applyFill="1" applyBorder="1" applyAlignment="1" applyProtection="1">
      <alignment vertical="center"/>
    </xf>
    <xf numFmtId="178" fontId="5" fillId="2" borderId="4" xfId="1" applyNumberFormat="1" applyFont="1" applyFill="1" applyBorder="1" applyAlignment="1">
      <alignment horizontal="right"/>
    </xf>
    <xf numFmtId="178" fontId="5" fillId="2" borderId="5" xfId="1" applyNumberFormat="1" applyFont="1" applyFill="1" applyBorder="1" applyAlignment="1" applyProtection="1">
      <alignment horizontal="right"/>
      <protection locked="0"/>
    </xf>
    <xf numFmtId="3" fontId="5" fillId="2" borderId="5" xfId="1" applyNumberFormat="1" applyFont="1" applyFill="1" applyBorder="1" applyAlignment="1" applyProtection="1">
      <alignment horizontal="right"/>
      <protection locked="0"/>
    </xf>
    <xf numFmtId="3" fontId="5" fillId="2" borderId="6" xfId="1" applyNumberFormat="1" applyFont="1" applyFill="1" applyBorder="1" applyAlignment="1" applyProtection="1">
      <alignment horizontal="right"/>
      <protection locked="0"/>
    </xf>
    <xf numFmtId="178" fontId="5" fillId="2" borderId="4" xfId="1" applyNumberFormat="1" applyFont="1" applyFill="1" applyBorder="1" applyAlignment="1" applyProtection="1">
      <alignment horizontal="right"/>
      <protection locked="0"/>
    </xf>
    <xf numFmtId="178" fontId="5" fillId="2" borderId="5" xfId="1" applyNumberFormat="1" applyFont="1" applyFill="1" applyBorder="1" applyProtection="1">
      <protection locked="0"/>
    </xf>
    <xf numFmtId="178" fontId="5" fillId="2" borderId="0" xfId="1" applyNumberFormat="1" applyFont="1" applyFill="1" applyBorder="1" applyAlignment="1" applyProtection="1">
      <alignment horizontal="right"/>
      <protection locked="0"/>
    </xf>
    <xf numFmtId="178" fontId="5" fillId="2" borderId="8" xfId="1" applyNumberFormat="1" applyFont="1" applyFill="1" applyBorder="1" applyAlignment="1">
      <alignment horizontal="right"/>
    </xf>
    <xf numFmtId="178" fontId="5" fillId="2" borderId="7" xfId="1" applyNumberFormat="1" applyFont="1" applyFill="1" applyBorder="1" applyAlignment="1" applyProtection="1">
      <alignment horizontal="right"/>
      <protection locked="0"/>
    </xf>
    <xf numFmtId="178" fontId="5" fillId="2" borderId="10" xfId="1" applyNumberFormat="1" applyFont="1" applyFill="1" applyBorder="1" applyAlignment="1" applyProtection="1">
      <alignment horizontal="right"/>
      <protection locked="0"/>
    </xf>
    <xf numFmtId="178" fontId="5" fillId="2" borderId="8" xfId="1" applyNumberFormat="1" applyFont="1" applyFill="1" applyBorder="1" applyAlignment="1" applyProtection="1">
      <alignment horizontal="right"/>
      <protection locked="0"/>
    </xf>
    <xf numFmtId="178" fontId="5" fillId="2" borderId="7" xfId="1" applyNumberFormat="1" applyFont="1" applyFill="1" applyBorder="1" applyProtection="1">
      <protection locked="0"/>
    </xf>
    <xf numFmtId="178" fontId="5" fillId="2" borderId="0" xfId="1" applyNumberFormat="1" applyFont="1" applyFill="1" applyBorder="1" applyAlignment="1">
      <alignment horizontal="right"/>
    </xf>
    <xf numFmtId="176" fontId="5" fillId="2" borderId="0" xfId="1" applyNumberFormat="1" applyFont="1" applyFill="1" applyBorder="1" applyProtection="1">
      <protection locked="0"/>
    </xf>
    <xf numFmtId="178" fontId="5" fillId="2" borderId="0" xfId="1" applyNumberFormat="1" applyFont="1" applyFill="1" applyBorder="1" applyProtection="1">
      <protection locked="0"/>
    </xf>
    <xf numFmtId="181" fontId="5" fillId="2" borderId="5" xfId="1" applyNumberFormat="1" applyFont="1" applyFill="1" applyBorder="1" applyProtection="1">
      <protection locked="0"/>
    </xf>
    <xf numFmtId="9" fontId="5" fillId="2" borderId="4" xfId="1" quotePrefix="1" applyNumberFormat="1" applyFont="1" applyFill="1" applyBorder="1" applyProtection="1">
      <protection locked="0"/>
    </xf>
    <xf numFmtId="3" fontId="5" fillId="2" borderId="14" xfId="1" applyNumberFormat="1" applyFont="1" applyFill="1" applyBorder="1" applyAlignment="1" applyProtection="1">
      <alignment horizontal="right"/>
      <protection locked="0"/>
    </xf>
    <xf numFmtId="3" fontId="5" fillId="2" borderId="13" xfId="1" applyNumberFormat="1" applyFont="1" applyFill="1" applyBorder="1" applyAlignment="1" applyProtection="1">
      <alignment horizontal="right"/>
      <protection locked="0"/>
    </xf>
    <xf numFmtId="181" fontId="5" fillId="2" borderId="13" xfId="1" applyNumberFormat="1" applyFont="1" applyFill="1" applyBorder="1" applyProtection="1">
      <protection locked="0"/>
    </xf>
    <xf numFmtId="181" fontId="5" fillId="2" borderId="14" xfId="1" applyNumberFormat="1" applyFont="1" applyFill="1" applyBorder="1" applyProtection="1">
      <protection locked="0"/>
    </xf>
    <xf numFmtId="2" fontId="5" fillId="2" borderId="14" xfId="1" applyNumberFormat="1" applyFont="1" applyFill="1" applyBorder="1" applyProtection="1">
      <protection locked="0"/>
    </xf>
    <xf numFmtId="9" fontId="5" fillId="2" borderId="13" xfId="1" quotePrefix="1" applyNumberFormat="1" applyFont="1" applyFill="1" applyBorder="1" applyProtection="1">
      <protection locked="0"/>
    </xf>
    <xf numFmtId="2" fontId="5" fillId="2" borderId="15" xfId="1" applyNumberFormat="1" applyFont="1" applyFill="1" applyBorder="1" applyProtection="1">
      <protection locked="0"/>
    </xf>
    <xf numFmtId="3" fontId="5" fillId="2" borderId="14" xfId="1" applyNumberFormat="1" applyFont="1" applyFill="1" applyBorder="1" applyProtection="1">
      <protection locked="0"/>
    </xf>
    <xf numFmtId="0" fontId="5" fillId="2" borderId="15" xfId="1" applyNumberFormat="1" applyFont="1" applyFill="1" applyBorder="1" applyProtection="1">
      <protection locked="0"/>
    </xf>
    <xf numFmtId="0" fontId="5" fillId="2" borderId="4" xfId="1" applyNumberFormat="1" applyFont="1" applyFill="1" applyBorder="1" applyAlignment="1" applyProtection="1">
      <alignment horizontal="left"/>
      <protection locked="0"/>
    </xf>
    <xf numFmtId="9" fontId="5" fillId="2" borderId="0" xfId="1" applyNumberFormat="1" applyFont="1" applyFill="1" applyBorder="1" applyAlignment="1" applyProtection="1">
      <protection locked="0"/>
    </xf>
    <xf numFmtId="9" fontId="5" fillId="2" borderId="15" xfId="1" applyNumberFormat="1" applyFont="1" applyFill="1" applyBorder="1" applyProtection="1">
      <protection locked="0"/>
    </xf>
    <xf numFmtId="181" fontId="5" fillId="2" borderId="12" xfId="1" applyNumberFormat="1" applyFont="1" applyFill="1" applyBorder="1" applyProtection="1">
      <protection locked="0"/>
    </xf>
    <xf numFmtId="2" fontId="5" fillId="2" borderId="11" xfId="1" applyNumberFormat="1" applyFont="1" applyFill="1" applyBorder="1" applyAlignment="1" applyProtection="1">
      <alignment horizontal="left"/>
      <protection locked="0"/>
    </xf>
    <xf numFmtId="2" fontId="5" fillId="2" borderId="16" xfId="1" applyNumberFormat="1" applyFont="1" applyFill="1" applyBorder="1" applyProtection="1">
      <protection locked="0"/>
    </xf>
    <xf numFmtId="181" fontId="5" fillId="2" borderId="7" xfId="1" applyNumberFormat="1" applyFont="1" applyFill="1" applyBorder="1" applyProtection="1">
      <protection locked="0"/>
    </xf>
    <xf numFmtId="181" fontId="5" fillId="2" borderId="8" xfId="1" applyNumberFormat="1" applyFont="1" applyFill="1" applyBorder="1" applyProtection="1">
      <protection locked="0"/>
    </xf>
    <xf numFmtId="0" fontId="5" fillId="0" borderId="0" xfId="1" applyNumberFormat="1" applyFont="1" applyProtection="1">
      <protection locked="0"/>
    </xf>
    <xf numFmtId="0" fontId="7" fillId="0" borderId="0" xfId="1" applyFont="1" applyAlignment="1" applyProtection="1">
      <alignment horizontal="centerContinuous"/>
      <protection locked="0"/>
    </xf>
    <xf numFmtId="0" fontId="5" fillId="0" borderId="0" xfId="1" applyFont="1" applyAlignment="1">
      <alignment horizontal="centerContinuous"/>
    </xf>
    <xf numFmtId="0" fontId="5" fillId="0" borderId="0" xfId="1" applyFont="1" applyAlignment="1" applyProtection="1">
      <alignment horizontal="centerContinuous"/>
      <protection locked="0"/>
    </xf>
    <xf numFmtId="0" fontId="5" fillId="0" borderId="0" xfId="1" applyFont="1" applyProtection="1">
      <protection locked="0"/>
    </xf>
    <xf numFmtId="0" fontId="21" fillId="0" borderId="0" xfId="1" applyFont="1" applyProtection="1">
      <protection locked="0"/>
    </xf>
    <xf numFmtId="0" fontId="21" fillId="0" borderId="0" xfId="1" applyFont="1"/>
    <xf numFmtId="0" fontId="5" fillId="0" borderId="1" xfId="1" applyFont="1" applyFill="1" applyBorder="1" applyAlignment="1" applyProtection="1">
      <alignment horizontal="center"/>
      <protection locked="0"/>
    </xf>
    <xf numFmtId="0" fontId="5" fillId="0" borderId="2" xfId="1" applyFont="1" applyFill="1" applyBorder="1" applyAlignment="1" applyProtection="1">
      <alignment horizontal="center"/>
      <protection locked="0"/>
    </xf>
    <xf numFmtId="0" fontId="21" fillId="0" borderId="2" xfId="1" applyFont="1" applyFill="1" applyBorder="1" applyAlignment="1" applyProtection="1">
      <alignment horizontal="center"/>
      <protection locked="0"/>
    </xf>
    <xf numFmtId="0" fontId="21" fillId="0" borderId="18" xfId="1" applyFont="1" applyFill="1" applyBorder="1" applyAlignment="1" applyProtection="1">
      <alignment horizontal="center"/>
      <protection locked="0"/>
    </xf>
    <xf numFmtId="0" fontId="21" fillId="0" borderId="0" xfId="1" applyFont="1" applyFill="1"/>
    <xf numFmtId="0" fontId="5" fillId="0" borderId="8" xfId="1" applyFont="1" applyFill="1" applyBorder="1" applyAlignment="1" applyProtection="1">
      <alignment horizontal="center"/>
      <protection locked="0"/>
    </xf>
    <xf numFmtId="0" fontId="5" fillId="0" borderId="7" xfId="1" applyFont="1" applyFill="1" applyBorder="1" applyAlignment="1" applyProtection="1">
      <alignment horizontal="center"/>
      <protection locked="0"/>
    </xf>
    <xf numFmtId="0" fontId="21" fillId="0" borderId="7" xfId="1" applyFont="1" applyFill="1" applyBorder="1" applyAlignment="1" applyProtection="1">
      <alignment horizontal="center"/>
      <protection locked="0"/>
    </xf>
    <xf numFmtId="0" fontId="21" fillId="0" borderId="19" xfId="1" applyFont="1" applyFill="1" applyBorder="1" applyProtection="1">
      <protection locked="0"/>
    </xf>
    <xf numFmtId="0" fontId="5" fillId="0" borderId="4" xfId="1" applyFont="1" applyBorder="1" applyProtection="1">
      <protection locked="0"/>
    </xf>
    <xf numFmtId="0" fontId="5" fillId="0" borderId="4" xfId="1" applyFont="1" applyBorder="1" applyAlignment="1" applyProtection="1">
      <alignment horizontal="center"/>
      <protection locked="0"/>
    </xf>
    <xf numFmtId="3" fontId="5" fillId="0" borderId="4" xfId="1" applyNumberFormat="1" applyFont="1" applyBorder="1" applyAlignment="1" applyProtection="1">
      <alignment horizontal="center"/>
      <protection locked="0"/>
    </xf>
    <xf numFmtId="3" fontId="5" fillId="0" borderId="4" xfId="1" applyNumberFormat="1" applyFont="1" applyFill="1" applyBorder="1" applyProtection="1">
      <protection locked="0"/>
    </xf>
    <xf numFmtId="0" fontId="21" fillId="0" borderId="5" xfId="1" quotePrefix="1" applyFont="1" applyBorder="1" applyAlignment="1" applyProtection="1">
      <alignment horizontal="center"/>
      <protection locked="0"/>
    </xf>
    <xf numFmtId="3" fontId="21" fillId="0" borderId="6" xfId="1" applyNumberFormat="1" applyFont="1" applyBorder="1" applyProtection="1">
      <protection locked="0"/>
    </xf>
    <xf numFmtId="3" fontId="21" fillId="0" borderId="0" xfId="1" applyNumberFormat="1" applyFont="1" applyProtection="1">
      <protection locked="0"/>
    </xf>
    <xf numFmtId="0" fontId="5" fillId="0" borderId="4" xfId="1" quotePrefix="1" applyFont="1" applyBorder="1" applyAlignment="1" applyProtection="1">
      <alignment horizontal="center"/>
      <protection locked="0"/>
    </xf>
    <xf numFmtId="3" fontId="5" fillId="0" borderId="12" xfId="1" applyNumberFormat="1" applyFont="1" applyBorder="1" applyProtection="1">
      <protection locked="0"/>
    </xf>
    <xf numFmtId="3" fontId="5" fillId="0" borderId="11" xfId="1" applyNumberFormat="1" applyFont="1" applyBorder="1" applyAlignment="1" applyProtection="1">
      <alignment horizontal="center"/>
      <protection locked="0"/>
    </xf>
    <xf numFmtId="3" fontId="5" fillId="0" borderId="12" xfId="1" applyNumberFormat="1" applyFont="1" applyBorder="1" applyAlignment="1" applyProtection="1">
      <alignment horizontal="center"/>
      <protection locked="0"/>
    </xf>
    <xf numFmtId="3" fontId="5" fillId="0" borderId="11" xfId="1" applyNumberFormat="1" applyFont="1" applyFill="1" applyBorder="1" applyProtection="1">
      <protection locked="0"/>
    </xf>
    <xf numFmtId="3" fontId="5" fillId="0" borderId="11" xfId="1" applyNumberFormat="1" applyFont="1" applyBorder="1" applyProtection="1">
      <protection locked="0"/>
    </xf>
    <xf numFmtId="3" fontId="5" fillId="0" borderId="20" xfId="1" applyNumberFormat="1" applyFont="1" applyBorder="1" applyAlignment="1" applyProtection="1">
      <alignment horizontal="center"/>
      <protection locked="0"/>
    </xf>
    <xf numFmtId="0" fontId="10" fillId="0" borderId="4" xfId="1" applyFont="1" applyBorder="1" applyProtection="1">
      <protection locked="0"/>
    </xf>
    <xf numFmtId="0" fontId="10" fillId="0" borderId="4" xfId="1" applyFont="1" applyBorder="1" applyAlignment="1" applyProtection="1">
      <alignment horizontal="center"/>
      <protection locked="0"/>
    </xf>
    <xf numFmtId="3" fontId="10" fillId="0" borderId="4" xfId="1" applyNumberFormat="1" applyFont="1" applyBorder="1" applyAlignment="1" applyProtection="1">
      <alignment horizontal="right"/>
      <protection locked="0"/>
    </xf>
    <xf numFmtId="3" fontId="10" fillId="0" borderId="4" xfId="1" applyNumberFormat="1" applyFont="1" applyBorder="1" applyProtection="1">
      <protection locked="0"/>
    </xf>
    <xf numFmtId="3" fontId="10" fillId="0" borderId="5" xfId="1" applyNumberFormat="1" applyFont="1" applyBorder="1" applyProtection="1">
      <protection locked="0"/>
    </xf>
    <xf numFmtId="0" fontId="22" fillId="0" borderId="5" xfId="1" applyFont="1" applyBorder="1" applyAlignment="1" applyProtection="1">
      <alignment horizontal="center"/>
      <protection locked="0"/>
    </xf>
    <xf numFmtId="3" fontId="22" fillId="0" borderId="6" xfId="1" applyNumberFormat="1" applyFont="1" applyBorder="1" applyProtection="1">
      <protection locked="0"/>
    </xf>
    <xf numFmtId="0" fontId="21" fillId="0" borderId="5" xfId="1" applyFont="1" applyBorder="1" applyAlignment="1" applyProtection="1">
      <alignment horizontal="center"/>
      <protection locked="0"/>
    </xf>
    <xf numFmtId="0" fontId="21" fillId="0" borderId="5" xfId="1" applyFont="1" applyBorder="1" applyProtection="1">
      <protection locked="0"/>
    </xf>
    <xf numFmtId="1" fontId="21" fillId="0" borderId="0" xfId="1" applyNumberFormat="1" applyFont="1" applyProtection="1">
      <protection locked="0"/>
    </xf>
    <xf numFmtId="0" fontId="5" fillId="0" borderId="5" xfId="1" applyFont="1" applyBorder="1" applyProtection="1">
      <protection locked="0"/>
    </xf>
    <xf numFmtId="0" fontId="5" fillId="0" borderId="5" xfId="1" applyFont="1" applyBorder="1" applyAlignment="1" applyProtection="1">
      <alignment horizontal="center"/>
      <protection locked="0"/>
    </xf>
    <xf numFmtId="0" fontId="5" fillId="0" borderId="12" xfId="1" applyFont="1" applyBorder="1" applyProtection="1">
      <protection locked="0"/>
    </xf>
    <xf numFmtId="0" fontId="5" fillId="0" borderId="12" xfId="1" applyFont="1" applyBorder="1" applyAlignment="1" applyProtection="1">
      <alignment horizontal="center"/>
      <protection locked="0"/>
    </xf>
    <xf numFmtId="3" fontId="5" fillId="0" borderId="20" xfId="1" applyNumberFormat="1" applyFont="1" applyBorder="1" applyProtection="1">
      <protection locked="0"/>
    </xf>
    <xf numFmtId="0" fontId="21" fillId="0" borderId="12" xfId="1" applyFont="1" applyBorder="1" applyAlignment="1" applyProtection="1">
      <alignment horizontal="center"/>
      <protection locked="0"/>
    </xf>
    <xf numFmtId="3" fontId="21" fillId="0" borderId="21" xfId="1" applyNumberFormat="1" applyFont="1" applyBorder="1" applyProtection="1">
      <protection locked="0"/>
    </xf>
    <xf numFmtId="0" fontId="5" fillId="0" borderId="3" xfId="1" applyFont="1" applyBorder="1" applyProtection="1">
      <protection locked="0"/>
    </xf>
    <xf numFmtId="3" fontId="5" fillId="0" borderId="3" xfId="1" applyNumberFormat="1" applyFont="1" applyBorder="1" applyProtection="1">
      <protection locked="0"/>
    </xf>
    <xf numFmtId="0" fontId="21" fillId="0" borderId="3" xfId="1" applyFont="1" applyBorder="1" applyProtection="1">
      <protection locked="0"/>
    </xf>
    <xf numFmtId="3" fontId="21" fillId="0" borderId="3" xfId="1" applyNumberFormat="1" applyFont="1" applyBorder="1" applyProtection="1">
      <protection locked="0"/>
    </xf>
    <xf numFmtId="0" fontId="21" fillId="0" borderId="1" xfId="1" applyFont="1" applyBorder="1" applyProtection="1">
      <protection locked="0"/>
    </xf>
    <xf numFmtId="3" fontId="21" fillId="0" borderId="1" xfId="1" applyNumberFormat="1" applyFont="1" applyBorder="1" applyProtection="1">
      <protection locked="0"/>
    </xf>
    <xf numFmtId="3" fontId="21" fillId="0" borderId="2" xfId="1" applyNumberFormat="1" applyFont="1" applyBorder="1" applyProtection="1">
      <protection locked="0"/>
    </xf>
    <xf numFmtId="0" fontId="21" fillId="0" borderId="1" xfId="1" applyFont="1" applyBorder="1" applyAlignment="1" applyProtection="1">
      <alignment horizontal="center"/>
      <protection locked="0"/>
    </xf>
    <xf numFmtId="3" fontId="21" fillId="0" borderId="4" xfId="1" applyNumberFormat="1" applyFont="1" applyBorder="1" applyProtection="1">
      <protection locked="0"/>
    </xf>
    <xf numFmtId="0" fontId="21" fillId="0" borderId="4" xfId="1" applyFont="1" applyBorder="1" applyAlignment="1" applyProtection="1">
      <alignment horizontal="center"/>
      <protection locked="0"/>
    </xf>
    <xf numFmtId="3" fontId="21" fillId="0" borderId="5" xfId="1" applyNumberFormat="1" applyFont="1" applyBorder="1" applyProtection="1">
      <protection locked="0"/>
    </xf>
    <xf numFmtId="3" fontId="21" fillId="0" borderId="0" xfId="1" applyNumberFormat="1" applyFont="1" applyBorder="1" applyProtection="1">
      <protection locked="0"/>
    </xf>
    <xf numFmtId="0" fontId="21" fillId="0" borderId="22" xfId="1" applyFont="1" applyBorder="1" applyAlignment="1" applyProtection="1">
      <alignment horizontal="center"/>
      <protection locked="0"/>
    </xf>
    <xf numFmtId="3" fontId="21" fillId="0" borderId="22" xfId="1" applyNumberFormat="1" applyFont="1" applyBorder="1" applyProtection="1">
      <protection locked="0"/>
    </xf>
    <xf numFmtId="0" fontId="21" fillId="0" borderId="17" xfId="1" applyFont="1" applyBorder="1" applyAlignment="1" applyProtection="1">
      <alignment horizontal="center"/>
      <protection locked="0"/>
    </xf>
    <xf numFmtId="0" fontId="21" fillId="0" borderId="0" xfId="1" applyFont="1" applyBorder="1" applyAlignment="1" applyProtection="1">
      <alignment horizontal="center"/>
      <protection locked="0"/>
    </xf>
    <xf numFmtId="0" fontId="5" fillId="0" borderId="2" xfId="1" applyFont="1" applyBorder="1" applyAlignment="1">
      <alignment horizontal="center"/>
    </xf>
    <xf numFmtId="0" fontId="5" fillId="0" borderId="2" xfId="1" applyFont="1" applyBorder="1" applyAlignment="1">
      <alignment horizontal="center" wrapText="1"/>
    </xf>
    <xf numFmtId="0" fontId="5" fillId="0" borderId="18" xfId="1" applyFont="1" applyBorder="1" applyAlignment="1">
      <alignment horizontal="center"/>
    </xf>
    <xf numFmtId="0" fontId="5" fillId="0" borderId="7" xfId="1" applyFont="1" applyBorder="1" applyAlignment="1">
      <alignment horizontal="center"/>
    </xf>
    <xf numFmtId="0" fontId="5" fillId="0" borderId="19" xfId="1" applyFont="1" applyBorder="1" applyAlignment="1">
      <alignment horizontal="center"/>
    </xf>
    <xf numFmtId="38" fontId="0" fillId="0" borderId="5" xfId="2" applyFont="1" applyFill="1" applyBorder="1" applyAlignment="1" applyProtection="1">
      <alignment horizontal="center"/>
      <protection locked="0"/>
    </xf>
    <xf numFmtId="38" fontId="10" fillId="0" borderId="2" xfId="2" applyFont="1" applyBorder="1" applyAlignment="1" applyProtection="1">
      <alignment horizontal="center"/>
      <protection locked="0"/>
    </xf>
    <xf numFmtId="38" fontId="0" fillId="0" borderId="2" xfId="2" applyFont="1" applyFill="1" applyBorder="1" applyAlignment="1" applyProtection="1">
      <alignment horizontal="right"/>
      <protection locked="0"/>
    </xf>
    <xf numFmtId="38" fontId="0" fillId="0" borderId="0" xfId="2" applyFont="1"/>
    <xf numFmtId="0" fontId="5" fillId="0" borderId="5" xfId="1" applyFont="1" applyFill="1" applyBorder="1" applyAlignment="1" applyProtection="1">
      <alignment horizontal="center"/>
      <protection locked="0"/>
    </xf>
    <xf numFmtId="0" fontId="10" fillId="0" borderId="5" xfId="1" applyFont="1" applyBorder="1" applyAlignment="1" applyProtection="1">
      <alignment horizontal="center"/>
      <protection locked="0"/>
    </xf>
    <xf numFmtId="0" fontId="5" fillId="0" borderId="5" xfId="1" applyFont="1" applyBorder="1"/>
    <xf numFmtId="0" fontId="5" fillId="0" borderId="6" xfId="1" applyFont="1" applyBorder="1"/>
    <xf numFmtId="0" fontId="24" fillId="0" borderId="5" xfId="3" applyFont="1" applyBorder="1"/>
    <xf numFmtId="0" fontId="24" fillId="0" borderId="5" xfId="3" applyFont="1" applyBorder="1" applyAlignment="1">
      <alignment horizontal="left"/>
    </xf>
    <xf numFmtId="38" fontId="5" fillId="0" borderId="5" xfId="1" applyNumberFormat="1" applyFont="1" applyBorder="1"/>
    <xf numFmtId="0" fontId="24" fillId="0" borderId="7" xfId="3" applyFont="1" applyBorder="1"/>
    <xf numFmtId="0" fontId="24" fillId="0" borderId="7" xfId="3" applyFont="1" applyBorder="1" applyAlignment="1">
      <alignment horizontal="left"/>
    </xf>
    <xf numFmtId="38" fontId="5" fillId="0" borderId="7" xfId="1" applyNumberFormat="1" applyFont="1" applyBorder="1"/>
    <xf numFmtId="0" fontId="7" fillId="0" borderId="0" xfId="1" applyNumberFormat="1" applyFont="1" applyProtection="1">
      <protection locked="0"/>
    </xf>
    <xf numFmtId="0" fontId="5" fillId="0" borderId="0" xfId="1" applyFont="1" applyBorder="1" applyProtection="1">
      <protection locked="0"/>
    </xf>
    <xf numFmtId="2" fontId="24" fillId="2" borderId="0" xfId="1" applyNumberFormat="1" applyFont="1" applyFill="1" applyAlignment="1" applyProtection="1">
      <alignment horizontal="left"/>
      <protection locked="0"/>
    </xf>
    <xf numFmtId="0" fontId="5" fillId="0" borderId="17" xfId="1" applyFont="1" applyBorder="1" applyAlignment="1" applyProtection="1">
      <alignment horizontal="center"/>
      <protection locked="0"/>
    </xf>
    <xf numFmtId="2" fontId="5" fillId="2" borderId="17" xfId="1" applyNumberFormat="1" applyFont="1" applyFill="1" applyBorder="1" applyAlignment="1" applyProtection="1">
      <alignment horizontal="center"/>
      <protection locked="0"/>
    </xf>
    <xf numFmtId="3" fontId="5" fillId="0" borderId="1" xfId="1" applyNumberFormat="1" applyFont="1" applyBorder="1" applyAlignment="1" applyProtection="1">
      <alignment horizontal="center"/>
      <protection locked="0"/>
    </xf>
    <xf numFmtId="0" fontId="25" fillId="0" borderId="4" xfId="1" quotePrefix="1" applyFont="1" applyBorder="1" applyAlignment="1" applyProtection="1">
      <alignment horizontal="center"/>
      <protection locked="0"/>
    </xf>
    <xf numFmtId="183" fontId="5" fillId="2" borderId="5" xfId="1" applyNumberFormat="1" applyFont="1" applyFill="1" applyBorder="1" applyProtection="1">
      <protection locked="0"/>
    </xf>
    <xf numFmtId="3" fontId="5" fillId="0" borderId="5" xfId="1" applyNumberFormat="1" applyFont="1" applyBorder="1" applyAlignment="1" applyProtection="1">
      <alignment horizontal="center"/>
      <protection locked="0"/>
    </xf>
    <xf numFmtId="0" fontId="26" fillId="0" borderId="13" xfId="1" applyFont="1" applyBorder="1" applyAlignment="1" applyProtection="1">
      <alignment horizontal="center"/>
      <protection locked="0"/>
    </xf>
    <xf numFmtId="3" fontId="5" fillId="0" borderId="4" xfId="1" applyNumberFormat="1" applyFont="1" applyBorder="1" applyAlignment="1" applyProtection="1">
      <alignment horizontal="right"/>
      <protection locked="0"/>
    </xf>
    <xf numFmtId="183" fontId="5" fillId="2" borderId="4" xfId="1" applyNumberFormat="1" applyFont="1" applyFill="1" applyBorder="1" applyProtection="1">
      <protection locked="0"/>
    </xf>
    <xf numFmtId="183" fontId="5" fillId="2" borderId="5" xfId="1" applyNumberFormat="1" applyFont="1" applyFill="1" applyBorder="1" applyAlignment="1">
      <alignment horizontal="right"/>
    </xf>
    <xf numFmtId="0" fontId="5" fillId="2" borderId="5" xfId="1" applyFont="1" applyFill="1" applyBorder="1" applyAlignment="1" applyProtection="1">
      <alignment horizontal="center"/>
      <protection locked="0"/>
    </xf>
    <xf numFmtId="3" fontId="5" fillId="0" borderId="5" xfId="1" applyNumberFormat="1" applyFont="1" applyBorder="1" applyAlignment="1" applyProtection="1">
      <alignment horizontal="right"/>
      <protection locked="0"/>
    </xf>
    <xf numFmtId="183" fontId="5" fillId="2" borderId="3" xfId="1" applyNumberFormat="1" applyFont="1" applyFill="1" applyBorder="1" applyProtection="1">
      <protection locked="0"/>
    </xf>
    <xf numFmtId="183" fontId="5" fillId="2" borderId="7" xfId="1" applyNumberFormat="1" applyFont="1" applyFill="1" applyBorder="1" applyProtection="1">
      <protection locked="0"/>
    </xf>
    <xf numFmtId="2" fontId="5" fillId="0" borderId="0" xfId="1" applyNumberFormat="1" applyFont="1" applyAlignment="1" applyProtection="1">
      <protection locked="0"/>
    </xf>
    <xf numFmtId="3" fontId="10" fillId="2" borderId="4" xfId="1" applyNumberFormat="1" applyFont="1" applyFill="1" applyBorder="1" applyAlignment="1" applyProtection="1">
      <alignment horizontal="right"/>
      <protection locked="0"/>
    </xf>
    <xf numFmtId="0" fontId="21" fillId="0" borderId="0" xfId="1" applyNumberFormat="1" applyFont="1" applyProtection="1">
      <protection locked="0"/>
    </xf>
    <xf numFmtId="0" fontId="21" fillId="0" borderId="1" xfId="1" applyNumberFormat="1" applyFont="1" applyBorder="1" applyProtection="1">
      <protection locked="0"/>
    </xf>
    <xf numFmtId="0" fontId="27" fillId="0" borderId="1" xfId="1" applyNumberFormat="1" applyFont="1" applyBorder="1" applyAlignment="1" applyProtection="1">
      <protection locked="0"/>
    </xf>
    <xf numFmtId="0" fontId="21" fillId="0" borderId="3" xfId="1" applyNumberFormat="1" applyFont="1" applyBorder="1" applyAlignment="1" applyProtection="1">
      <alignment horizontal="center"/>
      <protection locked="0"/>
    </xf>
    <xf numFmtId="0" fontId="21" fillId="0" borderId="3" xfId="1" applyNumberFormat="1" applyFont="1" applyBorder="1" applyAlignment="1" applyProtection="1">
      <protection locked="0"/>
    </xf>
    <xf numFmtId="0" fontId="21" fillId="0" borderId="23" xfId="1" applyNumberFormat="1" applyFont="1" applyBorder="1" applyAlignment="1" applyProtection="1">
      <alignment horizontal="center"/>
      <protection locked="0"/>
    </xf>
    <xf numFmtId="0" fontId="21" fillId="0" borderId="3" xfId="1" applyNumberFormat="1" applyFont="1" applyBorder="1" applyProtection="1">
      <protection locked="0"/>
    </xf>
    <xf numFmtId="0" fontId="21" fillId="0" borderId="4" xfId="1" applyNumberFormat="1" applyFont="1" applyBorder="1" applyProtection="1">
      <protection locked="0"/>
    </xf>
    <xf numFmtId="0" fontId="21" fillId="0" borderId="1" xfId="1" applyNumberFormat="1" applyFont="1" applyBorder="1" applyAlignment="1" applyProtection="1">
      <protection locked="0"/>
    </xf>
    <xf numFmtId="0" fontId="21" fillId="0" borderId="24" xfId="1" applyNumberFormat="1" applyFont="1" applyBorder="1" applyProtection="1">
      <protection locked="0"/>
    </xf>
    <xf numFmtId="0" fontId="21" fillId="0" borderId="4" xfId="1" applyNumberFormat="1" applyFont="1" applyFill="1" applyBorder="1" applyAlignment="1" applyProtection="1">
      <alignment horizontal="center"/>
      <protection locked="0"/>
    </xf>
    <xf numFmtId="0" fontId="21" fillId="0" borderId="1" xfId="1" applyNumberFormat="1" applyFont="1" applyFill="1" applyBorder="1" applyAlignment="1" applyProtection="1">
      <alignment horizontal="center"/>
      <protection locked="0"/>
    </xf>
    <xf numFmtId="0" fontId="21" fillId="0" borderId="2" xfId="1" applyNumberFormat="1" applyFont="1" applyFill="1" applyBorder="1" applyAlignment="1" applyProtection="1">
      <alignment horizontal="center"/>
      <protection locked="0"/>
    </xf>
    <xf numFmtId="0" fontId="21" fillId="0" borderId="4" xfId="1" applyNumberFormat="1" applyFont="1" applyFill="1" applyBorder="1" applyProtection="1">
      <protection locked="0"/>
    </xf>
    <xf numFmtId="0" fontId="28" fillId="0" borderId="1" xfId="1" applyNumberFormat="1" applyFont="1" applyFill="1" applyBorder="1" applyAlignment="1" applyProtection="1">
      <alignment horizontal="center"/>
      <protection locked="0"/>
    </xf>
    <xf numFmtId="0" fontId="21" fillId="0" borderId="1" xfId="1" applyNumberFormat="1" applyFont="1" applyFill="1" applyBorder="1" applyAlignment="1" applyProtection="1">
      <alignment horizontal="center" shrinkToFit="1"/>
      <protection locked="0"/>
    </xf>
    <xf numFmtId="0" fontId="21" fillId="0" borderId="25" xfId="1" applyNumberFormat="1" applyFont="1" applyFill="1" applyBorder="1" applyAlignment="1" applyProtection="1">
      <alignment horizontal="center"/>
      <protection locked="0"/>
    </xf>
    <xf numFmtId="0" fontId="21" fillId="0" borderId="8" xfId="1" applyNumberFormat="1" applyFont="1" applyFill="1" applyBorder="1" applyProtection="1">
      <protection locked="0"/>
    </xf>
    <xf numFmtId="0" fontId="21" fillId="0" borderId="8" xfId="1" applyNumberFormat="1" applyFont="1" applyFill="1" applyBorder="1" applyAlignment="1" applyProtection="1">
      <alignment horizontal="center"/>
      <protection locked="0"/>
    </xf>
    <xf numFmtId="0" fontId="21" fillId="0" borderId="7" xfId="1" applyNumberFormat="1" applyFont="1" applyFill="1" applyBorder="1" applyAlignment="1" applyProtection="1">
      <alignment horizontal="center"/>
      <protection locked="0"/>
    </xf>
    <xf numFmtId="0" fontId="21" fillId="0" borderId="8" xfId="1" applyNumberFormat="1" applyFont="1" applyFill="1" applyBorder="1" applyAlignment="1" applyProtection="1">
      <alignment horizontal="center" shrinkToFit="1"/>
      <protection locked="0"/>
    </xf>
    <xf numFmtId="0" fontId="21" fillId="0" borderId="26" xfId="1" applyNumberFormat="1" applyFont="1" applyFill="1" applyBorder="1" applyAlignment="1" applyProtection="1">
      <alignment horizontal="center"/>
      <protection locked="0"/>
    </xf>
    <xf numFmtId="3" fontId="21" fillId="0" borderId="4" xfId="1" applyNumberFormat="1" applyFont="1" applyBorder="1" applyAlignment="1" applyProtection="1">
      <alignment horizontal="center"/>
      <protection locked="0"/>
    </xf>
    <xf numFmtId="3" fontId="21" fillId="0" borderId="25" xfId="1" applyNumberFormat="1" applyFont="1" applyBorder="1" applyProtection="1">
      <protection locked="0"/>
    </xf>
    <xf numFmtId="3" fontId="21" fillId="0" borderId="11" xfId="1" applyNumberFormat="1" applyFont="1" applyBorder="1" applyProtection="1">
      <protection locked="0"/>
    </xf>
    <xf numFmtId="3" fontId="21" fillId="0" borderId="11" xfId="1" applyNumberFormat="1" applyFont="1" applyBorder="1" applyAlignment="1" applyProtection="1">
      <alignment horizontal="center"/>
      <protection locked="0"/>
    </xf>
    <xf numFmtId="3" fontId="21" fillId="0" borderId="12" xfId="1" applyNumberFormat="1" applyFont="1" applyBorder="1" applyProtection="1">
      <protection locked="0"/>
    </xf>
    <xf numFmtId="0" fontId="22" fillId="0" borderId="4" xfId="1" applyNumberFormat="1" applyFont="1" applyBorder="1" applyProtection="1">
      <protection locked="0"/>
    </xf>
    <xf numFmtId="3" fontId="22" fillId="0" borderId="5" xfId="1" applyNumberFormat="1" applyFont="1" applyBorder="1" applyProtection="1">
      <protection locked="0"/>
    </xf>
    <xf numFmtId="3" fontId="22" fillId="0" borderId="25" xfId="1" applyNumberFormat="1" applyFont="1" applyBorder="1" applyProtection="1">
      <protection locked="0"/>
    </xf>
    <xf numFmtId="0" fontId="21" fillId="0" borderId="4" xfId="1" applyNumberFormat="1" applyFont="1" applyBorder="1" applyAlignment="1" applyProtection="1">
      <alignment horizontal="center"/>
      <protection locked="0"/>
    </xf>
    <xf numFmtId="0" fontId="21" fillId="0" borderId="4" xfId="1" applyFont="1" applyBorder="1" applyProtection="1">
      <protection locked="0"/>
    </xf>
    <xf numFmtId="0" fontId="21" fillId="0" borderId="7" xfId="1" applyFont="1" applyBorder="1" applyProtection="1">
      <protection locked="0"/>
    </xf>
    <xf numFmtId="0" fontId="21" fillId="0" borderId="11" xfId="1" applyFont="1" applyBorder="1" applyAlignment="1" applyProtection="1">
      <alignment horizontal="center"/>
      <protection locked="0"/>
    </xf>
    <xf numFmtId="3" fontId="21" fillId="0" borderId="27" xfId="1" applyNumberFormat="1" applyFont="1" applyBorder="1" applyProtection="1">
      <protection locked="0"/>
    </xf>
    <xf numFmtId="0" fontId="21" fillId="0" borderId="2" xfId="1" applyNumberFormat="1" applyFont="1" applyBorder="1" applyProtection="1">
      <protection locked="0"/>
    </xf>
    <xf numFmtId="3" fontId="5" fillId="0" borderId="0" xfId="1" applyNumberFormat="1" applyProtection="1">
      <protection locked="0"/>
    </xf>
    <xf numFmtId="0" fontId="18" fillId="0" borderId="2" xfId="1" applyFont="1" applyFill="1" applyBorder="1" applyAlignment="1" applyProtection="1">
      <alignment horizontal="center"/>
      <protection locked="0"/>
    </xf>
    <xf numFmtId="0" fontId="18" fillId="0" borderId="2" xfId="1" applyFont="1" applyBorder="1" applyAlignment="1">
      <alignment horizontal="center"/>
    </xf>
    <xf numFmtId="0" fontId="18" fillId="0" borderId="2" xfId="1" applyFont="1" applyBorder="1" applyAlignment="1">
      <alignment horizontal="center" wrapText="1"/>
    </xf>
    <xf numFmtId="0" fontId="18" fillId="0" borderId="1" xfId="1" applyFont="1" applyBorder="1" applyAlignment="1">
      <alignment horizontal="center"/>
    </xf>
    <xf numFmtId="0" fontId="18" fillId="0" borderId="7" xfId="1" applyFont="1" applyFill="1" applyBorder="1" applyAlignment="1" applyProtection="1">
      <alignment horizontal="center"/>
      <protection locked="0"/>
    </xf>
    <xf numFmtId="0" fontId="18" fillId="0" borderId="7" xfId="1" applyFont="1" applyBorder="1" applyAlignment="1">
      <alignment horizontal="center"/>
    </xf>
    <xf numFmtId="38" fontId="21" fillId="0" borderId="0" xfId="2" applyFont="1"/>
    <xf numFmtId="0" fontId="5" fillId="0" borderId="0" xfId="1" applyBorder="1"/>
    <xf numFmtId="38" fontId="21" fillId="0" borderId="6" xfId="2" applyFont="1" applyBorder="1"/>
    <xf numFmtId="38" fontId="21" fillId="0" borderId="19" xfId="2" applyFont="1" applyBorder="1"/>
    <xf numFmtId="0" fontId="21" fillId="0" borderId="0" xfId="1" applyNumberFormat="1" applyFont="1" applyBorder="1" applyProtection="1">
      <protection locked="0"/>
    </xf>
    <xf numFmtId="0" fontId="21" fillId="0" borderId="0" xfId="1" applyNumberFormat="1" applyFont="1" applyFill="1" applyBorder="1" applyProtection="1">
      <protection locked="0"/>
    </xf>
    <xf numFmtId="0" fontId="21" fillId="0" borderId="4" xfId="1" quotePrefix="1" applyFont="1" applyBorder="1" applyAlignment="1" applyProtection="1">
      <alignment horizontal="center"/>
      <protection locked="0"/>
    </xf>
    <xf numFmtId="0" fontId="21" fillId="0" borderId="4" xfId="1" quotePrefix="1" applyNumberFormat="1" applyFont="1" applyBorder="1" applyAlignment="1" applyProtection="1">
      <alignment horizontal="center"/>
      <protection locked="0"/>
    </xf>
    <xf numFmtId="0" fontId="22" fillId="0" borderId="13" xfId="1" applyFont="1" applyBorder="1" applyAlignment="1" applyProtection="1">
      <alignment horizontal="center"/>
      <protection locked="0"/>
    </xf>
    <xf numFmtId="3" fontId="22" fillId="0" borderId="14" xfId="1" applyNumberFormat="1" applyFont="1" applyBorder="1" applyProtection="1">
      <protection locked="0"/>
    </xf>
    <xf numFmtId="3" fontId="22" fillId="0" borderId="4" xfId="1" applyNumberFormat="1" applyFont="1" applyBorder="1" applyProtection="1">
      <protection locked="0"/>
    </xf>
    <xf numFmtId="3" fontId="22" fillId="0" borderId="13" xfId="1" applyNumberFormat="1" applyFont="1" applyBorder="1" applyProtection="1">
      <protection locked="0"/>
    </xf>
    <xf numFmtId="0" fontId="22" fillId="0" borderId="4" xfId="1" applyNumberFormat="1" applyFont="1" applyBorder="1" applyAlignment="1" applyProtection="1">
      <alignment horizontal="center"/>
      <protection locked="0"/>
    </xf>
    <xf numFmtId="3" fontId="21" fillId="0" borderId="8" xfId="1" applyNumberFormat="1" applyFont="1" applyBorder="1" applyProtection="1">
      <protection locked="0"/>
    </xf>
    <xf numFmtId="3" fontId="21" fillId="0" borderId="7" xfId="1" applyNumberFormat="1" applyFont="1" applyBorder="1" applyProtection="1">
      <protection locked="0"/>
    </xf>
    <xf numFmtId="3" fontId="21" fillId="0" borderId="20" xfId="1" applyNumberFormat="1" applyFont="1" applyBorder="1" applyProtection="1">
      <protection locked="0"/>
    </xf>
    <xf numFmtId="0" fontId="5" fillId="0" borderId="22" xfId="1" applyFont="1" applyBorder="1" applyAlignment="1"/>
    <xf numFmtId="0" fontId="5" fillId="0" borderId="23" xfId="1" applyFont="1" applyBorder="1" applyAlignment="1">
      <alignment horizontal="center"/>
    </xf>
    <xf numFmtId="0" fontId="5" fillId="0" borderId="23" xfId="1" applyFont="1" applyBorder="1" applyAlignment="1"/>
    <xf numFmtId="0" fontId="5" fillId="0" borderId="28" xfId="1" applyFont="1" applyBorder="1" applyAlignment="1"/>
    <xf numFmtId="3" fontId="5" fillId="0" borderId="22" xfId="1" applyNumberFormat="1" applyFont="1" applyBorder="1" applyProtection="1">
      <protection locked="0"/>
    </xf>
    <xf numFmtId="3" fontId="5" fillId="0" borderId="23" xfId="1" applyNumberFormat="1" applyFont="1" applyBorder="1" applyAlignment="1" applyProtection="1">
      <alignment horizontal="center"/>
      <protection locked="0"/>
    </xf>
    <xf numFmtId="3" fontId="5" fillId="0" borderId="23" xfId="1" applyNumberFormat="1" applyFont="1" applyBorder="1" applyProtection="1">
      <protection locked="0"/>
    </xf>
    <xf numFmtId="3" fontId="5" fillId="0" borderId="28" xfId="1" applyNumberFormat="1" applyFont="1" applyBorder="1" applyProtection="1">
      <protection locked="0"/>
    </xf>
    <xf numFmtId="0" fontId="5" fillId="0" borderId="8" xfId="1" applyFont="1" applyBorder="1" applyAlignment="1">
      <alignment horizontal="center"/>
    </xf>
    <xf numFmtId="38" fontId="22" fillId="0" borderId="18" xfId="2" applyFont="1" applyBorder="1"/>
    <xf numFmtId="38" fontId="22" fillId="0" borderId="2" xfId="2" applyFont="1" applyBorder="1"/>
    <xf numFmtId="38" fontId="22" fillId="0" borderId="1" xfId="2" applyFont="1" applyBorder="1"/>
    <xf numFmtId="38" fontId="22" fillId="0" borderId="3" xfId="2" applyFont="1" applyBorder="1"/>
    <xf numFmtId="0" fontId="22" fillId="0" borderId="6" xfId="1" applyFont="1" applyBorder="1"/>
    <xf numFmtId="38" fontId="21" fillId="0" borderId="5" xfId="2" applyFont="1" applyBorder="1"/>
    <xf numFmtId="38" fontId="21" fillId="0" borderId="4" xfId="2" applyFont="1" applyBorder="1"/>
    <xf numFmtId="38" fontId="21" fillId="0" borderId="0" xfId="2" applyFont="1" applyBorder="1"/>
    <xf numFmtId="38" fontId="21" fillId="0" borderId="7" xfId="2" applyFont="1" applyBorder="1"/>
    <xf numFmtId="38" fontId="21" fillId="0" borderId="8" xfId="2" applyFont="1" applyBorder="1"/>
    <xf numFmtId="38" fontId="21" fillId="0" borderId="10" xfId="2" applyFont="1" applyBorder="1"/>
    <xf numFmtId="0" fontId="7" fillId="0" borderId="0" xfId="1" applyNumberFormat="1" applyFont="1" applyAlignment="1" applyProtection="1">
      <alignment horizontal="centerContinuous"/>
      <protection locked="0"/>
    </xf>
    <xf numFmtId="0" fontId="5" fillId="0" borderId="0" xfId="1" applyAlignment="1">
      <alignment horizontal="centerContinuous"/>
    </xf>
    <xf numFmtId="0" fontId="5" fillId="0" borderId="1" xfId="1" applyNumberFormat="1" applyBorder="1" applyProtection="1">
      <protection locked="0"/>
    </xf>
    <xf numFmtId="0" fontId="5" fillId="0" borderId="1" xfId="1" applyNumberFormat="1" applyBorder="1" applyAlignment="1" applyProtection="1">
      <alignment horizontal="center"/>
      <protection locked="0"/>
    </xf>
    <xf numFmtId="0" fontId="5" fillId="0" borderId="4" xfId="1" applyNumberFormat="1" applyBorder="1" applyProtection="1">
      <protection locked="0"/>
    </xf>
    <xf numFmtId="0" fontId="5" fillId="0" borderId="4" xfId="1" applyNumberFormat="1" applyBorder="1" applyAlignment="1" applyProtection="1">
      <alignment horizontal="center"/>
      <protection locked="0"/>
    </xf>
    <xf numFmtId="3" fontId="5" fillId="0" borderId="4" xfId="1" applyNumberFormat="1" applyBorder="1" applyProtection="1">
      <protection locked="0"/>
    </xf>
    <xf numFmtId="0" fontId="5" fillId="0" borderId="4" xfId="1" quotePrefix="1" applyBorder="1" applyAlignment="1" applyProtection="1">
      <alignment horizontal="center"/>
      <protection locked="0"/>
    </xf>
    <xf numFmtId="3" fontId="5" fillId="0" borderId="0" xfId="1" applyNumberFormat="1" applyBorder="1" applyProtection="1">
      <protection locked="0"/>
    </xf>
    <xf numFmtId="0" fontId="10" fillId="0" borderId="13" xfId="1" applyNumberFormat="1" applyFont="1" applyBorder="1" applyAlignment="1" applyProtection="1">
      <alignment horizontal="center"/>
      <protection locked="0"/>
    </xf>
    <xf numFmtId="0" fontId="5" fillId="0" borderId="0" xfId="1" applyNumberFormat="1" applyFont="1" applyAlignment="1" applyProtection="1">
      <alignment horizontal="centerContinuous"/>
      <protection locked="0"/>
    </xf>
    <xf numFmtId="0" fontId="5" fillId="0" borderId="1" xfId="1" applyNumberFormat="1" applyFont="1" applyBorder="1" applyProtection="1">
      <protection locked="0"/>
    </xf>
    <xf numFmtId="0" fontId="5" fillId="0" borderId="1" xfId="1" applyNumberFormat="1" applyFont="1" applyBorder="1" applyAlignment="1" applyProtection="1">
      <alignment horizontal="center"/>
      <protection locked="0"/>
    </xf>
    <xf numFmtId="0" fontId="5" fillId="0" borderId="1" xfId="1" applyNumberFormat="1" applyFont="1" applyBorder="1" applyAlignment="1" applyProtection="1">
      <alignment horizontal="centerContinuous"/>
      <protection locked="0"/>
    </xf>
    <xf numFmtId="0" fontId="5" fillId="0" borderId="3" xfId="1" applyNumberFormat="1" applyFont="1" applyBorder="1" applyAlignment="1" applyProtection="1">
      <alignment horizontal="centerContinuous"/>
      <protection locked="0"/>
    </xf>
    <xf numFmtId="0" fontId="5" fillId="0" borderId="2" xfId="1" applyNumberFormat="1" applyFont="1" applyBorder="1" applyAlignment="1" applyProtection="1">
      <alignment horizontal="center"/>
      <protection locked="0"/>
    </xf>
    <xf numFmtId="0" fontId="5" fillId="0" borderId="4" xfId="1" applyNumberFormat="1" applyFont="1" applyBorder="1" applyProtection="1">
      <protection locked="0"/>
    </xf>
    <xf numFmtId="0" fontId="5" fillId="0" borderId="4" xfId="1" applyNumberFormat="1" applyFont="1" applyBorder="1" applyAlignment="1" applyProtection="1">
      <alignment horizontal="center"/>
      <protection locked="0"/>
    </xf>
    <xf numFmtId="0" fontId="5" fillId="0" borderId="0" xfId="1" applyNumberFormat="1" applyFont="1" applyAlignment="1" applyProtection="1">
      <alignment horizontal="right"/>
      <protection locked="0"/>
    </xf>
    <xf numFmtId="0" fontId="5" fillId="0" borderId="5" xfId="1" applyNumberFormat="1" applyFont="1" applyBorder="1" applyAlignment="1" applyProtection="1">
      <alignment horizontal="center"/>
      <protection locked="0"/>
    </xf>
    <xf numFmtId="0" fontId="5" fillId="0" borderId="22" xfId="1" applyNumberFormat="1" applyFont="1" applyBorder="1" applyAlignment="1" applyProtection="1">
      <alignment horizontal="center"/>
      <protection locked="0"/>
    </xf>
    <xf numFmtId="0" fontId="5" fillId="0" borderId="8" xfId="1" applyNumberFormat="1" applyFont="1" applyBorder="1" applyAlignment="1" applyProtection="1">
      <alignment horizontal="center"/>
      <protection locked="0"/>
    </xf>
    <xf numFmtId="0" fontId="5" fillId="0" borderId="8" xfId="1" applyNumberFormat="1" applyFont="1" applyBorder="1" applyAlignment="1" applyProtection="1">
      <alignment horizontal="right"/>
      <protection locked="0"/>
    </xf>
    <xf numFmtId="0" fontId="5" fillId="0" borderId="7" xfId="1" applyNumberFormat="1" applyFont="1" applyBorder="1" applyAlignment="1" applyProtection="1">
      <alignment horizontal="right"/>
      <protection locked="0"/>
    </xf>
    <xf numFmtId="0" fontId="5" fillId="0" borderId="2" xfId="1" applyFont="1" applyBorder="1" applyAlignment="1" applyProtection="1">
      <alignment horizontal="center"/>
      <protection locked="0"/>
    </xf>
    <xf numFmtId="182" fontId="5" fillId="0" borderId="4" xfId="1" applyNumberFormat="1" applyFont="1" applyBorder="1" applyProtection="1">
      <protection locked="0"/>
    </xf>
    <xf numFmtId="3" fontId="5" fillId="0" borderId="0" xfId="1" applyNumberFormat="1" applyFont="1"/>
    <xf numFmtId="2" fontId="5" fillId="0" borderId="12" xfId="1" applyNumberFormat="1" applyFont="1" applyBorder="1" applyProtection="1">
      <protection locked="0"/>
    </xf>
    <xf numFmtId="3" fontId="10" fillId="0" borderId="13" xfId="1" applyNumberFormat="1" applyFont="1" applyBorder="1" applyProtection="1">
      <protection locked="0"/>
    </xf>
    <xf numFmtId="2" fontId="10" fillId="0" borderId="5" xfId="1" applyNumberFormat="1" applyFont="1" applyBorder="1" applyProtection="1">
      <protection locked="0"/>
    </xf>
    <xf numFmtId="0" fontId="5" fillId="0" borderId="4" xfId="1" quotePrefix="1" applyNumberFormat="1" applyFont="1" applyBorder="1" applyAlignment="1" applyProtection="1">
      <alignment horizontal="center"/>
      <protection locked="0"/>
    </xf>
    <xf numFmtId="0" fontId="5" fillId="0" borderId="5" xfId="1" applyNumberFormat="1" applyFont="1" applyBorder="1" applyProtection="1">
      <protection locked="0"/>
    </xf>
    <xf numFmtId="0" fontId="5" fillId="0" borderId="8" xfId="1" applyNumberFormat="1" applyFont="1" applyBorder="1" applyProtection="1">
      <protection locked="0"/>
    </xf>
    <xf numFmtId="0" fontId="5" fillId="0" borderId="3" xfId="1" applyNumberFormat="1" applyFont="1" applyBorder="1" applyProtection="1">
      <protection locked="0"/>
    </xf>
    <xf numFmtId="0" fontId="5" fillId="0" borderId="0" xfId="1" applyNumberFormat="1" applyFont="1" applyAlignment="1" applyProtection="1">
      <alignment horizontal="left"/>
      <protection locked="0"/>
    </xf>
    <xf numFmtId="0" fontId="5" fillId="0" borderId="0" xfId="1" applyNumberFormat="1" applyFont="1" applyBorder="1" applyProtection="1">
      <protection locked="0"/>
    </xf>
    <xf numFmtId="0" fontId="5" fillId="0" borderId="0" xfId="1" applyNumberFormat="1" applyFont="1" applyBorder="1" applyAlignment="1" applyProtection="1">
      <alignment horizontal="center"/>
      <protection locked="0"/>
    </xf>
    <xf numFmtId="0" fontId="5" fillId="0" borderId="0" xfId="4" applyNumberFormat="1" applyFont="1" applyProtection="1">
      <alignment vertical="center"/>
      <protection locked="0"/>
    </xf>
    <xf numFmtId="0" fontId="7" fillId="2" borderId="0" xfId="4" applyNumberFormat="1" applyFont="1" applyFill="1" applyProtection="1">
      <alignment vertical="center"/>
      <protection locked="0"/>
    </xf>
    <xf numFmtId="0" fontId="5" fillId="2" borderId="0" xfId="4" applyFont="1" applyFill="1">
      <alignment vertical="center"/>
    </xf>
    <xf numFmtId="0" fontId="5" fillId="2" borderId="0" xfId="4" applyNumberFormat="1" applyFont="1" applyFill="1" applyProtection="1">
      <alignment vertical="center"/>
      <protection locked="0"/>
    </xf>
    <xf numFmtId="0" fontId="5" fillId="0" borderId="0" xfId="4" applyFont="1">
      <alignment vertical="center"/>
    </xf>
    <xf numFmtId="0" fontId="5" fillId="0" borderId="1" xfId="4" applyNumberFormat="1" applyFont="1" applyBorder="1" applyProtection="1">
      <alignment vertical="center"/>
      <protection locked="0"/>
    </xf>
    <xf numFmtId="0" fontId="5" fillId="0" borderId="1" xfId="4" applyNumberFormat="1" applyFont="1" applyBorder="1" applyAlignment="1" applyProtection="1">
      <alignment horizontal="center"/>
      <protection locked="0"/>
    </xf>
    <xf numFmtId="0" fontId="5" fillId="2" borderId="1" xfId="4" applyNumberFormat="1" applyFont="1" applyFill="1" applyBorder="1" applyAlignment="1" applyProtection="1">
      <alignment horizontal="centerContinuous"/>
      <protection locked="0"/>
    </xf>
    <xf numFmtId="0" fontId="5" fillId="2" borderId="3" xfId="4" applyNumberFormat="1" applyFont="1" applyFill="1" applyBorder="1" applyAlignment="1" applyProtection="1">
      <alignment horizontal="centerContinuous"/>
      <protection locked="0"/>
    </xf>
    <xf numFmtId="0" fontId="5" fillId="2" borderId="22" xfId="4" quotePrefix="1" applyNumberFormat="1" applyFont="1" applyFill="1" applyBorder="1" applyAlignment="1" applyProtection="1">
      <alignment horizontal="centerContinuous"/>
      <protection locked="0"/>
    </xf>
    <xf numFmtId="0" fontId="5" fillId="2" borderId="18" xfId="4" applyNumberFormat="1" applyFont="1" applyFill="1" applyBorder="1" applyAlignment="1" applyProtection="1">
      <alignment horizontal="centerContinuous"/>
      <protection locked="0"/>
    </xf>
    <xf numFmtId="0" fontId="5" fillId="0" borderId="4" xfId="4" applyNumberFormat="1" applyFont="1" applyBorder="1" applyProtection="1">
      <alignment vertical="center"/>
      <protection locked="0"/>
    </xf>
    <xf numFmtId="0" fontId="5" fillId="0" borderId="4" xfId="4" applyNumberFormat="1" applyFont="1" applyBorder="1" applyAlignment="1" applyProtection="1">
      <alignment horizontal="center"/>
      <protection locked="0"/>
    </xf>
    <xf numFmtId="0" fontId="5" fillId="0" borderId="1" xfId="4" applyNumberFormat="1" applyFont="1" applyFill="1" applyBorder="1" applyAlignment="1" applyProtection="1">
      <alignment horizontal="center"/>
      <protection locked="0"/>
    </xf>
    <xf numFmtId="0" fontId="5" fillId="2" borderId="1" xfId="4" applyNumberFormat="1" applyFont="1" applyFill="1" applyBorder="1" applyAlignment="1" applyProtection="1">
      <alignment horizontal="center"/>
      <protection locked="0"/>
    </xf>
    <xf numFmtId="0" fontId="5" fillId="0" borderId="2" xfId="4" applyNumberFormat="1" applyFont="1" applyFill="1" applyBorder="1" applyAlignment="1" applyProtection="1">
      <alignment horizontal="center"/>
      <protection locked="0"/>
    </xf>
    <xf numFmtId="0" fontId="5" fillId="0" borderId="25" xfId="4" applyNumberFormat="1" applyFont="1" applyBorder="1" applyProtection="1">
      <alignment vertical="center"/>
      <protection locked="0"/>
    </xf>
    <xf numFmtId="0" fontId="5" fillId="2" borderId="1" xfId="4" applyNumberFormat="1" applyFont="1" applyFill="1" applyBorder="1" applyAlignment="1" applyProtection="1">
      <alignment horizontal="right"/>
      <protection locked="0"/>
    </xf>
    <xf numFmtId="0" fontId="5" fillId="2" borderId="2" xfId="4" applyNumberFormat="1" applyFont="1" applyFill="1" applyBorder="1" applyAlignment="1" applyProtection="1">
      <alignment horizontal="right"/>
      <protection locked="0"/>
    </xf>
    <xf numFmtId="0" fontId="5" fillId="0" borderId="5" xfId="4" applyFont="1" applyBorder="1" applyAlignment="1" applyProtection="1">
      <alignment horizontal="center"/>
      <protection locked="0"/>
    </xf>
    <xf numFmtId="3" fontId="5" fillId="2" borderId="4" xfId="4" applyNumberFormat="1" applyFont="1" applyFill="1" applyBorder="1" applyProtection="1">
      <alignment vertical="center"/>
      <protection locked="0"/>
    </xf>
    <xf numFmtId="3" fontId="5" fillId="2" borderId="5" xfId="4" applyNumberFormat="1" applyFont="1" applyFill="1" applyBorder="1" applyProtection="1">
      <alignment vertical="center"/>
      <protection locked="0"/>
    </xf>
    <xf numFmtId="3" fontId="5" fillId="2" borderId="4" xfId="4" applyNumberFormat="1" applyFont="1" applyFill="1" applyBorder="1" applyAlignment="1" applyProtection="1">
      <alignment horizontal="right"/>
      <protection locked="0"/>
    </xf>
    <xf numFmtId="3" fontId="5" fillId="0" borderId="25" xfId="4" applyNumberFormat="1" applyFont="1" applyBorder="1" applyProtection="1">
      <alignment vertical="center"/>
      <protection locked="0"/>
    </xf>
    <xf numFmtId="3" fontId="5" fillId="0" borderId="4" xfId="4" applyNumberFormat="1" applyFont="1" applyBorder="1" applyProtection="1">
      <alignment vertical="center"/>
      <protection locked="0"/>
    </xf>
    <xf numFmtId="3" fontId="5" fillId="0" borderId="0" xfId="4" applyNumberFormat="1" applyFont="1" applyProtection="1">
      <alignment vertical="center"/>
      <protection locked="0"/>
    </xf>
    <xf numFmtId="0" fontId="5" fillId="0" borderId="5" xfId="4" quotePrefix="1" applyFont="1" applyBorder="1" applyAlignment="1" applyProtection="1">
      <alignment horizontal="center"/>
      <protection locked="0"/>
    </xf>
    <xf numFmtId="0" fontId="5" fillId="0" borderId="5" xfId="4" applyFont="1" applyBorder="1">
      <alignment vertical="center"/>
    </xf>
    <xf numFmtId="0" fontId="5" fillId="0" borderId="4" xfId="4" applyFont="1" applyBorder="1">
      <alignment vertical="center"/>
    </xf>
    <xf numFmtId="3" fontId="5" fillId="2" borderId="12" xfId="4" applyNumberFormat="1" applyFont="1" applyFill="1" applyBorder="1" applyProtection="1">
      <alignment vertical="center"/>
      <protection locked="0"/>
    </xf>
    <xf numFmtId="0" fontId="22" fillId="0" borderId="13" xfId="4" applyNumberFormat="1" applyFont="1" applyBorder="1" applyAlignment="1" applyProtection="1">
      <alignment horizontal="center"/>
      <protection locked="0"/>
    </xf>
    <xf numFmtId="0" fontId="5" fillId="0" borderId="4" xfId="4" quotePrefix="1" applyNumberFormat="1" applyFont="1" applyBorder="1" applyAlignment="1" applyProtection="1">
      <alignment horizontal="center"/>
      <protection locked="0"/>
    </xf>
    <xf numFmtId="3" fontId="24" fillId="0" borderId="5" xfId="4" applyNumberFormat="1" applyFont="1" applyBorder="1">
      <alignment vertical="center"/>
    </xf>
    <xf numFmtId="3" fontId="5" fillId="0" borderId="0" xfId="4" applyNumberFormat="1" applyFont="1" applyBorder="1" applyProtection="1">
      <alignment vertical="center"/>
      <protection locked="0"/>
    </xf>
    <xf numFmtId="0" fontId="5" fillId="0" borderId="0" xfId="4" applyFont="1" applyBorder="1">
      <alignment vertical="center"/>
    </xf>
    <xf numFmtId="0" fontId="5" fillId="0" borderId="5" xfId="4" applyNumberFormat="1" applyFont="1" applyBorder="1" applyProtection="1">
      <alignment vertical="center"/>
      <protection locked="0"/>
    </xf>
    <xf numFmtId="0" fontId="5" fillId="0" borderId="5" xfId="4" applyNumberFormat="1" applyFont="1" applyBorder="1" applyAlignment="1" applyProtection="1">
      <alignment horizontal="center"/>
      <protection locked="0"/>
    </xf>
    <xf numFmtId="3" fontId="5" fillId="0" borderId="10" xfId="4" applyNumberFormat="1" applyFont="1" applyBorder="1" applyProtection="1">
      <alignment vertical="center"/>
      <protection locked="0"/>
    </xf>
    <xf numFmtId="0" fontId="5" fillId="0" borderId="10" xfId="4" applyFont="1" applyBorder="1">
      <alignment vertical="center"/>
    </xf>
    <xf numFmtId="0" fontId="5" fillId="0" borderId="11" xfId="4" applyNumberFormat="1" applyFont="1" applyBorder="1" applyProtection="1">
      <alignment vertical="center"/>
      <protection locked="0"/>
    </xf>
    <xf numFmtId="0" fontId="5" fillId="0" borderId="12" xfId="4" applyNumberFormat="1" applyFont="1" applyBorder="1" applyAlignment="1" applyProtection="1">
      <alignment horizontal="center"/>
      <protection locked="0"/>
    </xf>
    <xf numFmtId="3" fontId="24" fillId="0" borderId="12" xfId="4" applyNumberFormat="1" applyFont="1" applyBorder="1">
      <alignment vertical="center"/>
    </xf>
    <xf numFmtId="0" fontId="5" fillId="0" borderId="3" xfId="4" applyNumberFormat="1" applyFont="1" applyBorder="1" applyProtection="1">
      <alignment vertical="center"/>
      <protection locked="0"/>
    </xf>
    <xf numFmtId="3" fontId="5" fillId="2" borderId="3" xfId="4" applyNumberFormat="1" applyFont="1" applyFill="1" applyBorder="1" applyProtection="1">
      <alignment vertical="center"/>
      <protection locked="0"/>
    </xf>
    <xf numFmtId="3" fontId="5" fillId="2" borderId="3" xfId="4" applyNumberFormat="1" applyFont="1" applyFill="1" applyBorder="1" applyAlignment="1" applyProtection="1">
      <protection locked="0"/>
    </xf>
    <xf numFmtId="0" fontId="14" fillId="2" borderId="3" xfId="4" applyFill="1" applyBorder="1" applyAlignment="1"/>
    <xf numFmtId="0" fontId="5" fillId="0" borderId="0" xfId="4" applyNumberFormat="1" applyFont="1" applyBorder="1" applyProtection="1">
      <alignment vertical="center"/>
      <protection locked="0"/>
    </xf>
    <xf numFmtId="3" fontId="5" fillId="2" borderId="0" xfId="4" applyNumberFormat="1" applyFont="1" applyFill="1" applyBorder="1" applyProtection="1">
      <alignment vertical="center"/>
      <protection locked="0"/>
    </xf>
    <xf numFmtId="0" fontId="24" fillId="2" borderId="0" xfId="4" applyFont="1" applyFill="1" applyAlignment="1"/>
    <xf numFmtId="0" fontId="14" fillId="2" borderId="0" xfId="4" applyFill="1" applyAlignment="1"/>
    <xf numFmtId="3" fontId="5" fillId="2" borderId="0" xfId="4" applyNumberFormat="1" applyFont="1" applyFill="1" applyProtection="1">
      <alignment vertical="center"/>
      <protection locked="0"/>
    </xf>
    <xf numFmtId="3" fontId="5" fillId="2" borderId="0" xfId="4" applyNumberFormat="1" applyFont="1" applyFill="1">
      <alignment vertical="center"/>
    </xf>
    <xf numFmtId="1" fontId="5" fillId="2" borderId="0" xfId="4" applyNumberFormat="1" applyFont="1" applyFill="1" applyProtection="1">
      <alignment vertical="center"/>
      <protection locked="0"/>
    </xf>
    <xf numFmtId="3" fontId="10" fillId="2" borderId="13" xfId="4" applyNumberFormat="1" applyFont="1" applyFill="1" applyBorder="1" applyProtection="1">
      <alignment vertical="center"/>
      <protection locked="0"/>
    </xf>
    <xf numFmtId="3" fontId="10" fillId="2" borderId="14" xfId="4" applyNumberFormat="1" applyFont="1" applyFill="1" applyBorder="1" applyProtection="1">
      <alignment vertical="center"/>
      <protection locked="0"/>
    </xf>
    <xf numFmtId="3" fontId="5" fillId="2" borderId="11" xfId="4" applyNumberFormat="1" applyFont="1" applyFill="1" applyBorder="1" applyProtection="1">
      <alignment vertical="center"/>
      <protection locked="0"/>
    </xf>
    <xf numFmtId="0" fontId="24" fillId="0" borderId="0" xfId="4" applyNumberFormat="1" applyFont="1" applyProtection="1">
      <alignment vertical="center"/>
      <protection locked="0"/>
    </xf>
    <xf numFmtId="0" fontId="24" fillId="0" borderId="0" xfId="4" applyFont="1">
      <alignment vertical="center"/>
    </xf>
    <xf numFmtId="0" fontId="24" fillId="2" borderId="0" xfId="4" applyFont="1" applyFill="1">
      <alignment vertical="center"/>
    </xf>
    <xf numFmtId="0" fontId="24" fillId="2" borderId="0" xfId="4" applyNumberFormat="1" applyFont="1" applyFill="1" applyProtection="1">
      <alignment vertical="center"/>
      <protection locked="0"/>
    </xf>
    <xf numFmtId="0" fontId="24" fillId="0" borderId="0" xfId="4" applyNumberFormat="1" applyFont="1" applyFill="1" applyProtection="1">
      <alignment vertical="center"/>
      <protection locked="0"/>
    </xf>
    <xf numFmtId="0" fontId="24" fillId="0" borderId="1" xfId="4" applyNumberFormat="1" applyFont="1" applyBorder="1" applyProtection="1">
      <alignment vertical="center"/>
      <protection locked="0"/>
    </xf>
    <xf numFmtId="0" fontId="24" fillId="2" borderId="1" xfId="4" applyNumberFormat="1" applyFont="1" applyFill="1" applyBorder="1" applyProtection="1">
      <alignment vertical="center"/>
      <protection locked="0"/>
    </xf>
    <xf numFmtId="0" fontId="24" fillId="2" borderId="3" xfId="4" applyNumberFormat="1" applyFont="1" applyFill="1" applyBorder="1" applyProtection="1">
      <alignment vertical="center"/>
      <protection locked="0"/>
    </xf>
    <xf numFmtId="0" fontId="24" fillId="2" borderId="1" xfId="4" applyNumberFormat="1" applyFont="1" applyFill="1" applyBorder="1" applyAlignment="1" applyProtection="1">
      <alignment horizontal="centerContinuous"/>
      <protection locked="0"/>
    </xf>
    <xf numFmtId="0" fontId="24" fillId="2" borderId="3" xfId="4" applyNumberFormat="1" applyFont="1" applyFill="1" applyBorder="1" applyAlignment="1" applyProtection="1">
      <alignment horizontal="centerContinuous"/>
      <protection locked="0"/>
    </xf>
    <xf numFmtId="0" fontId="24" fillId="2" borderId="23" xfId="4" applyNumberFormat="1" applyFont="1" applyFill="1" applyBorder="1" applyAlignment="1" applyProtection="1">
      <alignment horizontal="centerContinuous"/>
      <protection locked="0"/>
    </xf>
    <xf numFmtId="0" fontId="24" fillId="0" borderId="23" xfId="4" applyNumberFormat="1" applyFont="1" applyFill="1" applyBorder="1" applyAlignment="1" applyProtection="1">
      <alignment horizontal="centerContinuous"/>
      <protection locked="0"/>
    </xf>
    <xf numFmtId="0" fontId="24" fillId="0" borderId="3" xfId="4" applyNumberFormat="1" applyFont="1" applyFill="1" applyBorder="1" applyAlignment="1" applyProtection="1">
      <alignment horizontal="centerContinuous"/>
      <protection locked="0"/>
    </xf>
    <xf numFmtId="0" fontId="24" fillId="2" borderId="18" xfId="4" applyNumberFormat="1" applyFont="1" applyFill="1" applyBorder="1" applyAlignment="1" applyProtection="1">
      <alignment horizontal="centerContinuous"/>
      <protection locked="0"/>
    </xf>
    <xf numFmtId="0" fontId="24" fillId="0" borderId="4" xfId="4" applyNumberFormat="1" applyFont="1" applyBorder="1" applyAlignment="1" applyProtection="1">
      <alignment horizontal="center"/>
      <protection locked="0"/>
    </xf>
    <xf numFmtId="0" fontId="24" fillId="2" borderId="4" xfId="4" applyNumberFormat="1" applyFont="1" applyFill="1" applyBorder="1" applyAlignment="1" applyProtection="1">
      <alignment horizontal="centerContinuous"/>
      <protection locked="0"/>
    </xf>
    <xf numFmtId="0" fontId="24" fillId="2" borderId="0" xfId="4" applyNumberFormat="1" applyFont="1" applyFill="1" applyAlignment="1" applyProtection="1">
      <alignment horizontal="centerContinuous"/>
      <protection locked="0"/>
    </xf>
    <xf numFmtId="0" fontId="24" fillId="2" borderId="1" xfId="4" quotePrefix="1" applyNumberFormat="1" applyFont="1" applyFill="1" applyBorder="1" applyAlignment="1" applyProtection="1">
      <alignment horizontal="centerContinuous"/>
      <protection locked="0"/>
    </xf>
    <xf numFmtId="0" fontId="24" fillId="0" borderId="1" xfId="4" applyNumberFormat="1" applyFont="1" applyFill="1" applyBorder="1" applyAlignment="1" applyProtection="1">
      <alignment horizontal="centerContinuous"/>
      <protection locked="0"/>
    </xf>
    <xf numFmtId="0" fontId="24" fillId="0" borderId="4" xfId="4" applyNumberFormat="1" applyFont="1" applyBorder="1" applyProtection="1">
      <alignment vertical="center"/>
      <protection locked="0"/>
    </xf>
    <xf numFmtId="0" fontId="24" fillId="2" borderId="1" xfId="4" applyNumberFormat="1" applyFont="1" applyFill="1" applyBorder="1" applyAlignment="1" applyProtection="1">
      <alignment horizontal="center"/>
      <protection locked="0"/>
    </xf>
    <xf numFmtId="0" fontId="24" fillId="2" borderId="2" xfId="4" applyNumberFormat="1" applyFont="1" applyFill="1" applyBorder="1" applyAlignment="1" applyProtection="1">
      <alignment horizontal="center"/>
      <protection locked="0"/>
    </xf>
    <xf numFmtId="0" fontId="24" fillId="2" borderId="1" xfId="4" applyNumberFormat="1" applyFont="1" applyFill="1" applyBorder="1" applyAlignment="1" applyProtection="1">
      <alignment horizontal="right"/>
      <protection locked="0"/>
    </xf>
    <xf numFmtId="0" fontId="24" fillId="2" borderId="2" xfId="4" applyNumberFormat="1" applyFont="1" applyFill="1" applyBorder="1" applyAlignment="1" applyProtection="1">
      <alignment horizontal="right"/>
      <protection locked="0"/>
    </xf>
    <xf numFmtId="0" fontId="24" fillId="0" borderId="1" xfId="4" applyNumberFormat="1" applyFont="1" applyFill="1" applyBorder="1" applyAlignment="1" applyProtection="1">
      <alignment horizontal="right"/>
      <protection locked="0"/>
    </xf>
    <xf numFmtId="0" fontId="24" fillId="0" borderId="5" xfId="4" applyFont="1" applyBorder="1" applyAlignment="1" applyProtection="1">
      <alignment horizontal="center"/>
      <protection locked="0"/>
    </xf>
    <xf numFmtId="3" fontId="24" fillId="2" borderId="4" xfId="4" applyNumberFormat="1" applyFont="1" applyFill="1" applyBorder="1" applyProtection="1">
      <alignment vertical="center"/>
      <protection locked="0"/>
    </xf>
    <xf numFmtId="3" fontId="24" fillId="2" borderId="5" xfId="4" applyNumberFormat="1" applyFont="1" applyFill="1" applyBorder="1" applyProtection="1">
      <alignment vertical="center"/>
      <protection locked="0"/>
    </xf>
    <xf numFmtId="3" fontId="24" fillId="0" borderId="4" xfId="4" applyNumberFormat="1" applyFont="1" applyFill="1" applyBorder="1" applyProtection="1">
      <alignment vertical="center"/>
      <protection locked="0"/>
    </xf>
    <xf numFmtId="3" fontId="24" fillId="0" borderId="4" xfId="4" applyNumberFormat="1" applyFont="1" applyBorder="1" applyProtection="1">
      <alignment vertical="center"/>
      <protection locked="0"/>
    </xf>
    <xf numFmtId="0" fontId="24" fillId="0" borderId="5" xfId="4" quotePrefix="1" applyFont="1" applyBorder="1" applyAlignment="1" applyProtection="1">
      <alignment horizontal="center"/>
      <protection locked="0"/>
    </xf>
    <xf numFmtId="3" fontId="24" fillId="2" borderId="12" xfId="4" applyNumberFormat="1" applyFont="1" applyFill="1" applyBorder="1" applyProtection="1">
      <alignment vertical="center"/>
      <protection locked="0"/>
    </xf>
    <xf numFmtId="0" fontId="21" fillId="0" borderId="4" xfId="4" applyFont="1" applyBorder="1" applyProtection="1">
      <alignment vertical="center"/>
      <protection locked="0"/>
    </xf>
    <xf numFmtId="0" fontId="21" fillId="0" borderId="4" xfId="4" applyFont="1" applyBorder="1" applyAlignment="1" applyProtection="1">
      <alignment horizontal="center"/>
      <protection locked="0"/>
    </xf>
    <xf numFmtId="0" fontId="24" fillId="0" borderId="0" xfId="4" applyFont="1" applyBorder="1">
      <alignment vertical="center"/>
    </xf>
    <xf numFmtId="0" fontId="21" fillId="0" borderId="11" xfId="4" applyFont="1" applyBorder="1" applyProtection="1">
      <alignment vertical="center"/>
      <protection locked="0"/>
    </xf>
    <xf numFmtId="0" fontId="21" fillId="0" borderId="11" xfId="4" applyFont="1" applyBorder="1" applyAlignment="1" applyProtection="1">
      <alignment horizontal="center"/>
      <protection locked="0"/>
    </xf>
    <xf numFmtId="0" fontId="21" fillId="0" borderId="8" xfId="4" applyFont="1" applyBorder="1" applyProtection="1">
      <alignment vertical="center"/>
      <protection locked="0"/>
    </xf>
    <xf numFmtId="0" fontId="21" fillId="0" borderId="8" xfId="4" applyFont="1" applyBorder="1" applyAlignment="1" applyProtection="1">
      <alignment horizontal="center"/>
      <protection locked="0"/>
    </xf>
    <xf numFmtId="3" fontId="24" fillId="0" borderId="7" xfId="4" applyNumberFormat="1" applyFont="1" applyBorder="1">
      <alignment vertical="center"/>
    </xf>
    <xf numFmtId="0" fontId="24" fillId="0" borderId="3" xfId="4" applyNumberFormat="1" applyFont="1" applyBorder="1" applyProtection="1">
      <alignment vertical="center"/>
      <protection locked="0"/>
    </xf>
    <xf numFmtId="3" fontId="24" fillId="2" borderId="3" xfId="4" applyNumberFormat="1" applyFont="1" applyFill="1" applyBorder="1" applyProtection="1">
      <alignment vertical="center"/>
      <protection locked="0"/>
    </xf>
    <xf numFmtId="0" fontId="24" fillId="0" borderId="3" xfId="4" applyNumberFormat="1" applyFont="1" applyFill="1" applyBorder="1" applyProtection="1">
      <alignment vertical="center"/>
      <protection locked="0"/>
    </xf>
    <xf numFmtId="3" fontId="24" fillId="0" borderId="0" xfId="4" applyNumberFormat="1" applyFont="1" applyProtection="1">
      <alignment vertical="center"/>
      <protection locked="0"/>
    </xf>
    <xf numFmtId="3" fontId="24" fillId="2" borderId="0" xfId="4" applyNumberFormat="1" applyFont="1" applyFill="1" applyProtection="1">
      <alignment vertical="center"/>
      <protection locked="0"/>
    </xf>
    <xf numFmtId="3" fontId="24" fillId="0" borderId="0" xfId="4" applyNumberFormat="1" applyFont="1" applyFill="1" applyProtection="1">
      <alignment vertical="center"/>
      <protection locked="0"/>
    </xf>
    <xf numFmtId="0" fontId="24" fillId="0" borderId="0" xfId="4" applyFont="1" applyFill="1">
      <alignment vertical="center"/>
    </xf>
    <xf numFmtId="0" fontId="5" fillId="2" borderId="0" xfId="1" applyFill="1" applyAlignment="1">
      <alignment horizontal="centerContinuous"/>
    </xf>
    <xf numFmtId="0" fontId="5" fillId="2" borderId="0" xfId="1" applyNumberFormat="1" applyFill="1" applyAlignment="1" applyProtection="1">
      <alignment horizontal="centerContinuous"/>
      <protection locked="0"/>
    </xf>
    <xf numFmtId="0" fontId="5" fillId="2" borderId="0" xfId="1" applyNumberFormat="1" applyFill="1" applyProtection="1">
      <protection locked="0"/>
    </xf>
    <xf numFmtId="0" fontId="7" fillId="2" borderId="0" xfId="1" applyNumberFormat="1" applyFont="1" applyFill="1" applyProtection="1">
      <protection locked="0"/>
    </xf>
    <xf numFmtId="0" fontId="5" fillId="2" borderId="1" xfId="1" quotePrefix="1" applyNumberFormat="1" applyFill="1" applyBorder="1" applyAlignment="1" applyProtection="1">
      <alignment horizontal="centerContinuous"/>
      <protection locked="0"/>
    </xf>
    <xf numFmtId="0" fontId="5" fillId="2" borderId="3" xfId="1" applyNumberFormat="1" applyFill="1" applyBorder="1" applyAlignment="1" applyProtection="1">
      <alignment horizontal="centerContinuous"/>
      <protection locked="0"/>
    </xf>
    <xf numFmtId="0" fontId="5" fillId="2" borderId="1" xfId="1" applyNumberFormat="1" applyFill="1" applyBorder="1" applyAlignment="1" applyProtection="1">
      <alignment horizontal="centerContinuous"/>
      <protection locked="0"/>
    </xf>
    <xf numFmtId="0" fontId="5" fillId="2" borderId="18" xfId="1" applyNumberFormat="1" applyFill="1" applyBorder="1" applyAlignment="1" applyProtection="1">
      <alignment horizontal="centerContinuous"/>
      <protection locked="0"/>
    </xf>
    <xf numFmtId="0" fontId="5" fillId="2" borderId="1" xfId="1" applyNumberFormat="1" applyFill="1" applyBorder="1" applyProtection="1">
      <protection locked="0"/>
    </xf>
    <xf numFmtId="0" fontId="5" fillId="2" borderId="3" xfId="1" applyNumberFormat="1" applyFill="1" applyBorder="1" applyProtection="1">
      <protection locked="0"/>
    </xf>
    <xf numFmtId="0" fontId="5" fillId="0" borderId="24" xfId="1" applyNumberFormat="1" applyBorder="1" applyProtection="1">
      <protection locked="0"/>
    </xf>
    <xf numFmtId="0" fontId="5" fillId="0" borderId="1" xfId="1" applyNumberFormat="1" applyFill="1" applyBorder="1" applyAlignment="1" applyProtection="1">
      <alignment horizontal="center"/>
      <protection locked="0"/>
    </xf>
    <xf numFmtId="0" fontId="5" fillId="2" borderId="1" xfId="1" applyNumberFormat="1" applyFill="1" applyBorder="1" applyAlignment="1" applyProtection="1">
      <alignment horizontal="center"/>
      <protection locked="0"/>
    </xf>
    <xf numFmtId="0" fontId="5" fillId="0" borderId="2" xfId="1" applyNumberFormat="1" applyFill="1" applyBorder="1" applyAlignment="1" applyProtection="1">
      <alignment horizontal="center"/>
      <protection locked="0"/>
    </xf>
    <xf numFmtId="0" fontId="25" fillId="0" borderId="1" xfId="1" applyNumberFormat="1" applyFont="1" applyFill="1" applyBorder="1" applyAlignment="1" applyProtection="1">
      <alignment horizontal="center"/>
      <protection locked="0"/>
    </xf>
    <xf numFmtId="0" fontId="5" fillId="0" borderId="25" xfId="1" applyNumberFormat="1" applyBorder="1" applyProtection="1">
      <protection locked="0"/>
    </xf>
    <xf numFmtId="0" fontId="5" fillId="0" borderId="1" xfId="1" applyNumberFormat="1" applyBorder="1" applyAlignment="1" applyProtection="1">
      <alignment horizontal="right"/>
      <protection locked="0"/>
    </xf>
    <xf numFmtId="0" fontId="5" fillId="2" borderId="1" xfId="1" applyNumberFormat="1" applyFill="1" applyBorder="1" applyAlignment="1" applyProtection="1">
      <alignment horizontal="right"/>
      <protection locked="0"/>
    </xf>
    <xf numFmtId="0" fontId="5" fillId="2" borderId="2" xfId="1" applyNumberFormat="1" applyFill="1" applyBorder="1" applyAlignment="1" applyProtection="1">
      <alignment horizontal="right"/>
      <protection locked="0"/>
    </xf>
    <xf numFmtId="0" fontId="11" fillId="0" borderId="4" xfId="1" quotePrefix="1" applyNumberFormat="1" applyFont="1" applyBorder="1" applyAlignment="1" applyProtection="1">
      <alignment horizontal="center"/>
      <protection locked="0"/>
    </xf>
    <xf numFmtId="3" fontId="5" fillId="0" borderId="25" xfId="1" applyNumberFormat="1" applyBorder="1" applyProtection="1">
      <protection locked="0"/>
    </xf>
    <xf numFmtId="0" fontId="10" fillId="0" borderId="13" xfId="1" applyNumberFormat="1" applyFont="1" applyBorder="1" applyAlignment="1" applyProtection="1">
      <alignment horizontal="right"/>
      <protection locked="0"/>
    </xf>
    <xf numFmtId="0" fontId="29" fillId="0" borderId="13" xfId="1" applyNumberFormat="1" applyFont="1" applyBorder="1" applyAlignment="1" applyProtection="1">
      <alignment horizontal="center"/>
      <protection locked="0"/>
    </xf>
    <xf numFmtId="0" fontId="21" fillId="0" borderId="30" xfId="1" applyFont="1" applyBorder="1" applyAlignment="1" applyProtection="1">
      <alignment horizontal="center"/>
      <protection locked="0"/>
    </xf>
    <xf numFmtId="0" fontId="21" fillId="0" borderId="8" xfId="1" applyFont="1" applyBorder="1" applyProtection="1">
      <protection locked="0"/>
    </xf>
    <xf numFmtId="0" fontId="21" fillId="0" borderId="8" xfId="1" applyFont="1" applyBorder="1" applyAlignment="1" applyProtection="1">
      <alignment horizontal="center"/>
      <protection locked="0"/>
    </xf>
    <xf numFmtId="3" fontId="21" fillId="0" borderId="26" xfId="1" applyNumberFormat="1" applyFont="1" applyBorder="1" applyProtection="1">
      <protection locked="0"/>
    </xf>
    <xf numFmtId="3" fontId="5" fillId="2" borderId="0" xfId="1" applyNumberFormat="1" applyFill="1" applyProtection="1">
      <protection locked="0"/>
    </xf>
    <xf numFmtId="0" fontId="5" fillId="0" borderId="0" xfId="1" applyNumberFormat="1" applyAlignment="1" applyProtection="1">
      <alignment horizontal="center"/>
      <protection locked="0"/>
    </xf>
    <xf numFmtId="0" fontId="5" fillId="2" borderId="0" xfId="1" applyFill="1"/>
    <xf numFmtId="1" fontId="5" fillId="2" borderId="0" xfId="1" applyNumberFormat="1" applyFill="1" applyProtection="1">
      <protection locked="0"/>
    </xf>
    <xf numFmtId="3" fontId="10" fillId="2" borderId="13" xfId="1" applyNumberFormat="1" applyFont="1" applyFill="1" applyBorder="1" applyProtection="1">
      <protection locked="0"/>
    </xf>
    <xf numFmtId="3" fontId="10" fillId="2" borderId="14" xfId="1" applyNumberFormat="1" applyFont="1" applyFill="1" applyBorder="1" applyProtection="1">
      <protection locked="0"/>
    </xf>
    <xf numFmtId="3" fontId="5" fillId="0" borderId="5" xfId="1" applyNumberFormat="1" applyFont="1" applyBorder="1"/>
    <xf numFmtId="3" fontId="5" fillId="0" borderId="7" xfId="1" applyNumberFormat="1" applyFont="1" applyBorder="1"/>
    <xf numFmtId="183" fontId="5" fillId="2" borderId="8" xfId="1" applyNumberFormat="1" applyFont="1" applyFill="1" applyBorder="1" applyProtection="1">
      <protection locked="0"/>
    </xf>
    <xf numFmtId="3" fontId="10" fillId="0" borderId="13" xfId="4" applyNumberFormat="1" applyFont="1" applyFill="1" applyBorder="1" applyProtection="1">
      <alignment vertical="center"/>
      <protection locked="0"/>
    </xf>
    <xf numFmtId="3" fontId="5" fillId="0" borderId="4" xfId="4" applyNumberFormat="1" applyFont="1" applyFill="1" applyBorder="1" applyProtection="1">
      <alignment vertical="center"/>
      <protection locked="0"/>
    </xf>
    <xf numFmtId="3" fontId="24" fillId="0" borderId="5" xfId="4" applyNumberFormat="1" applyFont="1" applyFill="1" applyBorder="1">
      <alignment vertical="center"/>
    </xf>
    <xf numFmtId="3" fontId="24" fillId="0" borderId="12" xfId="4" applyNumberFormat="1" applyFont="1" applyFill="1" applyBorder="1">
      <alignment vertical="center"/>
    </xf>
    <xf numFmtId="0" fontId="7" fillId="0" borderId="0" xfId="4" applyNumberFormat="1" applyFont="1" applyAlignment="1" applyProtection="1">
      <alignment horizontal="left"/>
      <protection locked="0"/>
    </xf>
    <xf numFmtId="0" fontId="5" fillId="0" borderId="0" xfId="4" applyNumberFormat="1" applyFont="1" applyAlignment="1" applyProtection="1">
      <alignment horizontal="center"/>
      <protection locked="0"/>
    </xf>
    <xf numFmtId="0" fontId="31" fillId="0" borderId="0" xfId="4" applyFont="1">
      <alignment vertical="center"/>
    </xf>
    <xf numFmtId="179" fontId="5" fillId="0" borderId="0" xfId="4" applyNumberFormat="1" applyFont="1">
      <alignment vertical="center"/>
    </xf>
    <xf numFmtId="0" fontId="5" fillId="0" borderId="0" xfId="4" applyNumberFormat="1" applyFont="1" applyBorder="1" applyAlignment="1" applyProtection="1">
      <alignment horizontal="center"/>
      <protection locked="0"/>
    </xf>
    <xf numFmtId="0" fontId="5" fillId="0" borderId="0" xfId="4" applyNumberFormat="1" applyFont="1" applyBorder="1" applyAlignment="1" applyProtection="1">
      <alignment horizontal="centerContinuous"/>
      <protection locked="0"/>
    </xf>
    <xf numFmtId="0" fontId="5" fillId="0" borderId="22" xfId="4" applyNumberFormat="1" applyFont="1" applyBorder="1" applyAlignment="1" applyProtection="1">
      <alignment horizontal="center"/>
      <protection locked="0"/>
    </xf>
    <xf numFmtId="0" fontId="5" fillId="0" borderId="31" xfId="4" applyNumberFormat="1" applyFont="1" applyBorder="1" applyAlignment="1" applyProtection="1">
      <alignment horizontal="center"/>
      <protection locked="0"/>
    </xf>
    <xf numFmtId="0" fontId="5" fillId="0" borderId="32" xfId="4" applyNumberFormat="1" applyFont="1" applyBorder="1" applyAlignment="1" applyProtection="1">
      <alignment horizontal="center"/>
      <protection locked="0"/>
    </xf>
    <xf numFmtId="0" fontId="5" fillId="0" borderId="5" xfId="4" applyNumberFormat="1" applyFont="1" applyBorder="1" applyAlignment="1" applyProtection="1">
      <alignment horizontal="center" shrinkToFit="1"/>
      <protection locked="0"/>
    </xf>
    <xf numFmtId="3" fontId="5" fillId="0" borderId="0" xfId="4" applyNumberFormat="1" applyFont="1" applyBorder="1">
      <alignment vertical="center"/>
    </xf>
    <xf numFmtId="0" fontId="5" fillId="0" borderId="25" xfId="4" applyFont="1" applyBorder="1">
      <alignment vertical="center"/>
    </xf>
    <xf numFmtId="3" fontId="5" fillId="0" borderId="4" xfId="4" applyNumberFormat="1" applyFont="1" applyBorder="1">
      <alignment vertical="center"/>
    </xf>
    <xf numFmtId="3" fontId="5" fillId="0" borderId="30" xfId="4" applyNumberFormat="1" applyFont="1" applyBorder="1">
      <alignment vertical="center"/>
    </xf>
    <xf numFmtId="0" fontId="5" fillId="0" borderId="6" xfId="4" applyFont="1" applyBorder="1">
      <alignment vertical="center"/>
    </xf>
    <xf numFmtId="3" fontId="5" fillId="0" borderId="33" xfId="4" applyNumberFormat="1" applyFont="1" applyBorder="1" applyProtection="1">
      <alignment vertical="center"/>
      <protection locked="0"/>
    </xf>
    <xf numFmtId="0" fontId="5" fillId="0" borderId="5" xfId="4" quotePrefix="1" applyNumberFormat="1" applyFont="1" applyBorder="1" applyAlignment="1" applyProtection="1">
      <alignment horizontal="center"/>
      <protection locked="0"/>
    </xf>
    <xf numFmtId="2" fontId="5" fillId="0" borderId="0" xfId="4" applyNumberFormat="1" applyFont="1" applyBorder="1">
      <alignment vertical="center"/>
    </xf>
    <xf numFmtId="2" fontId="5" fillId="0" borderId="4" xfId="4" applyNumberFormat="1" applyFont="1" applyBorder="1">
      <alignment vertical="center"/>
    </xf>
    <xf numFmtId="3" fontId="5" fillId="0" borderId="0" xfId="4" applyNumberFormat="1" applyFont="1">
      <alignment vertical="center"/>
    </xf>
    <xf numFmtId="3" fontId="5" fillId="0" borderId="16" xfId="4" applyNumberFormat="1" applyFont="1" applyBorder="1">
      <alignment vertical="center"/>
    </xf>
    <xf numFmtId="0" fontId="5" fillId="0" borderId="27" xfId="4" applyFont="1" applyBorder="1">
      <alignment vertical="center"/>
    </xf>
    <xf numFmtId="2" fontId="5" fillId="0" borderId="11" xfId="4" applyNumberFormat="1" applyFont="1" applyBorder="1">
      <alignment vertical="center"/>
    </xf>
    <xf numFmtId="0" fontId="10" fillId="0" borderId="13" xfId="4" applyNumberFormat="1" applyFont="1" applyBorder="1" applyAlignment="1" applyProtection="1">
      <alignment horizontal="center"/>
      <protection locked="0"/>
    </xf>
    <xf numFmtId="184" fontId="10" fillId="0" borderId="0" xfId="4" applyNumberFormat="1" applyFont="1" applyBorder="1" applyProtection="1">
      <alignment vertical="center"/>
      <protection locked="0"/>
    </xf>
    <xf numFmtId="3" fontId="5" fillId="0" borderId="0" xfId="4" applyNumberFormat="1" applyFont="1" applyAlignment="1">
      <alignment horizontal="center"/>
    </xf>
    <xf numFmtId="184" fontId="5" fillId="0" borderId="0" xfId="4" applyNumberFormat="1" applyFont="1" applyBorder="1" applyProtection="1">
      <alignment vertical="center"/>
      <protection locked="0"/>
    </xf>
    <xf numFmtId="2" fontId="5" fillId="0" borderId="4" xfId="4" applyNumberFormat="1" applyFont="1" applyBorder="1" applyProtection="1">
      <alignment vertical="center"/>
      <protection locked="0"/>
    </xf>
    <xf numFmtId="3" fontId="5" fillId="0" borderId="0" xfId="4" applyNumberFormat="1" applyFont="1" applyBorder="1" applyAlignment="1">
      <alignment horizontal="center"/>
    </xf>
    <xf numFmtId="0" fontId="5" fillId="0" borderId="13" xfId="4" applyNumberFormat="1" applyFont="1" applyBorder="1" applyProtection="1">
      <alignment vertical="center"/>
      <protection locked="0"/>
    </xf>
    <xf numFmtId="0" fontId="5" fillId="0" borderId="13" xfId="4" applyNumberFormat="1" applyFont="1" applyBorder="1" applyAlignment="1" applyProtection="1">
      <alignment horizontal="center"/>
      <protection locked="0"/>
    </xf>
    <xf numFmtId="0" fontId="5" fillId="0" borderId="8" xfId="4" applyNumberFormat="1" applyFont="1" applyBorder="1" applyProtection="1">
      <alignment vertical="center"/>
      <protection locked="0"/>
    </xf>
    <xf numFmtId="0" fontId="5" fillId="0" borderId="8" xfId="4" applyNumberFormat="1" applyFont="1" applyBorder="1" applyAlignment="1" applyProtection="1">
      <alignment horizontal="center"/>
      <protection locked="0"/>
    </xf>
    <xf numFmtId="184" fontId="5" fillId="0" borderId="10" xfId="4" applyNumberFormat="1" applyFont="1" applyBorder="1" applyProtection="1">
      <alignment vertical="center"/>
      <protection locked="0"/>
    </xf>
    <xf numFmtId="3" fontId="5" fillId="0" borderId="10" xfId="4" applyNumberFormat="1" applyFont="1" applyBorder="1" applyAlignment="1">
      <alignment horizontal="center"/>
    </xf>
    <xf numFmtId="3" fontId="5" fillId="0" borderId="10" xfId="4" applyNumberFormat="1" applyFont="1" applyBorder="1">
      <alignment vertical="center"/>
    </xf>
    <xf numFmtId="0" fontId="5" fillId="0" borderId="3" xfId="4" applyFont="1" applyBorder="1" applyAlignment="1"/>
    <xf numFmtId="0" fontId="32" fillId="0" borderId="0" xfId="4" applyFont="1" applyAlignment="1"/>
    <xf numFmtId="0" fontId="5" fillId="0" borderId="0" xfId="4" applyFont="1" applyAlignment="1">
      <alignment horizontal="center"/>
    </xf>
    <xf numFmtId="3" fontId="10" fillId="0" borderId="13" xfId="4" applyNumberFormat="1" applyFont="1" applyBorder="1" applyProtection="1">
      <alignment vertical="center"/>
      <protection locked="0"/>
    </xf>
    <xf numFmtId="3" fontId="10" fillId="0" borderId="34" xfId="4" applyNumberFormat="1" applyFont="1" applyBorder="1" applyProtection="1">
      <alignment vertical="center"/>
      <protection locked="0"/>
    </xf>
    <xf numFmtId="2" fontId="10" fillId="0" borderId="13" xfId="4" applyNumberFormat="1" applyFont="1" applyBorder="1" applyProtection="1">
      <alignment vertical="center"/>
      <protection locked="0"/>
    </xf>
    <xf numFmtId="3" fontId="10" fillId="0" borderId="35" xfId="4" applyNumberFormat="1" applyFont="1" applyBorder="1" applyProtection="1">
      <alignment vertical="center"/>
      <protection locked="0"/>
    </xf>
    <xf numFmtId="2" fontId="5" fillId="0" borderId="30" xfId="4" applyNumberFormat="1" applyFont="1" applyBorder="1" applyProtection="1">
      <alignment vertical="center"/>
      <protection locked="0"/>
    </xf>
    <xf numFmtId="0" fontId="5" fillId="0" borderId="33" xfId="4" applyNumberFormat="1" applyFont="1" applyBorder="1" applyProtection="1">
      <alignment vertical="center"/>
      <protection locked="0"/>
    </xf>
    <xf numFmtId="3" fontId="5" fillId="0" borderId="30" xfId="4" applyNumberFormat="1" applyFont="1" applyBorder="1" applyProtection="1">
      <alignment vertical="center"/>
      <protection locked="0"/>
    </xf>
    <xf numFmtId="2" fontId="5" fillId="0" borderId="29" xfId="4" applyNumberFormat="1" applyFont="1" applyBorder="1" applyProtection="1">
      <alignment vertical="center"/>
      <protection locked="0"/>
    </xf>
    <xf numFmtId="3" fontId="5" fillId="0" borderId="13" xfId="4" applyNumberFormat="1" applyFont="1" applyBorder="1" applyProtection="1">
      <alignment vertical="center"/>
      <protection locked="0"/>
    </xf>
    <xf numFmtId="0" fontId="5" fillId="0" borderId="34" xfId="4" applyNumberFormat="1" applyFont="1" applyBorder="1" applyProtection="1">
      <alignment vertical="center"/>
      <protection locked="0"/>
    </xf>
    <xf numFmtId="2" fontId="5" fillId="0" borderId="36" xfId="4" applyNumberFormat="1" applyFont="1" applyBorder="1" applyProtection="1">
      <alignment vertical="center"/>
      <protection locked="0"/>
    </xf>
    <xf numFmtId="3" fontId="5" fillId="0" borderId="34" xfId="4" applyNumberFormat="1" applyFont="1" applyBorder="1" applyProtection="1">
      <alignment vertical="center"/>
      <protection locked="0"/>
    </xf>
    <xf numFmtId="0" fontId="5" fillId="0" borderId="35" xfId="4" applyNumberFormat="1" applyFont="1" applyBorder="1" applyProtection="1">
      <alignment vertical="center"/>
      <protection locked="0"/>
    </xf>
    <xf numFmtId="3" fontId="5" fillId="0" borderId="35" xfId="4" applyNumberFormat="1" applyFont="1" applyBorder="1" applyProtection="1">
      <alignment vertical="center"/>
      <protection locked="0"/>
    </xf>
    <xf numFmtId="3" fontId="5" fillId="0" borderId="8" xfId="4" applyNumberFormat="1" applyFont="1" applyBorder="1" applyProtection="1">
      <alignment vertical="center"/>
      <protection locked="0"/>
    </xf>
    <xf numFmtId="0" fontId="5" fillId="0" borderId="37" xfId="4" applyNumberFormat="1" applyFont="1" applyBorder="1" applyProtection="1">
      <alignment vertical="center"/>
      <protection locked="0"/>
    </xf>
    <xf numFmtId="2" fontId="5" fillId="0" borderId="8" xfId="4" applyNumberFormat="1" applyFont="1" applyBorder="1" applyProtection="1">
      <alignment vertical="center"/>
      <protection locked="0"/>
    </xf>
    <xf numFmtId="3" fontId="5" fillId="0" borderId="37" xfId="4" applyNumberFormat="1" applyFont="1" applyBorder="1" applyProtection="1">
      <alignment vertical="center"/>
      <protection locked="0"/>
    </xf>
    <xf numFmtId="0" fontId="5" fillId="0" borderId="26" xfId="4" applyNumberFormat="1" applyFont="1" applyBorder="1" applyProtection="1">
      <alignment vertical="center"/>
      <protection locked="0"/>
    </xf>
    <xf numFmtId="3" fontId="5" fillId="0" borderId="26" xfId="4" applyNumberFormat="1" applyFont="1" applyBorder="1" applyProtection="1">
      <alignment vertical="center"/>
      <protection locked="0"/>
    </xf>
    <xf numFmtId="0" fontId="14" fillId="0" borderId="3" xfId="4" applyFont="1" applyBorder="1" applyAlignment="1">
      <alignment vertical="top"/>
    </xf>
    <xf numFmtId="0" fontId="7" fillId="0" borderId="0" xfId="1" applyNumberFormat="1" applyFont="1" applyFill="1" applyAlignment="1" applyProtection="1">
      <alignment horizontal="left"/>
      <protection locked="0"/>
    </xf>
    <xf numFmtId="0" fontId="21" fillId="2" borderId="0" xfId="1" applyFont="1" applyFill="1"/>
    <xf numFmtId="0" fontId="7" fillId="0" borderId="0" xfId="1" applyNumberFormat="1" applyFont="1" applyFill="1" applyAlignment="1" applyProtection="1">
      <alignment horizontal="centerContinuous"/>
      <protection locked="0"/>
    </xf>
    <xf numFmtId="0" fontId="19" fillId="0" borderId="0" xfId="1" applyNumberFormat="1" applyFont="1" applyFill="1" applyProtection="1">
      <protection locked="0"/>
    </xf>
    <xf numFmtId="0" fontId="19" fillId="2" borderId="0" xfId="1" applyNumberFormat="1" applyFont="1" applyFill="1" applyProtection="1">
      <protection locked="0"/>
    </xf>
    <xf numFmtId="0" fontId="5" fillId="0" borderId="2" xfId="1" applyFont="1" applyFill="1" applyBorder="1" applyAlignment="1">
      <alignment vertical="center"/>
    </xf>
    <xf numFmtId="0" fontId="5" fillId="0" borderId="3" xfId="1" applyFont="1" applyFill="1" applyBorder="1" applyAlignment="1">
      <alignment vertical="center"/>
    </xf>
    <xf numFmtId="3" fontId="5" fillId="0" borderId="1" xfId="1" applyNumberFormat="1" applyFont="1" applyFill="1" applyBorder="1" applyAlignment="1" applyProtection="1">
      <alignment horizontal="center" vertical="center"/>
      <protection locked="0"/>
    </xf>
    <xf numFmtId="0" fontId="5" fillId="0" borderId="1" xfId="1" applyFont="1" applyFill="1" applyBorder="1" applyAlignment="1">
      <alignment horizontal="center" vertical="center"/>
    </xf>
    <xf numFmtId="0" fontId="5" fillId="0" borderId="1" xfId="1" applyNumberFormat="1" applyFont="1" applyFill="1" applyBorder="1" applyAlignment="1" applyProtection="1">
      <alignment horizontal="center" vertical="center"/>
      <protection locked="0"/>
    </xf>
    <xf numFmtId="3" fontId="5" fillId="0" borderId="2" xfId="1" quotePrefix="1" applyNumberFormat="1" applyFont="1" applyFill="1" applyBorder="1" applyAlignment="1" applyProtection="1">
      <alignment horizontal="center" vertical="center"/>
      <protection locked="0"/>
    </xf>
    <xf numFmtId="0" fontId="5" fillId="0" borderId="0" xfId="1" applyNumberFormat="1" applyFont="1" applyFill="1" applyAlignment="1" applyProtection="1">
      <alignment vertical="center"/>
      <protection locked="0"/>
    </xf>
    <xf numFmtId="3" fontId="5" fillId="0" borderId="1" xfId="1" applyNumberFormat="1" applyFont="1" applyFill="1" applyBorder="1" applyAlignment="1" applyProtection="1">
      <alignment vertical="center"/>
      <protection locked="0"/>
    </xf>
    <xf numFmtId="0" fontId="5" fillId="0" borderId="1" xfId="1" applyFont="1" applyFill="1" applyBorder="1" applyAlignment="1">
      <alignment vertical="center"/>
    </xf>
    <xf numFmtId="3" fontId="5" fillId="0" borderId="1" xfId="1" applyNumberFormat="1" applyFont="1" applyFill="1" applyBorder="1" applyAlignment="1" applyProtection="1">
      <alignment horizontal="centerContinuous" vertical="center"/>
      <protection locked="0"/>
    </xf>
    <xf numFmtId="0" fontId="5" fillId="0" borderId="3" xfId="1" applyNumberFormat="1" applyFont="1" applyFill="1" applyBorder="1" applyAlignment="1" applyProtection="1">
      <alignment horizontal="centerContinuous" vertical="center"/>
      <protection locked="0"/>
    </xf>
    <xf numFmtId="3" fontId="5" fillId="0" borderId="3" xfId="1" applyNumberFormat="1" applyFont="1" applyFill="1" applyBorder="1" applyAlignment="1" applyProtection="1">
      <alignment horizontal="centerContinuous" vertical="center"/>
      <protection locked="0"/>
    </xf>
    <xf numFmtId="3" fontId="5" fillId="0" borderId="4" xfId="1" applyNumberFormat="1" applyFont="1" applyFill="1" applyBorder="1" applyAlignment="1" applyProtection="1">
      <alignment horizontal="center" vertical="center"/>
      <protection locked="0"/>
    </xf>
    <xf numFmtId="0" fontId="5" fillId="0" borderId="5" xfId="1" applyFont="1" applyFill="1" applyBorder="1" applyAlignment="1">
      <alignment horizontal="center" vertical="center"/>
    </xf>
    <xf numFmtId="0" fontId="5" fillId="0" borderId="0" xfId="1" applyFont="1" applyFill="1" applyAlignment="1">
      <alignment vertical="center"/>
    </xf>
    <xf numFmtId="0" fontId="5" fillId="0" borderId="4" xfId="1" applyFont="1" applyFill="1" applyBorder="1" applyAlignment="1">
      <alignment vertical="center"/>
    </xf>
    <xf numFmtId="0" fontId="5" fillId="0" borderId="4" xfId="1" applyFont="1" applyFill="1" applyBorder="1" applyAlignment="1">
      <alignment horizontal="center" vertical="center"/>
    </xf>
    <xf numFmtId="0" fontId="5" fillId="0" borderId="1" xfId="1" quotePrefix="1" applyNumberFormat="1" applyFont="1" applyFill="1" applyBorder="1" applyAlignment="1" applyProtection="1">
      <alignment horizontal="center" vertical="center"/>
      <protection locked="0"/>
    </xf>
    <xf numFmtId="0" fontId="5" fillId="0" borderId="38" xfId="1" quotePrefix="1" applyNumberFormat="1" applyFont="1" applyFill="1" applyBorder="1" applyAlignment="1" applyProtection="1">
      <alignment horizontal="right" vertical="center"/>
      <protection locked="0"/>
    </xf>
    <xf numFmtId="3" fontId="5" fillId="0" borderId="38" xfId="1" applyNumberFormat="1" applyFont="1" applyFill="1" applyBorder="1" applyAlignment="1" applyProtection="1">
      <alignment horizontal="center" vertical="center"/>
      <protection locked="0"/>
    </xf>
    <xf numFmtId="3" fontId="5" fillId="0" borderId="5" xfId="1" applyNumberFormat="1" applyFont="1" applyFill="1" applyBorder="1" applyAlignment="1" applyProtection="1">
      <alignment horizontal="center" vertical="center"/>
      <protection locked="0"/>
    </xf>
    <xf numFmtId="0" fontId="5" fillId="0" borderId="0" xfId="1" applyNumberFormat="1" applyFont="1" applyFill="1" applyBorder="1" applyAlignment="1" applyProtection="1">
      <alignment vertical="center"/>
      <protection locked="0"/>
    </xf>
    <xf numFmtId="0" fontId="5" fillId="0" borderId="38" xfId="1" quotePrefix="1" applyNumberFormat="1" applyFont="1" applyFill="1" applyBorder="1" applyAlignment="1" applyProtection="1">
      <alignment horizontal="center" vertical="center"/>
      <protection locked="0"/>
    </xf>
    <xf numFmtId="0" fontId="21" fillId="0" borderId="0" xfId="1" applyFont="1" applyFill="1" applyBorder="1"/>
    <xf numFmtId="0" fontId="21" fillId="0" borderId="7" xfId="1" applyFont="1" applyFill="1" applyBorder="1" applyAlignment="1">
      <alignment vertical="center"/>
    </xf>
    <xf numFmtId="0" fontId="21" fillId="0" borderId="10" xfId="1" applyFont="1" applyFill="1" applyBorder="1" applyAlignment="1">
      <alignment vertical="center"/>
    </xf>
    <xf numFmtId="3" fontId="5" fillId="0" borderId="8" xfId="1" applyNumberFormat="1" applyFont="1" applyFill="1" applyBorder="1" applyAlignment="1" applyProtection="1">
      <alignment horizontal="center" vertical="center"/>
      <protection locked="0"/>
    </xf>
    <xf numFmtId="0" fontId="5" fillId="0" borderId="8" xfId="1" applyFont="1" applyFill="1" applyBorder="1" applyAlignment="1">
      <alignment horizontal="center" vertical="center"/>
    </xf>
    <xf numFmtId="0" fontId="5" fillId="0" borderId="8" xfId="1" applyNumberFormat="1" applyFont="1" applyFill="1" applyBorder="1" applyAlignment="1" applyProtection="1">
      <alignment horizontal="center" vertical="center"/>
      <protection locked="0"/>
    </xf>
    <xf numFmtId="9" fontId="30" fillId="0" borderId="8" xfId="5" applyFont="1" applyFill="1" applyBorder="1" applyAlignment="1" applyProtection="1">
      <alignment horizontal="right" vertical="center"/>
      <protection locked="0"/>
    </xf>
    <xf numFmtId="9" fontId="30" fillId="0" borderId="37" xfId="5" applyFont="1" applyFill="1" applyBorder="1" applyAlignment="1" applyProtection="1">
      <alignment horizontal="right" vertical="center"/>
      <protection locked="0"/>
    </xf>
    <xf numFmtId="3" fontId="30" fillId="0" borderId="37" xfId="1" applyNumberFormat="1" applyFont="1" applyFill="1" applyBorder="1" applyAlignment="1" applyProtection="1">
      <alignment horizontal="right" vertical="center"/>
      <protection locked="0"/>
    </xf>
    <xf numFmtId="3" fontId="30" fillId="0" borderId="5" xfId="1" quotePrefix="1" applyNumberFormat="1" applyFont="1" applyFill="1" applyBorder="1" applyAlignment="1" applyProtection="1">
      <alignment horizontal="right" vertical="center"/>
      <protection locked="0"/>
    </xf>
    <xf numFmtId="0" fontId="21" fillId="0" borderId="0" xfId="1" applyNumberFormat="1" applyFont="1" applyFill="1" applyBorder="1" applyAlignment="1" applyProtection="1">
      <alignment vertical="center"/>
      <protection locked="0"/>
    </xf>
    <xf numFmtId="3" fontId="21" fillId="0" borderId="8" xfId="1" applyNumberFormat="1" applyFont="1" applyFill="1" applyBorder="1" applyAlignment="1" applyProtection="1">
      <alignment vertical="center"/>
      <protection locked="0"/>
    </xf>
    <xf numFmtId="0" fontId="21" fillId="0" borderId="8" xfId="1" applyFont="1" applyFill="1" applyBorder="1" applyAlignment="1">
      <alignment vertical="center"/>
    </xf>
    <xf numFmtId="3" fontId="30" fillId="0" borderId="7" xfId="1" quotePrefix="1" applyNumberFormat="1" applyFont="1" applyFill="1" applyBorder="1" applyAlignment="1" applyProtection="1">
      <alignment horizontal="right" vertical="center"/>
      <protection locked="0"/>
    </xf>
    <xf numFmtId="3" fontId="24" fillId="2" borderId="1" xfId="1" applyNumberFormat="1" applyFont="1" applyFill="1" applyBorder="1" applyAlignment="1" applyProtection="1">
      <alignment horizontal="center"/>
      <protection locked="0"/>
    </xf>
    <xf numFmtId="0" fontId="21" fillId="2" borderId="0" xfId="1" applyNumberFormat="1" applyFont="1" applyFill="1" applyProtection="1">
      <protection locked="0"/>
    </xf>
    <xf numFmtId="3" fontId="5" fillId="0" borderId="4" xfId="6" applyNumberFormat="1" applyFont="1" applyFill="1" applyBorder="1" applyProtection="1">
      <protection locked="0"/>
    </xf>
    <xf numFmtId="3" fontId="24" fillId="2" borderId="4" xfId="1" applyNumberFormat="1" applyFont="1" applyFill="1" applyBorder="1" applyAlignment="1" applyProtection="1">
      <alignment horizontal="center"/>
      <protection locked="0"/>
    </xf>
    <xf numFmtId="4" fontId="5" fillId="2" borderId="4" xfId="1" applyNumberFormat="1" applyFont="1" applyFill="1" applyBorder="1" applyProtection="1">
      <protection locked="0"/>
    </xf>
    <xf numFmtId="4" fontId="5" fillId="2" borderId="33" xfId="1" applyNumberFormat="1" applyFont="1" applyFill="1" applyBorder="1" applyAlignment="1" applyProtection="1">
      <alignment horizontal="right"/>
      <protection locked="0"/>
    </xf>
    <xf numFmtId="3" fontId="5" fillId="2" borderId="33" xfId="1" applyNumberFormat="1" applyFont="1" applyFill="1" applyBorder="1" applyProtection="1">
      <protection locked="0"/>
    </xf>
    <xf numFmtId="3" fontId="5" fillId="2" borderId="25" xfId="1" applyNumberFormat="1" applyFont="1" applyFill="1" applyBorder="1" applyProtection="1">
      <protection locked="0"/>
    </xf>
    <xf numFmtId="3" fontId="5" fillId="2" borderId="4" xfId="6" applyNumberFormat="1" applyFont="1" applyFill="1" applyBorder="1" applyProtection="1">
      <protection locked="0"/>
    </xf>
    <xf numFmtId="4" fontId="5" fillId="2" borderId="33" xfId="1" applyNumberFormat="1" applyFont="1" applyFill="1" applyBorder="1" applyProtection="1">
      <protection locked="0"/>
    </xf>
    <xf numFmtId="4" fontId="5" fillId="3" borderId="33" xfId="1" applyNumberFormat="1" applyFont="1" applyFill="1" applyBorder="1" applyAlignment="1" applyProtection="1">
      <alignment horizontal="right"/>
      <protection locked="0"/>
    </xf>
    <xf numFmtId="3" fontId="5" fillId="0" borderId="5" xfId="6" applyNumberFormat="1" applyFont="1" applyFill="1" applyBorder="1" applyProtection="1">
      <protection locked="0"/>
    </xf>
    <xf numFmtId="3" fontId="24" fillId="2" borderId="5" xfId="1" applyNumberFormat="1" applyFont="1" applyFill="1" applyBorder="1" applyAlignment="1" applyProtection="1">
      <alignment horizontal="center"/>
      <protection locked="0"/>
    </xf>
    <xf numFmtId="3" fontId="5" fillId="0" borderId="4" xfId="6" applyNumberFormat="1" applyFont="1" applyFill="1" applyBorder="1" applyAlignment="1" applyProtection="1">
      <alignment vertical="center"/>
      <protection locked="0"/>
    </xf>
    <xf numFmtId="3" fontId="24" fillId="2" borderId="4" xfId="1" applyNumberFormat="1" applyFont="1" applyFill="1" applyBorder="1" applyAlignment="1" applyProtection="1">
      <alignment horizontal="center" vertical="center"/>
      <protection locked="0"/>
    </xf>
    <xf numFmtId="0" fontId="21" fillId="2" borderId="0" xfId="1" applyFont="1" applyFill="1" applyAlignment="1">
      <alignment vertical="center"/>
    </xf>
    <xf numFmtId="0" fontId="21" fillId="2" borderId="0" xfId="1" applyNumberFormat="1" applyFont="1" applyFill="1" applyBorder="1" applyProtection="1">
      <protection locked="0"/>
    </xf>
    <xf numFmtId="0" fontId="5" fillId="0" borderId="7" xfId="1" applyNumberFormat="1" applyFont="1" applyFill="1" applyBorder="1" applyAlignment="1" applyProtection="1">
      <alignment horizontal="center" vertical="center"/>
      <protection locked="0"/>
    </xf>
    <xf numFmtId="0" fontId="5" fillId="2" borderId="10" xfId="1" applyFont="1" applyFill="1" applyBorder="1" applyAlignment="1">
      <alignment vertical="center"/>
    </xf>
    <xf numFmtId="0" fontId="5" fillId="2" borderId="10" xfId="1" applyFont="1" applyFill="1" applyBorder="1" applyAlignment="1">
      <alignment horizontal="right" vertical="center"/>
    </xf>
    <xf numFmtId="0" fontId="5" fillId="2" borderId="10" xfId="1" applyFont="1" applyFill="1" applyBorder="1"/>
    <xf numFmtId="0" fontId="5" fillId="2" borderId="19" xfId="1" applyFont="1" applyFill="1" applyBorder="1"/>
    <xf numFmtId="0" fontId="33" fillId="2" borderId="0" xfId="1" applyFont="1" applyFill="1"/>
    <xf numFmtId="0" fontId="5" fillId="0" borderId="0" xfId="1" applyNumberFormat="1" applyFont="1" applyFill="1" applyBorder="1" applyProtection="1">
      <protection locked="0"/>
    </xf>
    <xf numFmtId="0" fontId="5" fillId="2" borderId="0" xfId="1" applyFont="1" applyFill="1" applyAlignment="1">
      <alignment horizontal="right"/>
    </xf>
    <xf numFmtId="0" fontId="5" fillId="0" borderId="0" xfId="1" applyFont="1" applyFill="1"/>
    <xf numFmtId="186" fontId="5" fillId="0" borderId="0" xfId="1" applyNumberFormat="1" applyFont="1" applyFill="1"/>
    <xf numFmtId="0" fontId="19" fillId="0" borderId="0" xfId="1" applyFont="1" applyBorder="1" applyAlignment="1">
      <alignment horizontal="center" vertical="center"/>
    </xf>
    <xf numFmtId="0" fontId="5" fillId="2" borderId="5" xfId="1" applyFont="1" applyFill="1" applyBorder="1" applyAlignment="1">
      <alignment vertical="center"/>
    </xf>
    <xf numFmtId="0" fontId="5" fillId="2" borderId="7" xfId="1" applyFont="1" applyFill="1" applyBorder="1" applyAlignment="1">
      <alignment vertical="center"/>
    </xf>
    <xf numFmtId="0" fontId="5" fillId="0" borderId="0" xfId="1" applyAlignment="1">
      <alignment vertical="top"/>
    </xf>
    <xf numFmtId="0" fontId="7" fillId="0" borderId="0" xfId="1" applyFont="1" applyAlignment="1">
      <alignment vertical="top"/>
    </xf>
    <xf numFmtId="0" fontId="5" fillId="0" borderId="0" xfId="1" applyFont="1" applyFill="1" applyBorder="1" applyAlignment="1">
      <alignment horizontal="centerContinuous"/>
    </xf>
    <xf numFmtId="0" fontId="5" fillId="0" borderId="0" xfId="1" applyNumberFormat="1" applyFont="1" applyFill="1" applyAlignment="1" applyProtection="1">
      <alignment horizontal="centerContinuous"/>
      <protection locked="0"/>
    </xf>
    <xf numFmtId="0" fontId="5" fillId="2" borderId="0" xfId="1" applyFont="1" applyFill="1" applyAlignment="1">
      <alignment horizontal="centerContinuous"/>
    </xf>
    <xf numFmtId="0" fontId="5" fillId="2" borderId="0" xfId="1" applyNumberFormat="1" applyFont="1" applyFill="1" applyAlignment="1" applyProtection="1">
      <alignment horizontal="centerContinuous"/>
      <protection locked="0"/>
    </xf>
    <xf numFmtId="3" fontId="5" fillId="2" borderId="0" xfId="1" applyNumberFormat="1" applyFont="1" applyFill="1" applyAlignment="1" applyProtection="1">
      <alignment horizontal="right"/>
      <protection locked="0"/>
    </xf>
    <xf numFmtId="3" fontId="5" fillId="2" borderId="0" xfId="1" applyNumberFormat="1" applyFont="1" applyFill="1" applyAlignment="1" applyProtection="1">
      <alignment horizontal="centerContinuous"/>
      <protection locked="0"/>
    </xf>
    <xf numFmtId="0" fontId="5" fillId="0" borderId="0" xfId="1" applyNumberFormat="1" applyFont="1" applyFill="1" applyProtection="1">
      <protection locked="0"/>
    </xf>
    <xf numFmtId="0" fontId="5" fillId="2" borderId="0" xfId="1" applyNumberFormat="1" applyFont="1" applyFill="1" applyAlignment="1" applyProtection="1">
      <alignment horizontal="left"/>
      <protection locked="0"/>
    </xf>
    <xf numFmtId="0" fontId="5" fillId="2" borderId="0" xfId="1" quotePrefix="1" applyNumberFormat="1" applyFont="1" applyFill="1" applyAlignment="1" applyProtection="1">
      <alignment horizontal="left"/>
      <protection locked="0"/>
    </xf>
    <xf numFmtId="3" fontId="5" fillId="0" borderId="1" xfId="1" applyNumberFormat="1" applyFont="1" applyFill="1" applyBorder="1" applyAlignment="1" applyProtection="1">
      <alignment horizontal="center"/>
      <protection locked="0"/>
    </xf>
    <xf numFmtId="185" fontId="5" fillId="2" borderId="4" xfId="1" applyNumberFormat="1" applyFont="1" applyFill="1" applyBorder="1" applyAlignment="1">
      <alignment horizontal="center"/>
    </xf>
    <xf numFmtId="4" fontId="5" fillId="2" borderId="1" xfId="1" applyNumberFormat="1" applyFont="1" applyFill="1" applyBorder="1" applyProtection="1">
      <protection locked="0"/>
    </xf>
    <xf numFmtId="4" fontId="5" fillId="2" borderId="38" xfId="1" applyNumberFormat="1" applyFont="1" applyFill="1" applyBorder="1" applyAlignment="1" applyProtection="1">
      <alignment horizontal="right"/>
      <protection locked="0"/>
    </xf>
    <xf numFmtId="3" fontId="5" fillId="2" borderId="38" xfId="1" applyNumberFormat="1" applyFont="1" applyFill="1" applyBorder="1" applyProtection="1">
      <protection locked="0"/>
    </xf>
    <xf numFmtId="3" fontId="5" fillId="2" borderId="24" xfId="1" applyNumberFormat="1" applyFont="1" applyFill="1" applyBorder="1" applyProtection="1">
      <protection locked="0"/>
    </xf>
    <xf numFmtId="3" fontId="5" fillId="2" borderId="5" xfId="1" quotePrefix="1" applyNumberFormat="1" applyFont="1" applyFill="1" applyBorder="1" applyAlignment="1" applyProtection="1">
      <alignment horizontal="center"/>
      <protection locked="0"/>
    </xf>
    <xf numFmtId="4" fontId="5" fillId="2" borderId="38" xfId="1" applyNumberFormat="1" applyFont="1" applyFill="1" applyBorder="1" applyProtection="1">
      <protection locked="0"/>
    </xf>
    <xf numFmtId="3" fontId="5" fillId="2" borderId="2" xfId="1" quotePrefix="1" applyNumberFormat="1" applyFont="1" applyFill="1" applyBorder="1" applyAlignment="1" applyProtection="1">
      <alignment horizontal="center"/>
      <protection locked="0"/>
    </xf>
    <xf numFmtId="3" fontId="5" fillId="0" borderId="4" xfId="1" applyNumberFormat="1" applyFont="1" applyFill="1" applyBorder="1" applyAlignment="1" applyProtection="1">
      <alignment horizontal="center"/>
      <protection locked="0"/>
    </xf>
    <xf numFmtId="4" fontId="5" fillId="2" borderId="4" xfId="1" applyNumberFormat="1" applyFont="1" applyFill="1" applyBorder="1" applyAlignment="1" applyProtection="1">
      <alignment horizontal="right"/>
      <protection locked="0"/>
    </xf>
    <xf numFmtId="3" fontId="5" fillId="3" borderId="4" xfId="1" applyNumberFormat="1" applyFont="1" applyFill="1" applyBorder="1" applyAlignment="1" applyProtection="1">
      <alignment horizontal="center"/>
      <protection locked="0"/>
    </xf>
    <xf numFmtId="0" fontId="5" fillId="2" borderId="33" xfId="1" applyNumberFormat="1" applyFont="1" applyFill="1" applyBorder="1" applyProtection="1">
      <protection locked="0"/>
    </xf>
    <xf numFmtId="0" fontId="5" fillId="2" borderId="4" xfId="1" applyFont="1" applyFill="1" applyBorder="1" applyAlignment="1">
      <alignment horizontal="center"/>
    </xf>
    <xf numFmtId="3" fontId="5" fillId="0" borderId="5" xfId="1" applyNumberFormat="1" applyFont="1" applyFill="1" applyBorder="1" applyAlignment="1" applyProtection="1">
      <alignment horizontal="center"/>
      <protection locked="0"/>
    </xf>
    <xf numFmtId="4" fontId="5" fillId="2" borderId="30" xfId="1" applyNumberFormat="1" applyFont="1" applyFill="1" applyBorder="1" applyProtection="1">
      <protection locked="0"/>
    </xf>
    <xf numFmtId="4" fontId="5" fillId="2" borderId="39" xfId="1" applyNumberFormat="1" applyFont="1" applyFill="1" applyBorder="1" applyAlignment="1" applyProtection="1">
      <alignment horizontal="right"/>
      <protection locked="0"/>
    </xf>
    <xf numFmtId="4" fontId="5" fillId="2" borderId="39" xfId="1" applyNumberFormat="1" applyFont="1" applyFill="1" applyBorder="1" applyProtection="1">
      <protection locked="0"/>
    </xf>
    <xf numFmtId="3" fontId="5" fillId="2" borderId="39" xfId="1" applyNumberFormat="1" applyFont="1" applyFill="1" applyBorder="1" applyProtection="1">
      <protection locked="0"/>
    </xf>
    <xf numFmtId="4" fontId="5" fillId="2" borderId="4" xfId="1" applyNumberFormat="1" applyFont="1" applyFill="1" applyBorder="1" applyAlignment="1" applyProtection="1">
      <alignment vertical="center"/>
      <protection locked="0"/>
    </xf>
    <xf numFmtId="4" fontId="5" fillId="2" borderId="33" xfId="1" applyNumberFormat="1" applyFont="1" applyFill="1" applyBorder="1" applyAlignment="1" applyProtection="1">
      <alignment horizontal="right" vertical="center"/>
      <protection locked="0"/>
    </xf>
    <xf numFmtId="3" fontId="5" fillId="2" borderId="33" xfId="1" applyNumberFormat="1" applyFont="1" applyFill="1" applyBorder="1" applyAlignment="1" applyProtection="1">
      <alignment vertical="center"/>
      <protection locked="0"/>
    </xf>
    <xf numFmtId="3" fontId="5" fillId="2" borderId="4" xfId="6" applyNumberFormat="1" applyFont="1" applyFill="1" applyBorder="1" applyAlignment="1" applyProtection="1">
      <alignment vertical="center"/>
      <protection locked="0"/>
    </xf>
    <xf numFmtId="4" fontId="5" fillId="2" borderId="33" xfId="1" applyNumberFormat="1" applyFont="1" applyFill="1" applyBorder="1" applyAlignment="1" applyProtection="1">
      <alignment vertical="center"/>
      <protection locked="0"/>
    </xf>
    <xf numFmtId="185" fontId="5" fillId="2" borderId="4" xfId="1" applyNumberFormat="1" applyFont="1" applyFill="1" applyBorder="1" applyAlignment="1">
      <alignment horizontal="center" vertical="center"/>
    </xf>
    <xf numFmtId="38" fontId="5" fillId="0" borderId="13" xfId="6" applyFont="1" applyFill="1" applyBorder="1" applyProtection="1">
      <protection locked="0"/>
    </xf>
    <xf numFmtId="3" fontId="5" fillId="0" borderId="13" xfId="1" applyNumberFormat="1" applyFont="1" applyFill="1" applyBorder="1" applyAlignment="1" applyProtection="1">
      <alignment horizontal="center"/>
      <protection locked="0"/>
    </xf>
    <xf numFmtId="185" fontId="5" fillId="2" borderId="14" xfId="1" applyNumberFormat="1" applyFont="1" applyFill="1" applyBorder="1" applyAlignment="1">
      <alignment horizontal="center"/>
    </xf>
    <xf numFmtId="3" fontId="5" fillId="2" borderId="15" xfId="1" applyNumberFormat="1" applyFont="1" applyFill="1" applyBorder="1" applyProtection="1">
      <protection locked="0"/>
    </xf>
    <xf numFmtId="3" fontId="5" fillId="2" borderId="15" xfId="1" applyNumberFormat="1" applyFont="1" applyFill="1" applyBorder="1" applyAlignment="1" applyProtection="1">
      <alignment horizontal="right"/>
      <protection locked="0"/>
    </xf>
    <xf numFmtId="3" fontId="5" fillId="2" borderId="40" xfId="1" applyNumberFormat="1" applyFont="1" applyFill="1" applyBorder="1" applyProtection="1">
      <protection locked="0"/>
    </xf>
    <xf numFmtId="38" fontId="5" fillId="2" borderId="13" xfId="6" applyFont="1" applyFill="1" applyBorder="1" applyAlignment="1" applyProtection="1">
      <alignment horizontal="right"/>
      <protection locked="0"/>
    </xf>
    <xf numFmtId="38" fontId="5" fillId="2" borderId="14" xfId="6" applyFont="1" applyFill="1" applyBorder="1" applyProtection="1">
      <protection locked="0"/>
    </xf>
    <xf numFmtId="38" fontId="5" fillId="0" borderId="4" xfId="6" applyFont="1" applyFill="1" applyBorder="1" applyProtection="1">
      <protection locked="0"/>
    </xf>
    <xf numFmtId="3" fontId="5" fillId="2" borderId="0" xfId="1" applyNumberFormat="1" applyFont="1" applyFill="1" applyBorder="1" applyAlignment="1" applyProtection="1">
      <alignment horizontal="right"/>
      <protection locked="0"/>
    </xf>
    <xf numFmtId="3" fontId="5" fillId="2" borderId="6" xfId="1" applyNumberFormat="1" applyFont="1" applyFill="1" applyBorder="1" applyProtection="1">
      <protection locked="0"/>
    </xf>
    <xf numFmtId="38" fontId="5" fillId="2" borderId="4" xfId="6" applyFont="1" applyFill="1" applyBorder="1" applyAlignment="1" applyProtection="1">
      <alignment horizontal="right"/>
      <protection locked="0"/>
    </xf>
    <xf numFmtId="38" fontId="5" fillId="2" borderId="5" xfId="6" applyFont="1" applyFill="1" applyBorder="1" applyProtection="1">
      <protection locked="0"/>
    </xf>
    <xf numFmtId="38" fontId="5" fillId="0" borderId="8" xfId="6" applyFont="1" applyFill="1" applyBorder="1" applyAlignment="1" applyProtection="1">
      <alignment vertical="center"/>
      <protection locked="0"/>
    </xf>
    <xf numFmtId="0" fontId="5" fillId="2" borderId="7" xfId="1" applyFont="1" applyFill="1" applyBorder="1" applyAlignment="1">
      <alignment horizontal="center"/>
    </xf>
    <xf numFmtId="38" fontId="5" fillId="2" borderId="8" xfId="6" applyFont="1" applyFill="1" applyBorder="1" applyAlignment="1" applyProtection="1">
      <alignment horizontal="right" vertical="center"/>
      <protection locked="0"/>
    </xf>
    <xf numFmtId="38" fontId="5" fillId="2" borderId="7" xfId="6" applyFont="1" applyFill="1" applyBorder="1" applyAlignment="1" applyProtection="1">
      <alignment vertical="center"/>
      <protection locked="0"/>
    </xf>
    <xf numFmtId="38" fontId="20" fillId="0" borderId="0" xfId="6" applyFont="1" applyFill="1" applyBorder="1" applyProtection="1">
      <protection locked="0"/>
    </xf>
    <xf numFmtId="38" fontId="5" fillId="0" borderId="0" xfId="6" applyFont="1" applyFill="1" applyBorder="1" applyProtection="1">
      <protection locked="0"/>
    </xf>
    <xf numFmtId="38" fontId="5" fillId="2" borderId="0" xfId="6" applyFont="1" applyFill="1" applyBorder="1" applyAlignment="1" applyProtection="1">
      <alignment horizontal="right"/>
      <protection locked="0"/>
    </xf>
    <xf numFmtId="38" fontId="5" fillId="2" borderId="0" xfId="6" applyFont="1" applyFill="1" applyBorder="1" applyProtection="1">
      <protection locked="0"/>
    </xf>
    <xf numFmtId="0" fontId="7" fillId="2" borderId="0" xfId="1" applyFont="1" applyFill="1" applyAlignment="1">
      <alignment horizontal="centerContinuous" vertical="top"/>
    </xf>
    <xf numFmtId="0" fontId="7" fillId="0" borderId="0" xfId="1" applyFont="1" applyAlignment="1">
      <alignment horizontal="centerContinuous"/>
    </xf>
    <xf numFmtId="0" fontId="19" fillId="2" borderId="0" xfId="1" applyFont="1" applyFill="1" applyAlignment="1">
      <alignment horizontal="left" vertical="top"/>
    </xf>
    <xf numFmtId="0" fontId="10" fillId="2" borderId="2" xfId="1" applyFont="1" applyFill="1" applyBorder="1" applyAlignment="1">
      <alignment horizontal="center"/>
    </xf>
    <xf numFmtId="38" fontId="5" fillId="0" borderId="5" xfId="7" applyFont="1" applyBorder="1" applyAlignment="1">
      <alignment horizontal="center"/>
    </xf>
    <xf numFmtId="2" fontId="5" fillId="0" borderId="5" xfId="7" applyNumberFormat="1" applyFont="1" applyBorder="1" applyAlignment="1">
      <alignment horizontal="center"/>
    </xf>
    <xf numFmtId="38" fontId="5" fillId="0" borderId="7" xfId="7" applyFont="1" applyBorder="1" applyAlignment="1">
      <alignment horizontal="center"/>
    </xf>
    <xf numFmtId="2" fontId="5" fillId="0" borderId="7" xfId="7" applyNumberFormat="1" applyFont="1" applyBorder="1" applyAlignment="1">
      <alignment horizontal="center"/>
    </xf>
    <xf numFmtId="3" fontId="5" fillId="2" borderId="1" xfId="1" applyNumberFormat="1" applyFont="1" applyFill="1" applyBorder="1" applyProtection="1">
      <protection locked="0"/>
    </xf>
    <xf numFmtId="4" fontId="5" fillId="0" borderId="22" xfId="1" applyNumberFormat="1" applyFont="1" applyBorder="1" applyAlignment="1" applyProtection="1">
      <alignment horizontal="centerContinuous"/>
      <protection locked="0"/>
    </xf>
    <xf numFmtId="4" fontId="5" fillId="0" borderId="23" xfId="1" applyNumberFormat="1" applyFont="1" applyBorder="1" applyAlignment="1" applyProtection="1">
      <alignment horizontal="centerContinuous"/>
      <protection locked="0"/>
    </xf>
    <xf numFmtId="0" fontId="5" fillId="0" borderId="23" xfId="1" applyFont="1" applyBorder="1" applyAlignment="1" applyProtection="1">
      <alignment horizontal="centerContinuous"/>
      <protection locked="0"/>
    </xf>
    <xf numFmtId="3" fontId="5" fillId="0" borderId="28" xfId="1" applyNumberFormat="1" applyFont="1" applyBorder="1" applyAlignment="1" applyProtection="1">
      <alignment horizontal="centerContinuous"/>
      <protection locked="0"/>
    </xf>
    <xf numFmtId="0" fontId="5" fillId="0" borderId="1" xfId="1" applyFont="1" applyBorder="1" applyProtection="1">
      <protection locked="0"/>
    </xf>
    <xf numFmtId="0" fontId="5" fillId="0" borderId="18" xfId="1" applyFont="1" applyBorder="1" applyProtection="1">
      <protection locked="0"/>
    </xf>
    <xf numFmtId="3" fontId="5" fillId="2" borderId="2" xfId="1" applyNumberFormat="1" applyFont="1" applyFill="1" applyBorder="1" applyAlignment="1" applyProtection="1">
      <alignment horizontal="center"/>
      <protection locked="0"/>
    </xf>
    <xf numFmtId="3" fontId="5" fillId="0" borderId="2" xfId="1" applyNumberFormat="1" applyFont="1" applyBorder="1" applyProtection="1">
      <protection locked="0"/>
    </xf>
    <xf numFmtId="0" fontId="5" fillId="0" borderId="1" xfId="1" quotePrefix="1" applyFont="1" applyBorder="1" applyAlignment="1" applyProtection="1">
      <alignment horizontal="centerContinuous"/>
      <protection locked="0"/>
    </xf>
    <xf numFmtId="4" fontId="5" fillId="0" borderId="3" xfId="1" applyNumberFormat="1" applyFont="1" applyBorder="1" applyAlignment="1" applyProtection="1">
      <alignment horizontal="centerContinuous"/>
      <protection locked="0"/>
    </xf>
    <xf numFmtId="0" fontId="5" fillId="0" borderId="3" xfId="1" applyFont="1" applyBorder="1" applyAlignment="1" applyProtection="1">
      <alignment horizontal="centerContinuous"/>
      <protection locked="0"/>
    </xf>
    <xf numFmtId="3" fontId="5" fillId="0" borderId="2" xfId="1" applyNumberFormat="1" applyFont="1" applyBorder="1" applyAlignment="1" applyProtection="1">
      <alignment horizontal="center"/>
      <protection locked="0"/>
    </xf>
    <xf numFmtId="3" fontId="5" fillId="0" borderId="1" xfId="1" applyNumberFormat="1" applyFont="1" applyBorder="1" applyProtection="1">
      <protection locked="0"/>
    </xf>
    <xf numFmtId="4" fontId="5" fillId="0" borderId="1" xfId="1" applyNumberFormat="1" applyFont="1" applyBorder="1" applyProtection="1">
      <protection locked="0"/>
    </xf>
    <xf numFmtId="0" fontId="5" fillId="2" borderId="2" xfId="1" applyFont="1" applyFill="1" applyBorder="1" applyAlignment="1">
      <alignment horizontal="center"/>
    </xf>
    <xf numFmtId="38" fontId="5" fillId="0" borderId="2" xfId="1" applyNumberFormat="1" applyFont="1" applyBorder="1"/>
    <xf numFmtId="0" fontId="5" fillId="0" borderId="2" xfId="1" applyFont="1" applyBorder="1"/>
    <xf numFmtId="38" fontId="5" fillId="0" borderId="2" xfId="7" applyFont="1" applyBorder="1"/>
    <xf numFmtId="38" fontId="5" fillId="0" borderId="5" xfId="7" applyFont="1" applyBorder="1"/>
    <xf numFmtId="4" fontId="5" fillId="0" borderId="5" xfId="1" applyNumberFormat="1" applyFont="1" applyBorder="1"/>
    <xf numFmtId="2" fontId="5" fillId="0" borderId="5" xfId="1" applyNumberFormat="1" applyFont="1" applyBorder="1"/>
    <xf numFmtId="0" fontId="5" fillId="0" borderId="5" xfId="1" applyFont="1" applyBorder="1" applyAlignment="1">
      <alignment horizontal="center"/>
    </xf>
    <xf numFmtId="187" fontId="5" fillId="2" borderId="5" xfId="1" applyNumberFormat="1" applyFont="1" applyFill="1" applyBorder="1" applyAlignment="1" applyProtection="1">
      <alignment horizontal="right"/>
      <protection locked="0"/>
    </xf>
    <xf numFmtId="2" fontId="5" fillId="0" borderId="5" xfId="7" applyNumberFormat="1" applyFont="1" applyBorder="1"/>
    <xf numFmtId="187" fontId="5" fillId="0" borderId="5" xfId="1" applyNumberFormat="1" applyFont="1" applyBorder="1" applyAlignment="1" applyProtection="1">
      <alignment horizontal="right"/>
      <protection locked="0"/>
    </xf>
    <xf numFmtId="3" fontId="5" fillId="2" borderId="7" xfId="1" applyNumberFormat="1" applyFont="1" applyFill="1" applyBorder="1" applyAlignment="1" applyProtection="1">
      <alignment horizontal="right"/>
      <protection locked="0"/>
    </xf>
    <xf numFmtId="38" fontId="5" fillId="0" borderId="7" xfId="7" applyFont="1" applyBorder="1"/>
    <xf numFmtId="3" fontId="5" fillId="0" borderId="7" xfId="1" applyNumberFormat="1" applyFont="1" applyBorder="1" applyAlignment="1" applyProtection="1">
      <alignment horizontal="right"/>
      <protection locked="0"/>
    </xf>
    <xf numFmtId="0" fontId="7" fillId="2" borderId="0" xfId="1" applyFont="1" applyFill="1" applyAlignment="1">
      <alignment horizontal="centerContinuous"/>
    </xf>
    <xf numFmtId="38" fontId="5" fillId="2" borderId="5" xfId="7" applyFont="1" applyFill="1" applyBorder="1" applyAlignment="1">
      <alignment horizontal="center"/>
    </xf>
    <xf numFmtId="2" fontId="5" fillId="2" borderId="5" xfId="7" applyNumberFormat="1" applyFont="1" applyFill="1" applyBorder="1" applyAlignment="1">
      <alignment horizontal="center"/>
    </xf>
    <xf numFmtId="0" fontId="21" fillId="0" borderId="7" xfId="1" applyFont="1" applyBorder="1" applyAlignment="1" applyProtection="1">
      <alignment horizontal="center"/>
      <protection locked="0"/>
    </xf>
    <xf numFmtId="38" fontId="5" fillId="2" borderId="7" xfId="7" applyFont="1" applyFill="1" applyBorder="1" applyAlignment="1">
      <alignment horizontal="center"/>
    </xf>
    <xf numFmtId="2" fontId="5" fillId="2" borderId="7" xfId="7" applyNumberFormat="1" applyFont="1" applyFill="1" applyBorder="1" applyAlignment="1">
      <alignment horizontal="center"/>
    </xf>
    <xf numFmtId="4" fontId="5" fillId="2" borderId="22" xfId="1" applyNumberFormat="1" applyFont="1" applyFill="1" applyBorder="1" applyAlignment="1" applyProtection="1">
      <alignment horizontal="centerContinuous"/>
      <protection locked="0"/>
    </xf>
    <xf numFmtId="4" fontId="5" fillId="2" borderId="23" xfId="1" applyNumberFormat="1" applyFont="1" applyFill="1" applyBorder="1" applyAlignment="1" applyProtection="1">
      <alignment horizontal="centerContinuous"/>
      <protection locked="0"/>
    </xf>
    <xf numFmtId="0" fontId="5" fillId="2" borderId="23" xfId="1" applyFont="1" applyFill="1" applyBorder="1" applyAlignment="1" applyProtection="1">
      <alignment horizontal="centerContinuous"/>
      <protection locked="0"/>
    </xf>
    <xf numFmtId="3" fontId="5" fillId="2" borderId="28" xfId="1" applyNumberFormat="1" applyFont="1" applyFill="1" applyBorder="1" applyAlignment="1" applyProtection="1">
      <alignment horizontal="centerContinuous"/>
      <protection locked="0"/>
    </xf>
    <xf numFmtId="0" fontId="5" fillId="2" borderId="1" xfId="1" applyFont="1" applyFill="1" applyBorder="1" applyProtection="1">
      <protection locked="0"/>
    </xf>
    <xf numFmtId="0" fontId="5" fillId="2" borderId="18" xfId="1" applyFont="1" applyFill="1" applyBorder="1" applyProtection="1">
      <protection locked="0"/>
    </xf>
    <xf numFmtId="3" fontId="5" fillId="2" borderId="2" xfId="1" applyNumberFormat="1" applyFont="1" applyFill="1" applyBorder="1" applyProtection="1">
      <protection locked="0"/>
    </xf>
    <xf numFmtId="0" fontId="5" fillId="2" borderId="1" xfId="1" quotePrefix="1" applyFont="1" applyFill="1" applyBorder="1" applyAlignment="1" applyProtection="1">
      <alignment horizontal="centerContinuous"/>
      <protection locked="0"/>
    </xf>
    <xf numFmtId="4" fontId="5" fillId="2" borderId="3" xfId="1" applyNumberFormat="1" applyFont="1" applyFill="1" applyBorder="1" applyAlignment="1" applyProtection="1">
      <alignment horizontal="centerContinuous"/>
      <protection locked="0"/>
    </xf>
    <xf numFmtId="0" fontId="5" fillId="2" borderId="3" xfId="1" applyFont="1" applyFill="1" applyBorder="1" applyAlignment="1" applyProtection="1">
      <alignment horizontal="centerContinuous"/>
      <protection locked="0"/>
    </xf>
    <xf numFmtId="0" fontId="5" fillId="2" borderId="2" xfId="1" applyFont="1" applyFill="1" applyBorder="1"/>
    <xf numFmtId="38" fontId="5" fillId="2" borderId="2" xfId="7" applyFont="1" applyFill="1" applyBorder="1"/>
    <xf numFmtId="38" fontId="5" fillId="2" borderId="5" xfId="7" applyFont="1" applyFill="1" applyBorder="1"/>
    <xf numFmtId="4" fontId="5" fillId="2" borderId="5" xfId="1" applyNumberFormat="1" applyFont="1" applyFill="1" applyBorder="1"/>
    <xf numFmtId="2" fontId="5" fillId="2" borderId="5" xfId="1" applyNumberFormat="1" applyFont="1" applyFill="1" applyBorder="1"/>
    <xf numFmtId="0" fontId="5" fillId="2" borderId="5" xfId="1" applyFont="1" applyFill="1" applyBorder="1"/>
    <xf numFmtId="2" fontId="5" fillId="2" borderId="5" xfId="7" applyNumberFormat="1" applyFont="1" applyFill="1" applyBorder="1"/>
    <xf numFmtId="38" fontId="5" fillId="2" borderId="7" xfId="7" applyFont="1" applyFill="1" applyBorder="1"/>
    <xf numFmtId="0" fontId="7" fillId="0" borderId="0" xfId="1" applyFont="1" applyBorder="1" applyAlignment="1">
      <alignment horizontal="centerContinuous"/>
    </xf>
    <xf numFmtId="1" fontId="5" fillId="2" borderId="1" xfId="1" applyNumberFormat="1" applyFont="1" applyFill="1" applyBorder="1" applyAlignment="1" applyProtection="1">
      <alignment horizontal="center"/>
      <protection locked="0"/>
    </xf>
    <xf numFmtId="1" fontId="5" fillId="2" borderId="3" xfId="1" applyNumberFormat="1" applyFont="1" applyFill="1" applyBorder="1" applyAlignment="1" applyProtection="1">
      <alignment horizontal="right"/>
      <protection locked="0"/>
    </xf>
    <xf numFmtId="1" fontId="5" fillId="2" borderId="22" xfId="1" applyNumberFormat="1" applyFont="1" applyFill="1" applyBorder="1" applyAlignment="1" applyProtection="1">
      <alignment horizontal="center"/>
      <protection locked="0"/>
    </xf>
    <xf numFmtId="1" fontId="5" fillId="2" borderId="31" xfId="1" applyNumberFormat="1" applyFont="1" applyFill="1" applyBorder="1" applyAlignment="1" applyProtection="1">
      <alignment horizontal="center"/>
      <protection locked="0"/>
    </xf>
    <xf numFmtId="1" fontId="10" fillId="0" borderId="4" xfId="1" applyNumberFormat="1" applyFont="1" applyBorder="1" applyAlignment="1" applyProtection="1">
      <alignment horizontal="center"/>
      <protection locked="0"/>
    </xf>
    <xf numFmtId="2" fontId="10" fillId="2" borderId="1" xfId="1" applyNumberFormat="1" applyFont="1" applyFill="1" applyBorder="1" applyAlignment="1" applyProtection="1">
      <alignment horizontal="right"/>
      <protection locked="0"/>
    </xf>
    <xf numFmtId="2" fontId="10" fillId="2" borderId="39" xfId="1" applyNumberFormat="1" applyFont="1" applyFill="1" applyBorder="1" applyAlignment="1" applyProtection="1">
      <alignment horizontal="right"/>
      <protection locked="0"/>
    </xf>
    <xf numFmtId="2" fontId="10" fillId="2" borderId="3" xfId="1" applyNumberFormat="1" applyFont="1" applyFill="1" applyBorder="1" applyAlignment="1" applyProtection="1">
      <alignment horizontal="right"/>
      <protection locked="0"/>
    </xf>
    <xf numFmtId="2" fontId="5" fillId="2" borderId="39" xfId="1" applyNumberFormat="1" applyFont="1" applyFill="1" applyBorder="1" applyProtection="1">
      <protection locked="0"/>
    </xf>
    <xf numFmtId="2" fontId="5" fillId="2" borderId="33" xfId="1" applyNumberFormat="1" applyFont="1" applyFill="1" applyBorder="1" applyProtection="1">
      <protection locked="0"/>
    </xf>
    <xf numFmtId="2" fontId="5" fillId="2" borderId="39" xfId="1" applyNumberFormat="1" applyFont="1" applyFill="1" applyBorder="1" applyAlignment="1" applyProtection="1">
      <alignment horizontal="center"/>
      <protection locked="0"/>
    </xf>
    <xf numFmtId="2" fontId="5" fillId="2" borderId="30" xfId="1" applyNumberFormat="1" applyFont="1" applyFill="1" applyBorder="1"/>
    <xf numFmtId="2" fontId="5" fillId="2" borderId="39" xfId="1" applyNumberFormat="1" applyFont="1" applyFill="1" applyBorder="1"/>
    <xf numFmtId="2" fontId="5" fillId="2" borderId="0" xfId="1" applyNumberFormat="1" applyFont="1" applyFill="1" applyBorder="1"/>
    <xf numFmtId="2" fontId="5" fillId="2" borderId="30" xfId="1" applyNumberFormat="1" applyFont="1" applyFill="1" applyBorder="1" applyProtection="1">
      <protection locked="0"/>
    </xf>
    <xf numFmtId="2" fontId="5" fillId="2" borderId="25" xfId="1" applyNumberFormat="1" applyFont="1" applyFill="1" applyBorder="1" applyProtection="1">
      <protection locked="0"/>
    </xf>
    <xf numFmtId="2" fontId="5" fillId="2" borderId="6" xfId="1" applyNumberFormat="1" applyFont="1" applyFill="1" applyBorder="1" applyProtection="1">
      <protection locked="0"/>
    </xf>
    <xf numFmtId="2" fontId="5" fillId="2" borderId="41" xfId="1" applyNumberFormat="1" applyFont="1" applyFill="1" applyBorder="1" applyProtection="1">
      <protection locked="0"/>
    </xf>
    <xf numFmtId="2" fontId="5" fillId="2" borderId="42" xfId="1" applyNumberFormat="1" applyFont="1" applyFill="1" applyBorder="1" applyProtection="1">
      <protection locked="0"/>
    </xf>
    <xf numFmtId="2" fontId="5" fillId="2" borderId="34" xfId="1" applyNumberFormat="1" applyFont="1" applyFill="1" applyBorder="1" applyProtection="1">
      <protection locked="0"/>
    </xf>
    <xf numFmtId="2" fontId="5" fillId="2" borderId="43" xfId="1" applyNumberFormat="1" applyFont="1" applyFill="1" applyBorder="1" applyProtection="1">
      <protection locked="0"/>
    </xf>
    <xf numFmtId="2" fontId="5" fillId="2" borderId="37" xfId="1" applyNumberFormat="1" applyFont="1" applyFill="1" applyBorder="1" applyProtection="1">
      <protection locked="0"/>
    </xf>
    <xf numFmtId="1" fontId="5" fillId="4" borderId="1" xfId="1" applyNumberFormat="1" applyFont="1" applyFill="1" applyBorder="1" applyAlignment="1" applyProtection="1">
      <alignment horizontal="center"/>
      <protection locked="0"/>
    </xf>
    <xf numFmtId="1" fontId="5" fillId="4" borderId="3" xfId="1" applyNumberFormat="1" applyFont="1" applyFill="1" applyBorder="1" applyAlignment="1" applyProtection="1">
      <alignment horizontal="right"/>
      <protection locked="0"/>
    </xf>
    <xf numFmtId="1" fontId="5" fillId="4" borderId="38" xfId="1" applyNumberFormat="1" applyFont="1" applyFill="1" applyBorder="1" applyAlignment="1" applyProtection="1">
      <alignment horizontal="center"/>
      <protection locked="0"/>
    </xf>
    <xf numFmtId="2" fontId="5" fillId="4" borderId="1" xfId="1" applyNumberFormat="1" applyFont="1" applyFill="1" applyBorder="1" applyProtection="1">
      <protection locked="0"/>
    </xf>
    <xf numFmtId="2" fontId="5" fillId="4" borderId="46" xfId="1" applyNumberFormat="1" applyFont="1" applyFill="1" applyBorder="1" applyProtection="1">
      <protection locked="0"/>
    </xf>
    <xf numFmtId="2" fontId="5" fillId="4" borderId="3" xfId="1" applyNumberFormat="1" applyFont="1" applyFill="1" applyBorder="1" applyProtection="1">
      <protection locked="0"/>
    </xf>
    <xf numFmtId="2" fontId="5" fillId="4" borderId="4" xfId="1" applyNumberFormat="1" applyFont="1" applyFill="1" applyBorder="1" applyProtection="1">
      <protection locked="0"/>
    </xf>
    <xf numFmtId="2" fontId="5" fillId="4" borderId="33" xfId="1" applyNumberFormat="1" applyFont="1" applyFill="1" applyBorder="1" applyProtection="1">
      <protection locked="0"/>
    </xf>
    <xf numFmtId="2" fontId="5" fillId="4" borderId="8" xfId="1" applyNumberFormat="1" applyFont="1" applyFill="1" applyBorder="1" applyProtection="1">
      <protection locked="0"/>
    </xf>
    <xf numFmtId="2" fontId="5" fillId="4" borderId="37" xfId="1" applyNumberFormat="1" applyFont="1" applyFill="1" applyBorder="1" applyProtection="1">
      <protection locked="0"/>
    </xf>
    <xf numFmtId="0" fontId="5" fillId="0" borderId="0" xfId="1" applyNumberFormat="1" applyFont="1" applyBorder="1" applyAlignment="1" applyProtection="1">
      <alignment horizontal="centerContinuous"/>
      <protection locked="0"/>
    </xf>
    <xf numFmtId="0" fontId="5" fillId="2" borderId="0" xfId="1" applyFont="1" applyFill="1" applyBorder="1" applyAlignment="1">
      <alignment horizontal="centerContinuous"/>
    </xf>
    <xf numFmtId="1" fontId="5" fillId="2" borderId="3" xfId="1" quotePrefix="1" applyNumberFormat="1" applyFont="1" applyFill="1" applyBorder="1" applyAlignment="1" applyProtection="1">
      <alignment horizontal="center"/>
      <protection locked="0"/>
    </xf>
    <xf numFmtId="1" fontId="5" fillId="2" borderId="2" xfId="1" quotePrefix="1" applyNumberFormat="1" applyFont="1" applyFill="1" applyBorder="1" applyAlignment="1" applyProtection="1">
      <alignment horizontal="center"/>
      <protection locked="0"/>
    </xf>
    <xf numFmtId="1" fontId="5" fillId="0" borderId="4" xfId="1" applyNumberFormat="1" applyFont="1" applyBorder="1" applyProtection="1">
      <protection locked="0"/>
    </xf>
    <xf numFmtId="1" fontId="5" fillId="2" borderId="7" xfId="1" applyNumberFormat="1" applyFont="1" applyFill="1" applyBorder="1" applyAlignment="1" applyProtection="1">
      <alignment horizontal="center"/>
      <protection locked="0"/>
    </xf>
    <xf numFmtId="2" fontId="10" fillId="2" borderId="2" xfId="1" applyNumberFormat="1" applyFont="1" applyFill="1" applyBorder="1" applyAlignment="1" applyProtection="1">
      <alignment horizontal="right"/>
      <protection locked="0"/>
    </xf>
    <xf numFmtId="38" fontId="20" fillId="0" borderId="4" xfId="6" applyFont="1" applyBorder="1" applyProtection="1">
      <protection locked="0"/>
    </xf>
    <xf numFmtId="38" fontId="20" fillId="0" borderId="4" xfId="6" applyFont="1" applyBorder="1" applyAlignment="1" applyProtection="1">
      <alignment horizontal="center"/>
      <protection locked="0"/>
    </xf>
    <xf numFmtId="2" fontId="5" fillId="2" borderId="5" xfId="1" applyNumberFormat="1" applyFont="1" applyFill="1" applyBorder="1" applyAlignment="1" applyProtection="1">
      <alignment horizontal="right"/>
      <protection locked="0"/>
    </xf>
    <xf numFmtId="1" fontId="5" fillId="0" borderId="0" xfId="1" applyNumberFormat="1" applyFont="1" applyFill="1" applyBorder="1" applyProtection="1">
      <protection locked="0"/>
    </xf>
    <xf numFmtId="38" fontId="20" fillId="0" borderId="5" xfId="6" applyFont="1" applyBorder="1" applyProtection="1">
      <protection locked="0"/>
    </xf>
    <xf numFmtId="1" fontId="5" fillId="0" borderId="4" xfId="1" applyNumberFormat="1" applyFont="1" applyFill="1" applyBorder="1" applyProtection="1">
      <protection locked="0"/>
    </xf>
    <xf numFmtId="38" fontId="20" fillId="0" borderId="11" xfId="6" applyFont="1" applyBorder="1" applyProtection="1">
      <protection locked="0"/>
    </xf>
    <xf numFmtId="2" fontId="5" fillId="0" borderId="12" xfId="1" applyNumberFormat="1" applyFont="1" applyBorder="1" applyAlignment="1" applyProtection="1">
      <alignment horizontal="center"/>
      <protection locked="0"/>
    </xf>
    <xf numFmtId="2" fontId="5" fillId="2" borderId="29" xfId="1" applyNumberFormat="1" applyFont="1" applyFill="1" applyBorder="1" applyProtection="1">
      <protection locked="0"/>
    </xf>
    <xf numFmtId="2" fontId="5" fillId="2" borderId="27" xfId="1" applyNumberFormat="1" applyFont="1" applyFill="1" applyBorder="1" applyProtection="1">
      <protection locked="0"/>
    </xf>
    <xf numFmtId="2" fontId="5" fillId="2" borderId="12" xfId="1" applyNumberFormat="1" applyFont="1" applyFill="1" applyBorder="1" applyProtection="1">
      <protection locked="0"/>
    </xf>
    <xf numFmtId="38" fontId="20" fillId="0" borderId="13" xfId="6" applyFont="1" applyBorder="1" applyAlignment="1" applyProtection="1">
      <alignment horizontal="right"/>
      <protection locked="0"/>
    </xf>
    <xf numFmtId="38" fontId="20" fillId="0" borderId="13" xfId="6" applyFont="1" applyBorder="1" applyAlignment="1" applyProtection="1">
      <alignment horizontal="center"/>
      <protection locked="0"/>
    </xf>
    <xf numFmtId="2" fontId="5" fillId="2" borderId="36" xfId="1" applyNumberFormat="1" applyFont="1" applyFill="1" applyBorder="1" applyProtection="1">
      <protection locked="0"/>
    </xf>
    <xf numFmtId="2" fontId="5" fillId="2" borderId="35" xfId="1" applyNumberFormat="1" applyFont="1" applyFill="1" applyBorder="1" applyProtection="1">
      <protection locked="0"/>
    </xf>
    <xf numFmtId="38" fontId="20" fillId="0" borderId="4" xfId="6" applyFont="1" applyBorder="1" applyAlignment="1" applyProtection="1">
      <alignment horizontal="right"/>
      <protection locked="0"/>
    </xf>
    <xf numFmtId="38" fontId="20" fillId="0" borderId="8" xfId="6" applyFont="1" applyBorder="1" applyAlignment="1" applyProtection="1">
      <alignment horizontal="right"/>
      <protection locked="0"/>
    </xf>
    <xf numFmtId="38" fontId="20" fillId="0" borderId="8" xfId="6" applyFont="1" applyBorder="1" applyAlignment="1" applyProtection="1">
      <alignment horizontal="center"/>
      <protection locked="0"/>
    </xf>
    <xf numFmtId="2" fontId="5" fillId="2" borderId="44" xfId="1" applyNumberFormat="1" applyFont="1" applyFill="1" applyBorder="1" applyProtection="1">
      <protection locked="0"/>
    </xf>
    <xf numFmtId="2" fontId="5" fillId="2" borderId="45" xfId="1" applyNumberFormat="1" applyFont="1" applyFill="1" applyBorder="1" applyProtection="1">
      <protection locked="0"/>
    </xf>
    <xf numFmtId="2" fontId="5" fillId="2" borderId="26" xfId="1" applyNumberFormat="1" applyFont="1" applyFill="1" applyBorder="1" applyProtection="1">
      <protection locked="0"/>
    </xf>
    <xf numFmtId="38" fontId="20" fillId="0" borderId="0" xfId="6" applyFont="1" applyBorder="1" applyAlignment="1" applyProtection="1">
      <alignment horizontal="left"/>
      <protection locked="0"/>
    </xf>
    <xf numFmtId="38" fontId="20" fillId="0" borderId="0" xfId="6" applyFont="1" applyBorder="1" applyAlignment="1" applyProtection="1">
      <protection locked="0"/>
    </xf>
    <xf numFmtId="2" fontId="5" fillId="2" borderId="0" xfId="1" applyNumberFormat="1" applyFont="1" applyFill="1" applyBorder="1" applyAlignment="1" applyProtection="1">
      <protection locked="0"/>
    </xf>
    <xf numFmtId="1" fontId="5" fillId="0" borderId="0" xfId="1" applyNumberFormat="1" applyFont="1" applyBorder="1" applyAlignment="1" applyProtection="1">
      <protection locked="0"/>
    </xf>
    <xf numFmtId="38" fontId="20" fillId="0" borderId="0" xfId="6" applyFont="1" applyBorder="1" applyAlignment="1" applyProtection="1">
      <alignment horizontal="left" vertical="top"/>
      <protection locked="0"/>
    </xf>
    <xf numFmtId="38" fontId="20" fillId="0" borderId="0" xfId="6" applyFont="1" applyBorder="1" applyAlignment="1" applyProtection="1">
      <alignment vertical="top"/>
      <protection locked="0"/>
    </xf>
    <xf numFmtId="2" fontId="5" fillId="2" borderId="0" xfId="1" applyNumberFormat="1" applyFont="1" applyFill="1" applyBorder="1" applyAlignment="1" applyProtection="1">
      <alignment vertical="top"/>
      <protection locked="0"/>
    </xf>
    <xf numFmtId="2" fontId="5" fillId="2" borderId="0" xfId="1" applyNumberFormat="1" applyFont="1" applyFill="1" applyBorder="1" applyAlignment="1">
      <alignment vertical="top"/>
    </xf>
    <xf numFmtId="1" fontId="5" fillId="0" borderId="0" xfId="1" applyNumberFormat="1" applyFont="1" applyBorder="1" applyAlignment="1" applyProtection="1">
      <alignment vertical="top"/>
      <protection locked="0"/>
    </xf>
    <xf numFmtId="0" fontId="5" fillId="0" borderId="0" xfId="1" applyFont="1" applyBorder="1" applyAlignment="1">
      <alignment vertical="top"/>
    </xf>
    <xf numFmtId="1" fontId="5" fillId="4" borderId="3" xfId="1" applyNumberFormat="1" applyFont="1" applyFill="1" applyBorder="1" applyAlignment="1" applyProtection="1">
      <alignment horizontal="center"/>
      <protection locked="0"/>
    </xf>
    <xf numFmtId="1" fontId="5" fillId="2" borderId="3" xfId="1" applyNumberFormat="1" applyFont="1" applyFill="1" applyBorder="1" applyAlignment="1" applyProtection="1">
      <alignment horizontal="center"/>
      <protection locked="0"/>
    </xf>
    <xf numFmtId="1" fontId="5" fillId="2" borderId="2" xfId="1" applyNumberFormat="1" applyFont="1" applyFill="1" applyBorder="1" applyAlignment="1" applyProtection="1">
      <alignment horizontal="center"/>
      <protection locked="0"/>
    </xf>
    <xf numFmtId="1" fontId="5" fillId="2" borderId="38" xfId="1" applyNumberFormat="1" applyFont="1" applyFill="1" applyBorder="1" applyAlignment="1" applyProtection="1">
      <alignment horizontal="center"/>
      <protection locked="0"/>
    </xf>
    <xf numFmtId="2" fontId="5" fillId="2" borderId="1" xfId="1" applyNumberFormat="1" applyFont="1" applyFill="1" applyBorder="1" applyProtection="1">
      <protection locked="0"/>
    </xf>
    <xf numFmtId="2" fontId="5" fillId="2" borderId="46" xfId="1" applyNumberFormat="1" applyFont="1" applyFill="1" applyBorder="1" applyProtection="1">
      <protection locked="0"/>
    </xf>
    <xf numFmtId="1" fontId="5" fillId="0" borderId="0" xfId="1" applyNumberFormat="1" applyFont="1" applyBorder="1" applyProtection="1">
      <protection locked="0"/>
    </xf>
    <xf numFmtId="0" fontId="5" fillId="0" borderId="4" xfId="1" applyNumberFormat="1" applyFont="1" applyBorder="1" applyAlignment="1" applyProtection="1">
      <alignment horizontal="centerContinuous"/>
      <protection locked="0"/>
    </xf>
    <xf numFmtId="0" fontId="5" fillId="0" borderId="8" xfId="1" applyNumberFormat="1" applyFont="1" applyBorder="1" applyAlignment="1" applyProtection="1">
      <alignment horizontal="centerContinuous"/>
      <protection locked="0"/>
    </xf>
    <xf numFmtId="0" fontId="5" fillId="0" borderId="10" xfId="1" applyNumberFormat="1" applyFont="1" applyBorder="1" applyAlignment="1" applyProtection="1">
      <alignment horizontal="centerContinuous"/>
      <protection locked="0"/>
    </xf>
    <xf numFmtId="2" fontId="5" fillId="0" borderId="0" xfId="1" applyNumberFormat="1" applyFont="1" applyFill="1" applyBorder="1" applyProtection="1">
      <protection locked="0"/>
    </xf>
    <xf numFmtId="1" fontId="5" fillId="0" borderId="3" xfId="1" applyNumberFormat="1" applyFont="1" applyFill="1" applyBorder="1" applyProtection="1">
      <protection locked="0"/>
    </xf>
    <xf numFmtId="2" fontId="5" fillId="0" borderId="3" xfId="1" applyNumberFormat="1" applyFont="1" applyFill="1" applyBorder="1" applyProtection="1">
      <protection locked="0"/>
    </xf>
    <xf numFmtId="2" fontId="5" fillId="0" borderId="0" xfId="1" applyNumberFormat="1" applyFont="1" applyFill="1"/>
    <xf numFmtId="0" fontId="35" fillId="0" borderId="0" xfId="1" applyFont="1" applyFill="1"/>
    <xf numFmtId="0" fontId="36" fillId="0" borderId="0" xfId="1" applyFont="1" applyFill="1" applyProtection="1">
      <protection locked="0"/>
    </xf>
    <xf numFmtId="3" fontId="37" fillId="0" borderId="0" xfId="1" applyNumberFormat="1" applyFont="1" applyFill="1"/>
    <xf numFmtId="0" fontId="36" fillId="0" borderId="0" xfId="1" applyFont="1" applyFill="1" applyBorder="1" applyProtection="1">
      <protection locked="0"/>
    </xf>
    <xf numFmtId="0" fontId="36" fillId="0" borderId="47" xfId="1" applyFont="1" applyFill="1" applyBorder="1" applyProtection="1">
      <protection locked="0"/>
    </xf>
    <xf numFmtId="0" fontId="38" fillId="0" borderId="48" xfId="1" applyFont="1" applyFill="1" applyBorder="1"/>
    <xf numFmtId="0" fontId="37" fillId="0" borderId="48" xfId="1" applyFont="1" applyFill="1" applyBorder="1" applyAlignment="1">
      <alignment horizontal="center"/>
    </xf>
    <xf numFmtId="188" fontId="37" fillId="0" borderId="48" xfId="1" applyNumberFormat="1" applyFont="1" applyFill="1" applyBorder="1" applyAlignment="1">
      <alignment horizontal="centerContinuous" vertical="center"/>
    </xf>
    <xf numFmtId="188" fontId="37" fillId="0" borderId="49" xfId="1" applyNumberFormat="1" applyFont="1" applyFill="1" applyBorder="1" applyAlignment="1">
      <alignment horizontal="centerContinuous" vertical="center"/>
    </xf>
    <xf numFmtId="4" fontId="37" fillId="0" borderId="48" xfId="1" applyNumberFormat="1" applyFont="1" applyFill="1" applyBorder="1" applyAlignment="1">
      <alignment horizontal="centerContinuous" vertical="center"/>
    </xf>
    <xf numFmtId="4" fontId="37" fillId="0" borderId="49" xfId="1" applyNumberFormat="1" applyFont="1" applyFill="1" applyBorder="1" applyAlignment="1">
      <alignment horizontal="centerContinuous" vertical="center"/>
    </xf>
    <xf numFmtId="3" fontId="37" fillId="0" borderId="48" xfId="1" applyNumberFormat="1" applyFont="1" applyFill="1" applyBorder="1" applyAlignment="1">
      <alignment horizontal="centerContinuous" vertical="center"/>
    </xf>
    <xf numFmtId="3" fontId="37" fillId="0" borderId="49" xfId="1" applyNumberFormat="1" applyFont="1" applyFill="1" applyBorder="1" applyAlignment="1">
      <alignment horizontal="centerContinuous" vertical="center"/>
    </xf>
    <xf numFmtId="3" fontId="37" fillId="0" borderId="50" xfId="1" applyNumberFormat="1" applyFont="1" applyFill="1" applyBorder="1" applyAlignment="1">
      <alignment horizontal="centerContinuous" vertical="center"/>
    </xf>
    <xf numFmtId="0" fontId="37" fillId="0" borderId="0" xfId="1" applyFont="1" applyFill="1" applyBorder="1"/>
    <xf numFmtId="0" fontId="37" fillId="0" borderId="51" xfId="1" applyFont="1" applyFill="1" applyBorder="1" applyAlignment="1">
      <alignment horizontal="center"/>
    </xf>
    <xf numFmtId="0" fontId="37" fillId="0" borderId="52" xfId="1" applyFont="1" applyFill="1" applyBorder="1" applyAlignment="1">
      <alignment horizontal="center"/>
    </xf>
    <xf numFmtId="188" fontId="37" fillId="0" borderId="53" xfId="1" applyNumberFormat="1" applyFont="1" applyFill="1" applyBorder="1" applyAlignment="1">
      <alignment horizontal="center" vertical="center"/>
    </xf>
    <xf numFmtId="4" fontId="37" fillId="0" borderId="53" xfId="1" applyNumberFormat="1" applyFont="1" applyFill="1" applyBorder="1" applyAlignment="1">
      <alignment horizontal="center" vertical="center"/>
    </xf>
    <xf numFmtId="3" fontId="37" fillId="0" borderId="53" xfId="1" applyNumberFormat="1" applyFont="1" applyFill="1" applyBorder="1" applyAlignment="1">
      <alignment horizontal="center" vertical="center"/>
    </xf>
    <xf numFmtId="3" fontId="37" fillId="0" borderId="54" xfId="1" applyNumberFormat="1" applyFont="1" applyFill="1" applyBorder="1" applyAlignment="1">
      <alignment horizontal="center" vertical="center"/>
    </xf>
    <xf numFmtId="0" fontId="37" fillId="0" borderId="0" xfId="1" applyFont="1" applyFill="1" applyBorder="1" applyAlignment="1">
      <alignment horizontal="center"/>
    </xf>
    <xf numFmtId="0" fontId="37" fillId="0" borderId="9" xfId="1" applyFont="1" applyFill="1" applyBorder="1"/>
    <xf numFmtId="49" fontId="37" fillId="0" borderId="9" xfId="1" applyNumberFormat="1" applyFont="1" applyFill="1" applyBorder="1" applyAlignment="1">
      <alignment horizontal="center"/>
    </xf>
    <xf numFmtId="188" fontId="37" fillId="0" borderId="9" xfId="1" applyNumberFormat="1" applyFont="1" applyFill="1" applyBorder="1"/>
    <xf numFmtId="4" fontId="37" fillId="0" borderId="9" xfId="1" applyNumberFormat="1" applyFont="1" applyFill="1" applyBorder="1"/>
    <xf numFmtId="3" fontId="37" fillId="0" borderId="9" xfId="1" applyNumberFormat="1" applyFont="1" applyFill="1" applyBorder="1"/>
    <xf numFmtId="3" fontId="37" fillId="0" borderId="55" xfId="1" applyNumberFormat="1" applyFont="1" applyFill="1" applyBorder="1"/>
    <xf numFmtId="188" fontId="37" fillId="0" borderId="9" xfId="1" applyNumberFormat="1" applyFont="1" applyBorder="1"/>
    <xf numFmtId="4" fontId="37" fillId="0" borderId="9" xfId="1" applyNumberFormat="1" applyFont="1" applyBorder="1"/>
    <xf numFmtId="3" fontId="37" fillId="0" borderId="9" xfId="1" applyNumberFormat="1" applyFont="1" applyBorder="1"/>
    <xf numFmtId="3" fontId="37" fillId="0" borderId="55" xfId="1" applyNumberFormat="1" applyFont="1" applyBorder="1"/>
    <xf numFmtId="0" fontId="37" fillId="0" borderId="9" xfId="1" applyFont="1" applyFill="1" applyBorder="1" applyAlignment="1">
      <alignment horizontal="center"/>
    </xf>
    <xf numFmtId="188" fontId="37" fillId="0" borderId="9" xfId="1" applyNumberFormat="1" applyFont="1" applyFill="1" applyBorder="1" applyAlignment="1">
      <alignment shrinkToFit="1"/>
    </xf>
    <xf numFmtId="0" fontId="37" fillId="0" borderId="49" xfId="1" applyFont="1" applyFill="1" applyBorder="1" applyAlignment="1">
      <alignment horizontal="center"/>
    </xf>
    <xf numFmtId="188" fontId="37" fillId="0" borderId="49" xfId="1" applyNumberFormat="1" applyFont="1" applyFill="1" applyBorder="1"/>
    <xf numFmtId="4" fontId="37" fillId="0" borderId="49" xfId="1" applyNumberFormat="1" applyFont="1" applyFill="1" applyBorder="1"/>
    <xf numFmtId="3" fontId="37" fillId="0" borderId="49" xfId="1" applyNumberFormat="1" applyFont="1" applyFill="1" applyBorder="1"/>
    <xf numFmtId="0" fontId="41" fillId="0" borderId="0" xfId="1" applyFont="1"/>
    <xf numFmtId="0" fontId="42" fillId="0" borderId="0" xfId="1" applyFont="1"/>
    <xf numFmtId="0" fontId="43" fillId="0" borderId="0" xfId="1" applyFont="1" applyProtection="1">
      <protection locked="0"/>
    </xf>
    <xf numFmtId="3" fontId="44" fillId="0" borderId="0" xfId="1" applyNumberFormat="1" applyFont="1"/>
    <xf numFmtId="0" fontId="41" fillId="0" borderId="48" xfId="1" applyFont="1" applyBorder="1"/>
    <xf numFmtId="0" fontId="44" fillId="0" borderId="48" xfId="1" applyFont="1" applyBorder="1" applyAlignment="1">
      <alignment horizontal="center"/>
    </xf>
    <xf numFmtId="188" fontId="44" fillId="0" borderId="48" xfId="1" applyNumberFormat="1" applyFont="1" applyBorder="1" applyAlignment="1">
      <alignment horizontal="centerContinuous" vertical="center"/>
    </xf>
    <xf numFmtId="188" fontId="44" fillId="0" borderId="49" xfId="1" applyNumberFormat="1" applyFont="1" applyBorder="1" applyAlignment="1">
      <alignment horizontal="centerContinuous" vertical="center"/>
    </xf>
    <xf numFmtId="4" fontId="44" fillId="0" borderId="48" xfId="1" applyNumberFormat="1" applyFont="1" applyBorder="1" applyAlignment="1">
      <alignment horizontal="centerContinuous" vertical="center"/>
    </xf>
    <xf numFmtId="4" fontId="44" fillId="0" borderId="49" xfId="1" applyNumberFormat="1" applyFont="1" applyBorder="1" applyAlignment="1">
      <alignment horizontal="centerContinuous" vertical="center"/>
    </xf>
    <xf numFmtId="3" fontId="44" fillId="0" borderId="48" xfId="1" applyNumberFormat="1" applyFont="1" applyBorder="1" applyAlignment="1">
      <alignment horizontal="centerContinuous" vertical="center"/>
    </xf>
    <xf numFmtId="3" fontId="44" fillId="0" borderId="49" xfId="1" applyNumberFormat="1" applyFont="1" applyBorder="1" applyAlignment="1">
      <alignment horizontal="centerContinuous" vertical="center"/>
    </xf>
    <xf numFmtId="3" fontId="44" fillId="0" borderId="50" xfId="1" applyNumberFormat="1" applyFont="1" applyBorder="1" applyAlignment="1">
      <alignment horizontal="centerContinuous" vertical="center"/>
    </xf>
    <xf numFmtId="0" fontId="43" fillId="0" borderId="9" xfId="1" applyFont="1" applyBorder="1" applyProtection="1">
      <protection locked="0"/>
    </xf>
    <xf numFmtId="0" fontId="44" fillId="0" borderId="51" xfId="1" applyFont="1" applyBorder="1" applyAlignment="1">
      <alignment horizontal="center"/>
    </xf>
    <xf numFmtId="188" fontId="44" fillId="0" borderId="53" xfId="1" applyNumberFormat="1" applyFont="1" applyBorder="1" applyAlignment="1">
      <alignment horizontal="center" vertical="center"/>
    </xf>
    <xf numFmtId="4" fontId="44" fillId="0" borderId="53" xfId="1" applyNumberFormat="1" applyFont="1" applyBorder="1" applyAlignment="1">
      <alignment horizontal="center" vertical="center"/>
    </xf>
    <xf numFmtId="3" fontId="44" fillId="0" borderId="53" xfId="1" applyNumberFormat="1" applyFont="1" applyBorder="1" applyAlignment="1">
      <alignment horizontal="center" vertical="center"/>
    </xf>
    <xf numFmtId="3" fontId="44" fillId="0" borderId="54" xfId="1" applyNumberFormat="1" applyFont="1" applyBorder="1" applyAlignment="1">
      <alignment horizontal="center" vertical="center"/>
    </xf>
    <xf numFmtId="0" fontId="44" fillId="0" borderId="9" xfId="1" applyFont="1" applyBorder="1"/>
    <xf numFmtId="188" fontId="44" fillId="0" borderId="9" xfId="1" applyNumberFormat="1" applyFont="1" applyBorder="1"/>
    <xf numFmtId="4" fontId="44" fillId="0" borderId="9" xfId="1" applyNumberFormat="1" applyFont="1" applyBorder="1"/>
    <xf numFmtId="3" fontId="44" fillId="0" borderId="9" xfId="1" applyNumberFormat="1" applyFont="1" applyBorder="1"/>
    <xf numFmtId="3" fontId="44" fillId="0" borderId="55" xfId="1" applyNumberFormat="1" applyFont="1" applyBorder="1"/>
    <xf numFmtId="0" fontId="44" fillId="0" borderId="9" xfId="1" applyFont="1" applyBorder="1" applyAlignment="1">
      <alignment horizontal="center" shrinkToFit="1"/>
    </xf>
    <xf numFmtId="0" fontId="44" fillId="0" borderId="9" xfId="1" applyFont="1" applyBorder="1" applyAlignment="1">
      <alignment horizontal="center"/>
    </xf>
    <xf numFmtId="188" fontId="44" fillId="0" borderId="55" xfId="1" applyNumberFormat="1" applyFont="1" applyBorder="1"/>
    <xf numFmtId="4" fontId="44" fillId="0" borderId="55" xfId="1" applyNumberFormat="1" applyFont="1" applyBorder="1"/>
    <xf numFmtId="188" fontId="44" fillId="0" borderId="51" xfId="1" applyNumberFormat="1" applyFont="1" applyBorder="1"/>
    <xf numFmtId="188" fontId="44" fillId="0" borderId="52" xfId="1" applyNumberFormat="1" applyFont="1" applyBorder="1"/>
    <xf numFmtId="4" fontId="44" fillId="0" borderId="51" xfId="1" applyNumberFormat="1" applyFont="1" applyBorder="1"/>
    <xf numFmtId="4" fontId="44" fillId="0" borderId="52" xfId="1" applyNumberFormat="1" applyFont="1" applyBorder="1"/>
    <xf numFmtId="3" fontId="44" fillId="0" borderId="51" xfId="1" applyNumberFormat="1" applyFont="1" applyBorder="1"/>
    <xf numFmtId="3" fontId="44" fillId="0" borderId="52" xfId="1" applyNumberFormat="1" applyFont="1" applyBorder="1"/>
    <xf numFmtId="0" fontId="44" fillId="0" borderId="49" xfId="1" applyFont="1" applyBorder="1" applyAlignment="1">
      <alignment horizontal="center"/>
    </xf>
    <xf numFmtId="188" fontId="44" fillId="0" borderId="49" xfId="1" applyNumberFormat="1" applyFont="1" applyBorder="1"/>
    <xf numFmtId="4" fontId="44" fillId="0" borderId="49" xfId="1" applyNumberFormat="1" applyFont="1" applyBorder="1"/>
    <xf numFmtId="3" fontId="44" fillId="0" borderId="49" xfId="1" applyNumberFormat="1" applyFont="1" applyBorder="1"/>
    <xf numFmtId="0" fontId="44" fillId="0" borderId="48" xfId="1" applyFont="1" applyBorder="1" applyAlignment="1">
      <alignment horizontal="center" vertical="center"/>
    </xf>
    <xf numFmtId="0" fontId="44" fillId="0" borderId="49" xfId="1" applyFont="1" applyBorder="1" applyAlignment="1">
      <alignment horizontal="centerContinuous" vertical="center"/>
    </xf>
    <xf numFmtId="0" fontId="44" fillId="0" borderId="50" xfId="1" applyFont="1" applyBorder="1" applyAlignment="1">
      <alignment horizontal="centerContinuous" vertical="center"/>
    </xf>
    <xf numFmtId="0" fontId="44" fillId="0" borderId="9" xfId="1" applyFont="1" applyBorder="1" applyAlignment="1">
      <alignment horizontal="center" vertical="center"/>
    </xf>
    <xf numFmtId="3" fontId="44" fillId="0" borderId="48" xfId="1" applyNumberFormat="1" applyFont="1" applyBorder="1" applyAlignment="1">
      <alignment horizontal="center" vertical="center" shrinkToFit="1"/>
    </xf>
    <xf numFmtId="0" fontId="44" fillId="0" borderId="56" xfId="1" applyFont="1" applyBorder="1" applyAlignment="1">
      <alignment horizontal="center" vertical="center" shrinkToFit="1"/>
    </xf>
    <xf numFmtId="0" fontId="44" fillId="0" borderId="48" xfId="1" applyFont="1" applyBorder="1" applyAlignment="1">
      <alignment horizontal="center" vertical="center" shrinkToFit="1"/>
    </xf>
    <xf numFmtId="0" fontId="44" fillId="0" borderId="57" xfId="1" applyFont="1" applyBorder="1" applyAlignment="1">
      <alignment horizontal="center" vertical="center" shrinkToFit="1"/>
    </xf>
    <xf numFmtId="0" fontId="44" fillId="0" borderId="48" xfId="1" applyFont="1" applyBorder="1"/>
    <xf numFmtId="0" fontId="44" fillId="0" borderId="48" xfId="1" applyFont="1" applyBorder="1" applyAlignment="1">
      <alignment horizontal="center" shrinkToFit="1"/>
    </xf>
    <xf numFmtId="3" fontId="44" fillId="0" borderId="48" xfId="1" applyNumberFormat="1" applyFont="1" applyBorder="1"/>
    <xf numFmtId="0" fontId="44" fillId="0" borderId="56" xfId="1" applyFont="1" applyBorder="1"/>
    <xf numFmtId="4" fontId="44" fillId="0" borderId="58" xfId="1" applyNumberFormat="1" applyFont="1" applyBorder="1"/>
    <xf numFmtId="0" fontId="44" fillId="0" borderId="57" xfId="1" applyFont="1" applyBorder="1"/>
    <xf numFmtId="0" fontId="44" fillId="0" borderId="59" xfId="1" applyFont="1" applyBorder="1"/>
    <xf numFmtId="4" fontId="44" fillId="0" borderId="60" xfId="1" applyNumberFormat="1" applyFont="1" applyBorder="1"/>
    <xf numFmtId="0" fontId="44" fillId="0" borderId="61" xfId="1" applyFont="1" applyBorder="1"/>
    <xf numFmtId="0" fontId="44" fillId="0" borderId="59" xfId="1" applyFont="1" applyBorder="1" applyAlignment="1">
      <alignment horizontal="center"/>
    </xf>
    <xf numFmtId="0" fontId="44" fillId="0" borderId="61" xfId="1" applyFont="1" applyBorder="1" applyAlignment="1">
      <alignment horizontal="center"/>
    </xf>
    <xf numFmtId="0" fontId="44" fillId="0" borderId="62" xfId="1" applyFont="1" applyBorder="1" applyAlignment="1">
      <alignment horizontal="center"/>
    </xf>
    <xf numFmtId="0" fontId="44" fillId="0" borderId="49" xfId="1" applyFont="1" applyBorder="1"/>
    <xf numFmtId="3" fontId="44" fillId="0" borderId="48" xfId="1" applyNumberFormat="1" applyFont="1" applyBorder="1" applyAlignment="1">
      <alignment vertical="center"/>
    </xf>
    <xf numFmtId="3" fontId="44" fillId="0" borderId="49" xfId="1" applyNumberFormat="1" applyFont="1" applyBorder="1" applyAlignment="1">
      <alignment vertical="center"/>
    </xf>
    <xf numFmtId="3" fontId="44" fillId="0" borderId="50" xfId="1" applyNumberFormat="1" applyFont="1" applyBorder="1" applyAlignment="1">
      <alignment vertical="center"/>
    </xf>
    <xf numFmtId="0" fontId="43" fillId="0" borderId="0" xfId="1" applyFont="1" applyBorder="1"/>
    <xf numFmtId="3" fontId="43" fillId="0" borderId="0" xfId="1" applyNumberFormat="1" applyFont="1" applyBorder="1"/>
    <xf numFmtId="3" fontId="44" fillId="0" borderId="0" xfId="1" applyNumberFormat="1" applyFont="1" applyBorder="1"/>
    <xf numFmtId="0" fontId="43" fillId="0" borderId="0" xfId="1" applyFont="1" applyBorder="1" applyProtection="1">
      <protection locked="0"/>
    </xf>
    <xf numFmtId="0" fontId="46" fillId="0" borderId="0" xfId="1" applyFont="1" applyProtection="1">
      <protection locked="0"/>
    </xf>
    <xf numFmtId="0" fontId="41" fillId="0" borderId="0" xfId="1" applyFont="1" applyAlignment="1">
      <alignment horizontal="left"/>
    </xf>
    <xf numFmtId="0" fontId="42" fillId="0" borderId="0" xfId="1" applyFont="1" applyAlignment="1">
      <alignment horizontal="left"/>
    </xf>
    <xf numFmtId="0" fontId="41" fillId="0" borderId="63" xfId="1" applyFont="1" applyBorder="1" applyAlignment="1">
      <alignment vertical="center"/>
    </xf>
    <xf numFmtId="0" fontId="44" fillId="0" borderId="63" xfId="1" applyFont="1" applyBorder="1" applyAlignment="1">
      <alignment horizontal="center" vertical="center"/>
    </xf>
    <xf numFmtId="3" fontId="44" fillId="0" borderId="63" xfId="1" applyNumberFormat="1" applyFont="1" applyBorder="1" applyAlignment="1">
      <alignment horizontal="centerContinuous" vertical="center"/>
    </xf>
    <xf numFmtId="3" fontId="44" fillId="0" borderId="64" xfId="1" applyNumberFormat="1" applyFont="1" applyBorder="1" applyAlignment="1">
      <alignment horizontal="centerContinuous" vertical="center"/>
    </xf>
    <xf numFmtId="188" fontId="44" fillId="0" borderId="64" xfId="1" applyNumberFormat="1" applyFont="1" applyBorder="1" applyAlignment="1">
      <alignment horizontal="centerContinuous" vertical="center"/>
    </xf>
    <xf numFmtId="4" fontId="44" fillId="0" borderId="65" xfId="1" applyNumberFormat="1" applyFont="1" applyBorder="1" applyAlignment="1">
      <alignment horizontal="centerContinuous" vertical="center"/>
    </xf>
    <xf numFmtId="4" fontId="44" fillId="0" borderId="64" xfId="1" applyNumberFormat="1" applyFont="1" applyBorder="1" applyAlignment="1">
      <alignment horizontal="centerContinuous" vertical="center"/>
    </xf>
    <xf numFmtId="4" fontId="44" fillId="0" borderId="66" xfId="1" applyNumberFormat="1" applyFont="1" applyBorder="1" applyAlignment="1">
      <alignment horizontal="centerContinuous" vertical="center"/>
    </xf>
    <xf numFmtId="3" fontId="44" fillId="0" borderId="65" xfId="1" applyNumberFormat="1" applyFont="1" applyBorder="1" applyAlignment="1">
      <alignment horizontal="centerContinuous" vertical="center"/>
    </xf>
    <xf numFmtId="3" fontId="44" fillId="0" borderId="66" xfId="1" applyNumberFormat="1" applyFont="1" applyBorder="1" applyAlignment="1">
      <alignment horizontal="centerContinuous" vertical="center"/>
    </xf>
    <xf numFmtId="0" fontId="46" fillId="0" borderId="67" xfId="1" applyFont="1" applyBorder="1" applyAlignment="1">
      <alignment vertical="center"/>
    </xf>
    <xf numFmtId="0" fontId="44" fillId="0" borderId="67" xfId="1" applyFont="1" applyBorder="1" applyAlignment="1">
      <alignment horizontal="center" vertical="center"/>
    </xf>
    <xf numFmtId="3" fontId="44" fillId="0" borderId="68" xfId="1" applyNumberFormat="1" applyFont="1" applyBorder="1" applyAlignment="1">
      <alignment horizontal="center" vertical="center"/>
    </xf>
    <xf numFmtId="3" fontId="44" fillId="0" borderId="69" xfId="1" applyNumberFormat="1" applyFont="1" applyBorder="1" applyAlignment="1">
      <alignment horizontal="center" vertical="center"/>
    </xf>
    <xf numFmtId="3" fontId="44" fillId="0" borderId="70" xfId="1" applyNumberFormat="1" applyFont="1" applyBorder="1" applyAlignment="1">
      <alignment horizontal="center" vertical="center"/>
    </xf>
    <xf numFmtId="3" fontId="44" fillId="0" borderId="49" xfId="1" applyNumberFormat="1" applyFont="1" applyBorder="1" applyAlignment="1">
      <alignment horizontal="center" vertical="center"/>
    </xf>
    <xf numFmtId="3" fontId="44" fillId="0" borderId="48" xfId="1" applyNumberFormat="1" applyFont="1" applyBorder="1" applyAlignment="1">
      <alignment horizontal="center" vertical="center"/>
    </xf>
    <xf numFmtId="188" fontId="44" fillId="0" borderId="70" xfId="1" applyNumberFormat="1" applyFont="1" applyBorder="1" applyAlignment="1">
      <alignment horizontal="center" vertical="center"/>
    </xf>
    <xf numFmtId="188" fontId="44" fillId="0" borderId="48" xfId="1" applyNumberFormat="1" applyFont="1" applyBorder="1" applyAlignment="1">
      <alignment horizontal="center" vertical="center"/>
    </xf>
    <xf numFmtId="3" fontId="44" fillId="0" borderId="71" xfId="1" applyNumberFormat="1" applyFont="1" applyBorder="1" applyAlignment="1">
      <alignment horizontal="center" vertical="center"/>
    </xf>
    <xf numFmtId="188" fontId="44" fillId="0" borderId="68" xfId="1" applyNumberFormat="1" applyFont="1" applyBorder="1" applyAlignment="1">
      <alignment horizontal="center" vertical="center"/>
    </xf>
    <xf numFmtId="0" fontId="44" fillId="0" borderId="63" xfId="1" applyFont="1" applyBorder="1" applyAlignment="1">
      <alignment vertical="center"/>
    </xf>
    <xf numFmtId="3" fontId="44" fillId="0" borderId="63" xfId="1" applyNumberFormat="1" applyFont="1" applyBorder="1" applyAlignment="1"/>
    <xf numFmtId="3" fontId="44" fillId="0" borderId="72" xfId="1" applyNumberFormat="1" applyFont="1" applyBorder="1" applyAlignment="1">
      <alignment horizontal="center"/>
    </xf>
    <xf numFmtId="3" fontId="44" fillId="0" borderId="73" xfId="1" applyNumberFormat="1" applyFont="1" applyBorder="1" applyAlignment="1"/>
    <xf numFmtId="3" fontId="44" fillId="0" borderId="64" xfId="1" applyNumberFormat="1" applyFont="1" applyBorder="1" applyAlignment="1">
      <alignment horizontal="center"/>
    </xf>
    <xf numFmtId="3" fontId="44" fillId="0" borderId="65" xfId="1" applyNumberFormat="1" applyFont="1" applyBorder="1" applyAlignment="1"/>
    <xf numFmtId="188" fontId="44" fillId="0" borderId="72" xfId="1" applyNumberFormat="1" applyFont="1" applyBorder="1" applyAlignment="1"/>
    <xf numFmtId="188" fontId="44" fillId="0" borderId="66" xfId="1" applyNumberFormat="1" applyFont="1" applyBorder="1" applyAlignment="1"/>
    <xf numFmtId="3" fontId="44" fillId="0" borderId="72" xfId="1" applyNumberFormat="1" applyFont="1" applyBorder="1" applyAlignment="1"/>
    <xf numFmtId="3" fontId="44" fillId="0" borderId="64" xfId="1" applyNumberFormat="1" applyFont="1" applyBorder="1" applyAlignment="1"/>
    <xf numFmtId="3" fontId="44" fillId="0" borderId="66" xfId="1" applyNumberFormat="1" applyFont="1" applyBorder="1" applyAlignment="1"/>
    <xf numFmtId="0" fontId="44" fillId="0" borderId="63" xfId="1" applyFont="1" applyBorder="1" applyAlignment="1"/>
    <xf numFmtId="0" fontId="46" fillId="0" borderId="67" xfId="1" applyFont="1" applyBorder="1" applyAlignment="1"/>
    <xf numFmtId="0" fontId="46" fillId="0" borderId="0" xfId="1" applyFont="1" applyAlignment="1" applyProtection="1">
      <protection locked="0"/>
    </xf>
    <xf numFmtId="0" fontId="44" fillId="0" borderId="67" xfId="1" applyFont="1" applyBorder="1" applyAlignment="1">
      <alignment vertical="center"/>
    </xf>
    <xf numFmtId="3" fontId="44" fillId="0" borderId="67" xfId="1" applyNumberFormat="1" applyFont="1" applyBorder="1" applyAlignment="1"/>
    <xf numFmtId="3" fontId="44" fillId="0" borderId="59" xfId="1" applyNumberFormat="1" applyFont="1" applyBorder="1" applyAlignment="1">
      <alignment horizontal="center"/>
    </xf>
    <xf numFmtId="3" fontId="44" fillId="0" borderId="60" xfId="1" applyNumberFormat="1" applyFont="1" applyBorder="1" applyAlignment="1"/>
    <xf numFmtId="3" fontId="44" fillId="0" borderId="0" xfId="1" applyNumberFormat="1" applyFont="1" applyBorder="1" applyAlignment="1">
      <alignment horizontal="center"/>
    </xf>
    <xf numFmtId="3" fontId="44" fillId="0" borderId="9" xfId="1" applyNumberFormat="1" applyFont="1" applyBorder="1" applyAlignment="1"/>
    <xf numFmtId="188" fontId="44" fillId="0" borderId="59" xfId="1" applyNumberFormat="1" applyFont="1" applyBorder="1" applyAlignment="1"/>
    <xf numFmtId="188" fontId="44" fillId="0" borderId="74" xfId="1" applyNumberFormat="1" applyFont="1" applyBorder="1" applyAlignment="1"/>
    <xf numFmtId="3" fontId="44" fillId="0" borderId="59" xfId="1" applyNumberFormat="1" applyFont="1" applyBorder="1" applyAlignment="1"/>
    <xf numFmtId="3" fontId="44" fillId="0" borderId="0" xfId="1" applyNumberFormat="1" applyFont="1" applyBorder="1" applyAlignment="1"/>
    <xf numFmtId="188" fontId="44" fillId="0" borderId="0" xfId="1" applyNumberFormat="1" applyFont="1" applyBorder="1" applyAlignment="1"/>
    <xf numFmtId="0" fontId="44" fillId="0" borderId="67" xfId="1" applyFont="1" applyBorder="1" applyAlignment="1"/>
    <xf numFmtId="4" fontId="44" fillId="0" borderId="60" xfId="1" applyNumberFormat="1" applyFont="1" applyBorder="1" applyAlignment="1"/>
    <xf numFmtId="4" fontId="44" fillId="0" borderId="0" xfId="1" applyNumberFormat="1" applyFont="1" applyBorder="1" applyAlignment="1"/>
    <xf numFmtId="4" fontId="44" fillId="0" borderId="9" xfId="1" applyNumberFormat="1" applyFont="1" applyBorder="1" applyAlignment="1"/>
    <xf numFmtId="4" fontId="44" fillId="0" borderId="59" xfId="1" applyNumberFormat="1" applyFont="1" applyBorder="1" applyAlignment="1"/>
    <xf numFmtId="4" fontId="44" fillId="0" borderId="74" xfId="1" applyNumberFormat="1" applyFont="1" applyBorder="1" applyAlignment="1"/>
    <xf numFmtId="3" fontId="44" fillId="0" borderId="74" xfId="1" applyNumberFormat="1" applyFont="1" applyBorder="1" applyAlignment="1"/>
    <xf numFmtId="3" fontId="44" fillId="0" borderId="75" xfId="1" applyNumberFormat="1" applyFont="1" applyBorder="1" applyAlignment="1"/>
    <xf numFmtId="0" fontId="44" fillId="0" borderId="74" xfId="1" applyFont="1" applyBorder="1" applyAlignment="1">
      <alignment horizontal="center"/>
    </xf>
    <xf numFmtId="0" fontId="44" fillId="0" borderId="0" xfId="1" applyFont="1" applyBorder="1" applyAlignment="1">
      <alignment horizontal="center"/>
    </xf>
    <xf numFmtId="0" fontId="44" fillId="0" borderId="67" xfId="1" applyFont="1" applyBorder="1" applyAlignment="1">
      <alignment horizontal="center"/>
    </xf>
    <xf numFmtId="0" fontId="44" fillId="0" borderId="76" xfId="1" applyFont="1" applyBorder="1" applyAlignment="1">
      <alignment horizontal="center" vertical="center"/>
    </xf>
    <xf numFmtId="3" fontId="44" fillId="0" borderId="77" xfId="1" applyNumberFormat="1" applyFont="1" applyBorder="1" applyAlignment="1"/>
    <xf numFmtId="0" fontId="44" fillId="0" borderId="78" xfId="1" applyFont="1" applyBorder="1" applyAlignment="1">
      <alignment horizontal="center"/>
    </xf>
    <xf numFmtId="3" fontId="44" fillId="0" borderId="79" xfId="1" applyNumberFormat="1" applyFont="1" applyBorder="1" applyAlignment="1"/>
    <xf numFmtId="0" fontId="44" fillId="0" borderId="80" xfId="1" applyFont="1" applyBorder="1" applyAlignment="1">
      <alignment horizontal="center"/>
    </xf>
    <xf numFmtId="3" fontId="44" fillId="0" borderId="81" xfId="1" applyNumberFormat="1" applyFont="1" applyBorder="1" applyAlignment="1"/>
    <xf numFmtId="0" fontId="44" fillId="0" borderId="82" xfId="1" applyFont="1" applyBorder="1" applyAlignment="1">
      <alignment horizontal="center"/>
    </xf>
    <xf numFmtId="3" fontId="44" fillId="0" borderId="83" xfId="1" applyNumberFormat="1" applyFont="1" applyBorder="1" applyAlignment="1"/>
    <xf numFmtId="3" fontId="44" fillId="0" borderId="84" xfId="1" applyNumberFormat="1" applyFont="1" applyBorder="1" applyAlignment="1"/>
    <xf numFmtId="0" fontId="44" fillId="0" borderId="85" xfId="1" applyFont="1" applyBorder="1" applyAlignment="1">
      <alignment horizontal="center"/>
    </xf>
    <xf numFmtId="3" fontId="44" fillId="0" borderId="86" xfId="1" applyNumberFormat="1" applyFont="1" applyBorder="1" applyAlignment="1"/>
    <xf numFmtId="0" fontId="44" fillId="0" borderId="87" xfId="1" applyFont="1" applyBorder="1" applyAlignment="1">
      <alignment horizontal="center"/>
    </xf>
    <xf numFmtId="3" fontId="5" fillId="0" borderId="0" xfId="1" applyNumberFormat="1" applyFont="1" applyAlignment="1" applyProtection="1">
      <alignment vertical="center"/>
      <protection locked="0"/>
    </xf>
    <xf numFmtId="3" fontId="48" fillId="0" borderId="0" xfId="1" applyNumberFormat="1" applyFont="1" applyAlignment="1">
      <alignment vertical="center"/>
    </xf>
    <xf numFmtId="3" fontId="5" fillId="0" borderId="88" xfId="1" applyNumberFormat="1" applyFont="1" applyBorder="1" applyAlignment="1" applyProtection="1">
      <alignment vertical="center"/>
      <protection locked="0"/>
    </xf>
    <xf numFmtId="3" fontId="5" fillId="0" borderId="88" xfId="1" applyNumberFormat="1" applyFont="1" applyBorder="1" applyAlignment="1" applyProtection="1">
      <alignment vertical="center" shrinkToFit="1"/>
      <protection locked="0"/>
    </xf>
    <xf numFmtId="3" fontId="5" fillId="0" borderId="0" xfId="1" applyNumberFormat="1" applyFont="1" applyAlignment="1">
      <alignment vertical="center"/>
    </xf>
    <xf numFmtId="3" fontId="15" fillId="0" borderId="90" xfId="1" applyNumberFormat="1" applyFont="1" applyFill="1" applyBorder="1" applyAlignment="1">
      <alignment horizontal="center" vertical="center" wrapText="1"/>
    </xf>
    <xf numFmtId="3" fontId="15" fillId="0" borderId="98" xfId="1" applyNumberFormat="1" applyFont="1" applyFill="1" applyBorder="1" applyAlignment="1" applyProtection="1">
      <alignment horizontal="center" vertical="center" wrapText="1"/>
      <protection locked="0"/>
    </xf>
    <xf numFmtId="3" fontId="15" fillId="0" borderId="0" xfId="1" applyNumberFormat="1" applyFont="1" applyAlignment="1">
      <alignment vertical="center"/>
    </xf>
    <xf numFmtId="0" fontId="49" fillId="0" borderId="5" xfId="1" applyFont="1" applyFill="1" applyBorder="1" applyAlignment="1">
      <alignment horizontal="center" vertical="center" wrapText="1"/>
    </xf>
    <xf numFmtId="0" fontId="49" fillId="0" borderId="106" xfId="1" applyFont="1" applyFill="1" applyBorder="1" applyAlignment="1">
      <alignment horizontal="center" vertical="center" wrapText="1"/>
    </xf>
    <xf numFmtId="0" fontId="15" fillId="0" borderId="108" xfId="1" applyFont="1" applyFill="1" applyBorder="1" applyAlignment="1">
      <alignment horizontal="center" vertical="center" wrapText="1"/>
    </xf>
    <xf numFmtId="3" fontId="15" fillId="0" borderId="110" xfId="1" applyNumberFormat="1" applyFont="1" applyFill="1" applyBorder="1" applyAlignment="1">
      <alignment horizontal="center" vertical="center" wrapText="1"/>
    </xf>
    <xf numFmtId="3" fontId="15" fillId="0" borderId="111" xfId="1" applyNumberFormat="1" applyFont="1" applyFill="1" applyBorder="1" applyAlignment="1">
      <alignment horizontal="center" vertical="center" wrapText="1"/>
    </xf>
    <xf numFmtId="3" fontId="15" fillId="0" borderId="112" xfId="1" applyNumberFormat="1" applyFont="1" applyFill="1" applyBorder="1" applyAlignment="1">
      <alignment horizontal="center" vertical="center" wrapText="1"/>
    </xf>
    <xf numFmtId="3" fontId="50" fillId="0" borderId="110" xfId="1" applyNumberFormat="1" applyFont="1" applyFill="1" applyBorder="1" applyAlignment="1">
      <alignment horizontal="center" vertical="center"/>
    </xf>
    <xf numFmtId="3" fontId="50" fillId="0" borderId="111" xfId="1" applyNumberFormat="1" applyFont="1" applyFill="1" applyBorder="1" applyAlignment="1">
      <alignment horizontal="center" vertical="center"/>
    </xf>
    <xf numFmtId="3" fontId="50" fillId="0" borderId="105" xfId="1" applyNumberFormat="1" applyFont="1" applyFill="1" applyBorder="1" applyAlignment="1">
      <alignment horizontal="center" vertical="center"/>
    </xf>
    <xf numFmtId="3" fontId="15" fillId="0" borderId="102" xfId="1" applyNumberFormat="1" applyFont="1" applyFill="1" applyBorder="1" applyAlignment="1">
      <alignment horizontal="center" vertical="center"/>
    </xf>
    <xf numFmtId="3" fontId="15" fillId="0" borderId="113" xfId="1" applyNumberFormat="1" applyFont="1" applyFill="1" applyBorder="1" applyAlignment="1">
      <alignment horizontal="center" vertical="center"/>
    </xf>
    <xf numFmtId="3" fontId="15" fillId="0" borderId="114" xfId="1" applyNumberFormat="1" applyFont="1" applyFill="1" applyBorder="1" applyAlignment="1">
      <alignment horizontal="center" vertical="center"/>
    </xf>
    <xf numFmtId="3" fontId="15" fillId="0" borderId="109" xfId="1" applyNumberFormat="1" applyFont="1" applyFill="1" applyBorder="1" applyAlignment="1">
      <alignment horizontal="center" vertical="center"/>
    </xf>
    <xf numFmtId="0" fontId="15" fillId="0" borderId="115" xfId="1" applyFont="1" applyFill="1" applyBorder="1" applyAlignment="1">
      <alignment horizontal="center" vertical="center" wrapText="1"/>
    </xf>
    <xf numFmtId="0" fontId="49" fillId="0" borderId="101" xfId="1" applyFont="1" applyFill="1" applyBorder="1" applyAlignment="1">
      <alignment horizontal="distributed" vertical="center" wrapText="1"/>
    </xf>
    <xf numFmtId="0" fontId="49" fillId="0" borderId="4" xfId="1" applyFont="1" applyFill="1" applyBorder="1" applyAlignment="1">
      <alignment horizontal="distributed" vertical="center" wrapText="1"/>
    </xf>
    <xf numFmtId="3" fontId="15" fillId="0" borderId="101" xfId="1" applyNumberFormat="1" applyFont="1" applyFill="1" applyBorder="1" applyAlignment="1">
      <alignment horizontal="center" vertical="center" wrapText="1"/>
    </xf>
    <xf numFmtId="3" fontId="15" fillId="0" borderId="89" xfId="1" applyNumberFormat="1" applyFont="1" applyFill="1" applyBorder="1" applyAlignment="1">
      <alignment horizontal="center" vertical="center" wrapText="1"/>
    </xf>
    <xf numFmtId="3" fontId="15" fillId="0" borderId="91" xfId="1" applyNumberFormat="1" applyFont="1" applyFill="1" applyBorder="1" applyAlignment="1">
      <alignment horizontal="center" vertical="center" wrapText="1"/>
    </xf>
    <xf numFmtId="0" fontId="49" fillId="0" borderId="0" xfId="1" applyFont="1" applyFill="1" applyBorder="1" applyAlignment="1">
      <alignment horizontal="center" vertical="center" shrinkToFit="1"/>
    </xf>
    <xf numFmtId="3" fontId="50" fillId="0" borderId="99" xfId="1" applyNumberFormat="1" applyFont="1" applyFill="1" applyBorder="1" applyAlignment="1">
      <alignment horizontal="center" vertical="center"/>
    </xf>
    <xf numFmtId="3" fontId="50" fillId="0" borderId="5" xfId="1" applyNumberFormat="1" applyFont="1" applyFill="1" applyBorder="1" applyAlignment="1">
      <alignment horizontal="center" vertical="center"/>
    </xf>
    <xf numFmtId="3" fontId="50" fillId="0" borderId="4" xfId="1" applyNumberFormat="1" applyFont="1" applyFill="1" applyBorder="1" applyAlignment="1">
      <alignment horizontal="center" vertical="center"/>
    </xf>
    <xf numFmtId="3" fontId="15" fillId="0" borderId="101" xfId="1" applyNumberFormat="1" applyFont="1" applyFill="1" applyBorder="1" applyAlignment="1">
      <alignment horizontal="center" vertical="center"/>
    </xf>
    <xf numFmtId="3" fontId="15" fillId="0" borderId="33" xfId="1" applyNumberFormat="1" applyFont="1" applyFill="1" applyBorder="1" applyAlignment="1">
      <alignment horizontal="center" vertical="center"/>
    </xf>
    <xf numFmtId="3" fontId="15" fillId="0" borderId="4" xfId="1" applyNumberFormat="1" applyFont="1" applyFill="1" applyBorder="1" applyAlignment="1">
      <alignment horizontal="center" vertical="center"/>
    </xf>
    <xf numFmtId="3" fontId="15" fillId="0" borderId="100" xfId="1" applyNumberFormat="1" applyFont="1" applyFill="1" applyBorder="1" applyAlignment="1">
      <alignment horizontal="center" vertical="center"/>
    </xf>
    <xf numFmtId="3" fontId="15" fillId="0" borderId="101" xfId="1" applyNumberFormat="1" applyFont="1" applyFill="1" applyBorder="1" applyAlignment="1" applyProtection="1">
      <alignment horizontal="center" vertical="center"/>
      <protection locked="0"/>
    </xf>
    <xf numFmtId="3" fontId="15" fillId="0" borderId="4" xfId="1" applyNumberFormat="1" applyFont="1" applyFill="1" applyBorder="1" applyAlignment="1" applyProtection="1">
      <alignment horizontal="center" vertical="center"/>
      <protection locked="0"/>
    </xf>
    <xf numFmtId="3" fontId="15" fillId="0" borderId="4" xfId="1" applyNumberFormat="1" applyFont="1" applyFill="1" applyBorder="1" applyAlignment="1" applyProtection="1">
      <alignment vertical="center"/>
      <protection locked="0"/>
    </xf>
    <xf numFmtId="3" fontId="15" fillId="0" borderId="101" xfId="1" applyNumberFormat="1" applyFont="1" applyFill="1" applyBorder="1" applyAlignment="1" applyProtection="1">
      <alignment vertical="center"/>
      <protection locked="0"/>
    </xf>
    <xf numFmtId="3" fontId="15" fillId="0" borderId="99" xfId="1" applyNumberFormat="1" applyFont="1" applyFill="1" applyBorder="1" applyAlignment="1" applyProtection="1">
      <alignment vertical="center"/>
      <protection locked="0"/>
    </xf>
    <xf numFmtId="3" fontId="15" fillId="0" borderId="5" xfId="1" applyNumberFormat="1" applyFont="1" applyFill="1" applyBorder="1" applyAlignment="1" applyProtection="1">
      <alignment vertical="center"/>
      <protection locked="0"/>
    </xf>
    <xf numFmtId="3" fontId="15" fillId="0" borderId="100" xfId="1" applyNumberFormat="1" applyFont="1" applyFill="1" applyBorder="1" applyAlignment="1" applyProtection="1">
      <alignment vertical="center"/>
      <protection locked="0"/>
    </xf>
    <xf numFmtId="3" fontId="15" fillId="0" borderId="0" xfId="1" applyNumberFormat="1" applyFont="1" applyFill="1" applyBorder="1" applyAlignment="1" applyProtection="1">
      <alignment vertical="center" shrinkToFit="1"/>
      <protection locked="0"/>
    </xf>
    <xf numFmtId="3" fontId="15" fillId="0" borderId="99" xfId="1" applyNumberFormat="1" applyFont="1" applyFill="1" applyBorder="1" applyAlignment="1">
      <alignment vertical="center"/>
    </xf>
    <xf numFmtId="3" fontId="15" fillId="0" borderId="5" xfId="1" applyNumberFormat="1" applyFont="1" applyFill="1" applyBorder="1" applyAlignment="1">
      <alignment vertical="center"/>
    </xf>
    <xf numFmtId="3" fontId="15" fillId="0" borderId="4" xfId="1" applyNumberFormat="1" applyFont="1" applyFill="1" applyBorder="1" applyAlignment="1">
      <alignment vertical="center"/>
    </xf>
    <xf numFmtId="3" fontId="15" fillId="0" borderId="116" xfId="1" applyNumberFormat="1" applyFont="1" applyFill="1" applyBorder="1" applyAlignment="1">
      <alignment vertical="center"/>
    </xf>
    <xf numFmtId="3" fontId="15" fillId="0" borderId="0" xfId="1" applyNumberFormat="1" applyFont="1" applyFill="1" applyBorder="1" applyAlignment="1">
      <alignment vertical="center"/>
    </xf>
    <xf numFmtId="3" fontId="15" fillId="0" borderId="30" xfId="1" applyNumberFormat="1" applyFont="1" applyFill="1" applyBorder="1" applyAlignment="1">
      <alignment vertical="center"/>
    </xf>
    <xf numFmtId="3" fontId="15" fillId="0" borderId="100" xfId="1" applyNumberFormat="1" applyFont="1" applyFill="1" applyBorder="1" applyAlignment="1">
      <alignment vertical="center"/>
    </xf>
    <xf numFmtId="3" fontId="15" fillId="0" borderId="106" xfId="1" quotePrefix="1" applyNumberFormat="1" applyFont="1" applyFill="1" applyBorder="1" applyAlignment="1" applyProtection="1">
      <alignment horizontal="center" vertical="center"/>
      <protection locked="0"/>
    </xf>
    <xf numFmtId="3" fontId="15" fillId="0" borderId="117" xfId="1" applyNumberFormat="1" applyFont="1" applyFill="1" applyBorder="1" applyAlignment="1" applyProtection="1">
      <alignment vertical="center"/>
      <protection locked="0"/>
    </xf>
    <xf numFmtId="3" fontId="15" fillId="0" borderId="0" xfId="1" applyNumberFormat="1" applyFont="1" applyFill="1" applyAlignment="1">
      <alignment vertical="center"/>
    </xf>
    <xf numFmtId="3" fontId="15" fillId="0" borderId="102" xfId="1" applyNumberFormat="1" applyFont="1" applyFill="1" applyBorder="1" applyAlignment="1" applyProtection="1">
      <alignment horizontal="center" vertical="center"/>
      <protection locked="0"/>
    </xf>
    <xf numFmtId="3" fontId="15" fillId="0" borderId="114" xfId="1" applyNumberFormat="1" applyFont="1" applyFill="1" applyBorder="1" applyAlignment="1" applyProtection="1">
      <alignment horizontal="center" vertical="center"/>
      <protection locked="0"/>
    </xf>
    <xf numFmtId="3" fontId="15" fillId="0" borderId="109" xfId="1" applyNumberFormat="1" applyFont="1" applyFill="1" applyBorder="1" applyAlignment="1" applyProtection="1">
      <alignment vertical="center"/>
      <protection locked="0"/>
    </xf>
    <xf numFmtId="3" fontId="15" fillId="0" borderId="102" xfId="1" applyNumberFormat="1" applyFont="1" applyFill="1" applyBorder="1" applyAlignment="1" applyProtection="1">
      <alignment vertical="center"/>
      <protection locked="0"/>
    </xf>
    <xf numFmtId="3" fontId="15" fillId="0" borderId="107" xfId="1" applyNumberFormat="1" applyFont="1" applyFill="1" applyBorder="1" applyAlignment="1" applyProtection="1">
      <alignment vertical="center"/>
      <protection locked="0"/>
    </xf>
    <xf numFmtId="3" fontId="15" fillId="0" borderId="108" xfId="1" applyNumberFormat="1" applyFont="1" applyFill="1" applyBorder="1" applyAlignment="1" applyProtection="1">
      <alignment vertical="center"/>
      <protection locked="0"/>
    </xf>
    <xf numFmtId="3" fontId="15" fillId="0" borderId="88" xfId="1" applyNumberFormat="1" applyFont="1" applyFill="1" applyBorder="1" applyAlignment="1" applyProtection="1">
      <alignment vertical="center" shrinkToFit="1"/>
      <protection locked="0"/>
    </xf>
    <xf numFmtId="3" fontId="15" fillId="0" borderId="107" xfId="1" applyNumberFormat="1" applyFont="1" applyFill="1" applyBorder="1" applyAlignment="1">
      <alignment vertical="center"/>
    </xf>
    <xf numFmtId="3" fontId="15" fillId="0" borderId="108" xfId="1" applyNumberFormat="1" applyFont="1" applyFill="1" applyBorder="1" applyAlignment="1">
      <alignment vertical="center"/>
    </xf>
    <xf numFmtId="3" fontId="15" fillId="0" borderId="114" xfId="1" applyNumberFormat="1" applyFont="1" applyFill="1" applyBorder="1" applyAlignment="1">
      <alignment vertical="center"/>
    </xf>
    <xf numFmtId="3" fontId="15" fillId="0" borderId="118" xfId="1" applyNumberFormat="1" applyFont="1" applyFill="1" applyBorder="1" applyAlignment="1">
      <alignment vertical="center"/>
    </xf>
    <xf numFmtId="3" fontId="15" fillId="0" borderId="119" xfId="1" applyNumberFormat="1" applyFont="1" applyFill="1" applyBorder="1" applyAlignment="1">
      <alignment vertical="center"/>
    </xf>
    <xf numFmtId="3" fontId="15" fillId="0" borderId="120" xfId="1" applyNumberFormat="1" applyFont="1" applyFill="1" applyBorder="1" applyAlignment="1">
      <alignment vertical="center"/>
    </xf>
    <xf numFmtId="3" fontId="15" fillId="0" borderId="113" xfId="1" applyNumberFormat="1" applyFont="1" applyFill="1" applyBorder="1" applyAlignment="1">
      <alignment vertical="center"/>
    </xf>
    <xf numFmtId="3" fontId="15" fillId="0" borderId="109" xfId="1" applyNumberFormat="1" applyFont="1" applyFill="1" applyBorder="1" applyAlignment="1">
      <alignment vertical="center"/>
    </xf>
    <xf numFmtId="3" fontId="15" fillId="0" borderId="115" xfId="1" quotePrefix="1" applyNumberFormat="1" applyFont="1" applyFill="1" applyBorder="1" applyAlignment="1" applyProtection="1">
      <alignment horizontal="center" vertical="center"/>
      <protection locked="0"/>
    </xf>
    <xf numFmtId="3" fontId="15" fillId="0" borderId="121" xfId="1" applyNumberFormat="1" applyFont="1" applyFill="1" applyBorder="1" applyAlignment="1">
      <alignment horizontal="center" vertical="center"/>
    </xf>
    <xf numFmtId="3" fontId="15" fillId="0" borderId="122" xfId="1" applyNumberFormat="1" applyFont="1" applyFill="1" applyBorder="1" applyAlignment="1" applyProtection="1">
      <alignment horizontal="center" vertical="center"/>
      <protection locked="0"/>
    </xf>
    <xf numFmtId="3" fontId="50" fillId="0" borderId="123" xfId="1" applyNumberFormat="1" applyFont="1" applyFill="1" applyBorder="1" applyAlignment="1">
      <alignment vertical="center"/>
    </xf>
    <xf numFmtId="0" fontId="15" fillId="0" borderId="121" xfId="1" applyFont="1" applyFill="1" applyBorder="1" applyAlignment="1">
      <alignment horizontal="center" vertical="center"/>
    </xf>
    <xf numFmtId="0" fontId="15" fillId="0" borderId="124" xfId="1" applyFont="1" applyFill="1" applyBorder="1" applyAlignment="1">
      <alignment vertical="center"/>
    </xf>
    <xf numFmtId="0" fontId="15" fillId="0" borderId="125" xfId="1" applyFont="1" applyFill="1" applyBorder="1" applyAlignment="1">
      <alignment vertical="center"/>
    </xf>
    <xf numFmtId="3" fontId="15" fillId="0" borderId="125" xfId="1" applyNumberFormat="1" applyFont="1" applyFill="1" applyBorder="1" applyAlignment="1" applyProtection="1">
      <alignment vertical="center"/>
      <protection locked="0"/>
    </xf>
    <xf numFmtId="3" fontId="15" fillId="0" borderId="123" xfId="1" applyNumberFormat="1" applyFont="1" applyFill="1" applyBorder="1" applyAlignment="1" applyProtection="1">
      <alignment vertical="center"/>
      <protection locked="0"/>
    </xf>
    <xf numFmtId="3" fontId="15" fillId="0" borderId="126" xfId="1" applyNumberFormat="1" applyFont="1" applyFill="1" applyBorder="1" applyAlignment="1" applyProtection="1">
      <alignment vertical="center" shrinkToFit="1"/>
      <protection locked="0"/>
    </xf>
    <xf numFmtId="3" fontId="15" fillId="0" borderId="124" xfId="1" applyNumberFormat="1" applyFont="1" applyFill="1" applyBorder="1" applyAlignment="1">
      <alignment vertical="center"/>
    </xf>
    <xf numFmtId="3" fontId="15" fillId="0" borderId="125" xfId="1" applyNumberFormat="1" applyFont="1" applyFill="1" applyBorder="1" applyAlignment="1">
      <alignment vertical="center"/>
    </xf>
    <xf numFmtId="3" fontId="15" fillId="0" borderId="122" xfId="1" applyNumberFormat="1" applyFont="1" applyFill="1" applyBorder="1" applyAlignment="1">
      <alignment vertical="center"/>
    </xf>
    <xf numFmtId="3" fontId="15" fillId="0" borderId="127" xfId="1" applyNumberFormat="1" applyFont="1" applyFill="1" applyBorder="1" applyAlignment="1" applyProtection="1">
      <alignment vertical="center"/>
      <protection locked="0"/>
    </xf>
    <xf numFmtId="3" fontId="15" fillId="0" borderId="128" xfId="1" applyNumberFormat="1" applyFont="1" applyFill="1" applyBorder="1" applyAlignment="1" applyProtection="1">
      <alignment vertical="center"/>
      <protection locked="0"/>
    </xf>
    <xf numFmtId="3" fontId="15" fillId="0" borderId="122" xfId="1" applyNumberFormat="1" applyFont="1" applyFill="1" applyBorder="1" applyAlignment="1" applyProtection="1">
      <alignment vertical="center"/>
      <protection locked="0"/>
    </xf>
    <xf numFmtId="3" fontId="15" fillId="0" borderId="121" xfId="1" applyNumberFormat="1" applyFont="1" applyFill="1" applyBorder="1" applyAlignment="1" applyProtection="1">
      <alignment vertical="center"/>
      <protection locked="0"/>
    </xf>
    <xf numFmtId="3" fontId="15" fillId="0" borderId="129" xfId="1" applyNumberFormat="1" applyFont="1" applyFill="1" applyBorder="1" applyAlignment="1" applyProtection="1">
      <alignment horizontal="center" vertical="center"/>
      <protection locked="0"/>
    </xf>
    <xf numFmtId="3" fontId="50" fillId="0" borderId="131" xfId="1" applyNumberFormat="1" applyFont="1" applyFill="1" applyBorder="1" applyAlignment="1">
      <alignment vertical="center"/>
    </xf>
    <xf numFmtId="0" fontId="15" fillId="0" borderId="132" xfId="1" applyFont="1" applyFill="1" applyBorder="1" applyAlignment="1">
      <alignment horizontal="center" vertical="center"/>
    </xf>
    <xf numFmtId="0" fontId="15" fillId="0" borderId="133" xfId="1" applyFont="1" applyFill="1" applyBorder="1" applyAlignment="1">
      <alignment vertical="center"/>
    </xf>
    <xf numFmtId="3" fontId="15" fillId="0" borderId="134" xfId="1" applyNumberFormat="1" applyFont="1" applyFill="1" applyBorder="1" applyAlignment="1">
      <alignment vertical="center"/>
    </xf>
    <xf numFmtId="3" fontId="15" fillId="0" borderId="135" xfId="1" applyNumberFormat="1" applyFont="1" applyFill="1" applyBorder="1" applyAlignment="1">
      <alignment vertical="center"/>
    </xf>
    <xf numFmtId="3" fontId="15" fillId="0" borderId="136" xfId="1" applyNumberFormat="1" applyFont="1" applyFill="1" applyBorder="1" applyAlignment="1">
      <alignment vertical="center" shrinkToFit="1"/>
    </xf>
    <xf numFmtId="3" fontId="15" fillId="0" borderId="133" xfId="1" applyNumberFormat="1" applyFont="1" applyFill="1" applyBorder="1" applyAlignment="1">
      <alignment vertical="center"/>
    </xf>
    <xf numFmtId="3" fontId="15" fillId="0" borderId="131" xfId="1" applyNumberFormat="1" applyFont="1" applyFill="1" applyBorder="1" applyAlignment="1">
      <alignment vertical="center"/>
    </xf>
    <xf numFmtId="3" fontId="15" fillId="0" borderId="137" xfId="1" applyNumberFormat="1" applyFont="1" applyFill="1" applyBorder="1" applyAlignment="1" applyProtection="1">
      <alignment vertical="center"/>
      <protection locked="0"/>
    </xf>
    <xf numFmtId="3" fontId="15" fillId="0" borderId="138" xfId="1" applyNumberFormat="1" applyFont="1" applyFill="1" applyBorder="1" applyAlignment="1" applyProtection="1">
      <alignment vertical="center"/>
      <protection locked="0"/>
    </xf>
    <xf numFmtId="3" fontId="15" fillId="0" borderId="131" xfId="1" applyNumberFormat="1" applyFont="1" applyFill="1" applyBorder="1" applyAlignment="1" applyProtection="1">
      <alignment vertical="center"/>
      <protection locked="0"/>
    </xf>
    <xf numFmtId="3" fontId="15" fillId="0" borderId="132" xfId="1" applyNumberFormat="1" applyFont="1" applyFill="1" applyBorder="1" applyAlignment="1" applyProtection="1">
      <alignment vertical="center"/>
      <protection locked="0"/>
    </xf>
    <xf numFmtId="3" fontId="15" fillId="0" borderId="139" xfId="1" applyNumberFormat="1" applyFont="1" applyFill="1" applyBorder="1" applyAlignment="1" applyProtection="1">
      <alignment vertical="center"/>
      <protection locked="0"/>
    </xf>
    <xf numFmtId="3" fontId="15" fillId="0" borderId="136" xfId="1" applyNumberFormat="1" applyFont="1" applyFill="1" applyBorder="1" applyAlignment="1">
      <alignment horizontal="center" vertical="center"/>
    </xf>
    <xf numFmtId="3" fontId="50" fillId="0" borderId="140" xfId="1" applyNumberFormat="1" applyFont="1" applyFill="1" applyBorder="1" applyAlignment="1" applyProtection="1">
      <alignment vertical="center"/>
      <protection locked="0"/>
    </xf>
    <xf numFmtId="0" fontId="15" fillId="0" borderId="141" xfId="1" applyFont="1" applyFill="1" applyBorder="1" applyAlignment="1">
      <alignment horizontal="center" vertical="center"/>
    </xf>
    <xf numFmtId="0" fontId="15" fillId="0" borderId="142" xfId="1" applyFont="1" applyFill="1" applyBorder="1" applyAlignment="1">
      <alignment vertical="center"/>
    </xf>
    <xf numFmtId="3" fontId="15" fillId="0" borderId="143" xfId="1" applyNumberFormat="1" applyFont="1" applyFill="1" applyBorder="1" applyAlignment="1">
      <alignment vertical="center"/>
    </xf>
    <xf numFmtId="0" fontId="15" fillId="0" borderId="143" xfId="1" applyFont="1" applyFill="1" applyBorder="1" applyAlignment="1">
      <alignment vertical="center"/>
    </xf>
    <xf numFmtId="3" fontId="15" fillId="0" borderId="144" xfId="1" applyNumberFormat="1" applyFont="1" applyFill="1" applyBorder="1" applyAlignment="1" applyProtection="1">
      <alignment vertical="center"/>
      <protection locked="0"/>
    </xf>
    <xf numFmtId="3" fontId="15" fillId="0" borderId="141" xfId="1" applyNumberFormat="1" applyFont="1" applyFill="1" applyBorder="1" applyAlignment="1" applyProtection="1">
      <alignment vertical="center" shrinkToFit="1"/>
      <protection locked="0"/>
    </xf>
    <xf numFmtId="3" fontId="15" fillId="0" borderId="142" xfId="1" applyNumberFormat="1" applyFont="1" applyFill="1" applyBorder="1" applyAlignment="1">
      <alignment vertical="center"/>
    </xf>
    <xf numFmtId="3" fontId="15" fillId="0" borderId="140" xfId="1" applyNumberFormat="1" applyFont="1" applyFill="1" applyBorder="1" applyAlignment="1">
      <alignment vertical="center"/>
    </xf>
    <xf numFmtId="3" fontId="15" fillId="0" borderId="145" xfId="1" applyNumberFormat="1" applyFont="1" applyFill="1" applyBorder="1" applyAlignment="1" applyProtection="1">
      <alignment vertical="center"/>
      <protection locked="0"/>
    </xf>
    <xf numFmtId="3" fontId="15" fillId="0" borderId="146" xfId="1" applyNumberFormat="1" applyFont="1" applyFill="1" applyBorder="1" applyAlignment="1" applyProtection="1">
      <alignment vertical="center"/>
      <protection locked="0"/>
    </xf>
    <xf numFmtId="3" fontId="15" fillId="0" borderId="140" xfId="1" applyNumberFormat="1" applyFont="1" applyFill="1" applyBorder="1" applyAlignment="1" applyProtection="1">
      <alignment vertical="center"/>
      <protection locked="0"/>
    </xf>
    <xf numFmtId="3" fontId="15" fillId="0" borderId="147" xfId="1" applyNumberFormat="1" applyFont="1" applyFill="1" applyBorder="1" applyAlignment="1" applyProtection="1">
      <alignment vertical="center"/>
      <protection locked="0"/>
    </xf>
    <xf numFmtId="3" fontId="15" fillId="0" borderId="141" xfId="1" applyNumberFormat="1" applyFont="1" applyFill="1" applyBorder="1" applyAlignment="1" applyProtection="1">
      <alignment horizontal="center" vertical="center"/>
      <protection locked="0"/>
    </xf>
    <xf numFmtId="3" fontId="15" fillId="0" borderId="148" xfId="1" applyNumberFormat="1" applyFont="1" applyFill="1" applyBorder="1" applyAlignment="1" applyProtection="1">
      <alignment vertical="center" shrinkToFit="1"/>
      <protection locked="0"/>
    </xf>
    <xf numFmtId="0" fontId="15" fillId="0" borderId="149" xfId="1" applyFont="1" applyFill="1" applyBorder="1" applyAlignment="1">
      <alignment horizontal="center" vertical="center"/>
    </xf>
    <xf numFmtId="3" fontId="15" fillId="0" borderId="142" xfId="1" applyNumberFormat="1" applyFont="1" applyFill="1" applyBorder="1" applyAlignment="1" applyProtection="1">
      <alignment vertical="center"/>
      <protection locked="0"/>
    </xf>
    <xf numFmtId="3" fontId="15" fillId="0" borderId="143" xfId="1" applyNumberFormat="1" applyFont="1" applyFill="1" applyBorder="1" applyAlignment="1" applyProtection="1">
      <alignment vertical="center"/>
      <protection locked="0"/>
    </xf>
    <xf numFmtId="3" fontId="15" fillId="0" borderId="15" xfId="1" applyNumberFormat="1" applyFont="1" applyFill="1" applyBorder="1" applyAlignment="1" applyProtection="1">
      <alignment vertical="center" shrinkToFit="1"/>
      <protection locked="0"/>
    </xf>
    <xf numFmtId="3" fontId="15" fillId="0" borderId="150" xfId="1" applyNumberFormat="1" applyFont="1" applyFill="1" applyBorder="1" applyAlignment="1">
      <alignment vertical="center"/>
    </xf>
    <xf numFmtId="3" fontId="15" fillId="0" borderId="14" xfId="1" applyNumberFormat="1" applyFont="1" applyFill="1" applyBorder="1" applyAlignment="1">
      <alignment vertical="center"/>
    </xf>
    <xf numFmtId="3" fontId="15" fillId="0" borderId="13" xfId="1" applyNumberFormat="1" applyFont="1" applyFill="1" applyBorder="1" applyAlignment="1">
      <alignment vertical="center"/>
    </xf>
    <xf numFmtId="3" fontId="15" fillId="0" borderId="151" xfId="1" applyNumberFormat="1" applyFont="1" applyFill="1" applyBorder="1" applyAlignment="1" applyProtection="1">
      <alignment vertical="center"/>
      <protection locked="0"/>
    </xf>
    <xf numFmtId="3" fontId="15" fillId="0" borderId="34" xfId="1" applyNumberFormat="1" applyFont="1" applyFill="1" applyBorder="1" applyAlignment="1" applyProtection="1">
      <alignment vertical="center"/>
      <protection locked="0"/>
    </xf>
    <xf numFmtId="3" fontId="15" fillId="0" borderId="13" xfId="1" applyNumberFormat="1" applyFont="1" applyFill="1" applyBorder="1" applyAlignment="1" applyProtection="1">
      <alignment vertical="center"/>
      <protection locked="0"/>
    </xf>
    <xf numFmtId="3" fontId="15" fillId="0" borderId="152" xfId="1" applyNumberFormat="1" applyFont="1" applyFill="1" applyBorder="1" applyAlignment="1" applyProtection="1">
      <alignment vertical="center"/>
      <protection locked="0"/>
    </xf>
    <xf numFmtId="3" fontId="15" fillId="0" borderId="153" xfId="1" applyNumberFormat="1" applyFont="1" applyFill="1" applyBorder="1" applyAlignment="1" applyProtection="1">
      <alignment horizontal="center" vertical="center"/>
      <protection locked="0"/>
    </xf>
    <xf numFmtId="3" fontId="50" fillId="0" borderId="155" xfId="1" applyNumberFormat="1" applyFont="1" applyFill="1" applyBorder="1" applyAlignment="1" applyProtection="1">
      <alignment horizontal="center" vertical="center" shrinkToFit="1"/>
      <protection locked="0"/>
    </xf>
    <xf numFmtId="3" fontId="15" fillId="0" borderId="156" xfId="1" applyNumberFormat="1" applyFont="1" applyFill="1" applyBorder="1" applyAlignment="1" applyProtection="1">
      <alignment vertical="center"/>
      <protection locked="0"/>
    </xf>
    <xf numFmtId="3" fontId="15" fillId="0" borderId="157" xfId="1" applyNumberFormat="1" applyFont="1" applyFill="1" applyBorder="1" applyAlignment="1" applyProtection="1">
      <alignment vertical="center"/>
      <protection locked="0"/>
    </xf>
    <xf numFmtId="3" fontId="15" fillId="0" borderId="158" xfId="1" applyNumberFormat="1" applyFont="1" applyFill="1" applyBorder="1" applyAlignment="1" applyProtection="1">
      <alignment vertical="center"/>
      <protection locked="0"/>
    </xf>
    <xf numFmtId="3" fontId="15" fillId="0" borderId="15" xfId="1" applyNumberFormat="1" applyFont="1" applyFill="1" applyBorder="1" applyAlignment="1" applyProtection="1">
      <alignment horizontal="center" vertical="center" shrinkToFit="1"/>
      <protection locked="0"/>
    </xf>
    <xf numFmtId="3" fontId="15" fillId="0" borderId="156" xfId="1" applyNumberFormat="1" applyFont="1" applyFill="1" applyBorder="1" applyAlignment="1">
      <alignment vertical="center"/>
    </xf>
    <xf numFmtId="3" fontId="15" fillId="0" borderId="157" xfId="1" applyNumberFormat="1" applyFont="1" applyFill="1" applyBorder="1" applyAlignment="1">
      <alignment vertical="center"/>
    </xf>
    <xf numFmtId="3" fontId="15" fillId="0" borderId="155" xfId="1" applyNumberFormat="1" applyFont="1" applyFill="1" applyBorder="1" applyAlignment="1">
      <alignment vertical="center"/>
    </xf>
    <xf numFmtId="3" fontId="15" fillId="0" borderId="159" xfId="1" applyNumberFormat="1" applyFont="1" applyFill="1" applyBorder="1" applyAlignment="1" applyProtection="1">
      <alignment vertical="center"/>
      <protection locked="0"/>
    </xf>
    <xf numFmtId="3" fontId="15" fillId="0" borderId="160" xfId="1" applyNumberFormat="1" applyFont="1" applyFill="1" applyBorder="1" applyAlignment="1" applyProtection="1">
      <alignment vertical="center"/>
      <protection locked="0"/>
    </xf>
    <xf numFmtId="3" fontId="15" fillId="0" borderId="155" xfId="1" applyNumberFormat="1" applyFont="1" applyFill="1" applyBorder="1" applyAlignment="1" applyProtection="1">
      <alignment vertical="center"/>
      <protection locked="0"/>
    </xf>
    <xf numFmtId="3" fontId="15" fillId="0" borderId="161" xfId="1" applyNumberFormat="1" applyFont="1" applyFill="1" applyBorder="1" applyAlignment="1" applyProtection="1">
      <alignment vertical="center"/>
      <protection locked="0"/>
    </xf>
    <xf numFmtId="3" fontId="15" fillId="0" borderId="162" xfId="1" applyNumberFormat="1" applyFont="1" applyFill="1" applyBorder="1" applyAlignment="1" applyProtection="1">
      <alignment horizontal="center" vertical="center"/>
      <protection locked="0"/>
    </xf>
    <xf numFmtId="3" fontId="15" fillId="0" borderId="163" xfId="1" applyNumberFormat="1" applyFont="1" applyFill="1" applyBorder="1" applyAlignment="1" applyProtection="1">
      <alignment horizontal="center" vertical="center"/>
      <protection locked="0"/>
    </xf>
    <xf numFmtId="3" fontId="15" fillId="0" borderId="1" xfId="1" applyNumberFormat="1" applyFont="1" applyFill="1" applyBorder="1" applyAlignment="1" applyProtection="1">
      <alignment horizontal="center" vertical="center"/>
      <protection locked="0"/>
    </xf>
    <xf numFmtId="3" fontId="50" fillId="0" borderId="1" xfId="1" applyNumberFormat="1" applyFont="1" applyFill="1" applyBorder="1" applyAlignment="1" applyProtection="1">
      <alignment vertical="center" shrinkToFit="1"/>
      <protection locked="0"/>
    </xf>
    <xf numFmtId="0" fontId="15" fillId="0" borderId="164" xfId="1" applyFont="1" applyFill="1" applyBorder="1" applyAlignment="1">
      <alignment horizontal="center" vertical="center"/>
    </xf>
    <xf numFmtId="0" fontId="15" fillId="0" borderId="165" xfId="1" applyFont="1" applyFill="1" applyBorder="1" applyAlignment="1">
      <alignment vertical="center"/>
    </xf>
    <xf numFmtId="0" fontId="15" fillId="0" borderId="17" xfId="1" applyFont="1" applyFill="1" applyBorder="1" applyAlignment="1">
      <alignment vertical="center"/>
    </xf>
    <xf numFmtId="3" fontId="15" fillId="0" borderId="2" xfId="1" applyNumberFormat="1" applyFont="1" applyFill="1" applyBorder="1" applyAlignment="1" applyProtection="1">
      <alignment vertical="center"/>
      <protection locked="0"/>
    </xf>
    <xf numFmtId="3" fontId="15" fillId="0" borderId="166" xfId="1" applyNumberFormat="1" applyFont="1" applyFill="1" applyBorder="1" applyAlignment="1" applyProtection="1">
      <alignment vertical="center"/>
      <protection locked="0"/>
    </xf>
    <xf numFmtId="3" fontId="15" fillId="0" borderId="3" xfId="1" applyNumberFormat="1" applyFont="1" applyFill="1" applyBorder="1" applyAlignment="1" applyProtection="1">
      <alignment vertical="center" shrinkToFit="1"/>
      <protection locked="0"/>
    </xf>
    <xf numFmtId="3" fontId="15" fillId="0" borderId="130" xfId="1" applyNumberFormat="1" applyFont="1" applyFill="1" applyBorder="1" applyAlignment="1">
      <alignment vertical="center"/>
    </xf>
    <xf numFmtId="3" fontId="15" fillId="0" borderId="2" xfId="1" applyNumberFormat="1" applyFont="1" applyFill="1" applyBorder="1" applyAlignment="1">
      <alignment vertical="center"/>
    </xf>
    <xf numFmtId="3" fontId="15" fillId="0" borderId="1" xfId="1" applyNumberFormat="1" applyFont="1" applyFill="1" applyBorder="1" applyAlignment="1">
      <alignment vertical="center"/>
    </xf>
    <xf numFmtId="3" fontId="15" fillId="0" borderId="167" xfId="1" applyNumberFormat="1" applyFont="1" applyFill="1" applyBorder="1" applyAlignment="1" applyProtection="1">
      <alignment vertical="center"/>
      <protection locked="0"/>
    </xf>
    <xf numFmtId="3" fontId="15" fillId="0" borderId="38" xfId="1" applyNumberFormat="1" applyFont="1" applyFill="1" applyBorder="1" applyAlignment="1" applyProtection="1">
      <alignment vertical="center"/>
      <protection locked="0"/>
    </xf>
    <xf numFmtId="3" fontId="15" fillId="0" borderId="1" xfId="1" applyNumberFormat="1" applyFont="1" applyFill="1" applyBorder="1" applyAlignment="1" applyProtection="1">
      <alignment vertical="center"/>
      <protection locked="0"/>
    </xf>
    <xf numFmtId="3" fontId="15" fillId="0" borderId="163" xfId="1" applyNumberFormat="1" applyFont="1" applyFill="1" applyBorder="1" applyAlignment="1" applyProtection="1">
      <alignment vertical="center"/>
      <protection locked="0"/>
    </xf>
    <xf numFmtId="3" fontId="15" fillId="0" borderId="168" xfId="1" applyNumberFormat="1" applyFont="1" applyFill="1" applyBorder="1" applyAlignment="1" applyProtection="1">
      <alignment horizontal="center" vertical="center"/>
      <protection locked="0"/>
    </xf>
    <xf numFmtId="3" fontId="50" fillId="0" borderId="169" xfId="1" applyNumberFormat="1" applyFont="1" applyFill="1" applyBorder="1" applyAlignment="1" applyProtection="1">
      <alignment vertical="center" shrinkToFit="1"/>
      <protection locked="0"/>
    </xf>
    <xf numFmtId="0" fontId="15" fillId="0" borderId="170" xfId="1" applyFont="1" applyFill="1" applyBorder="1" applyAlignment="1">
      <alignment horizontal="center" vertical="center"/>
    </xf>
    <xf numFmtId="3" fontId="15" fillId="0" borderId="169" xfId="1" applyNumberFormat="1" applyFont="1" applyFill="1" applyBorder="1" applyAlignment="1" applyProtection="1">
      <alignment vertical="center"/>
      <protection locked="0"/>
    </xf>
    <xf numFmtId="3" fontId="15" fillId="0" borderId="170" xfId="1" applyNumberFormat="1" applyFont="1" applyFill="1" applyBorder="1" applyAlignment="1" applyProtection="1">
      <alignment horizontal="center" vertical="center" shrinkToFit="1"/>
      <protection locked="0"/>
    </xf>
    <xf numFmtId="3" fontId="50" fillId="0" borderId="131" xfId="1" applyNumberFormat="1" applyFont="1" applyFill="1" applyBorder="1" applyAlignment="1" applyProtection="1">
      <alignment vertical="center" shrinkToFit="1"/>
      <protection locked="0"/>
    </xf>
    <xf numFmtId="0" fontId="15" fillId="0" borderId="134" xfId="1" applyFont="1" applyFill="1" applyBorder="1" applyAlignment="1">
      <alignment vertical="center"/>
    </xf>
    <xf numFmtId="3" fontId="15" fillId="0" borderId="134" xfId="1" applyNumberFormat="1" applyFont="1" applyFill="1" applyBorder="1" applyAlignment="1" applyProtection="1">
      <alignment vertical="center"/>
      <protection locked="0"/>
    </xf>
    <xf numFmtId="3" fontId="15" fillId="0" borderId="135" xfId="1" applyNumberFormat="1" applyFont="1" applyFill="1" applyBorder="1" applyAlignment="1" applyProtection="1">
      <alignment vertical="center"/>
      <protection locked="0"/>
    </xf>
    <xf numFmtId="3" fontId="15" fillId="0" borderId="171" xfId="1" applyNumberFormat="1" applyFont="1" applyFill="1" applyBorder="1" applyAlignment="1" applyProtection="1">
      <alignment vertical="center" shrinkToFit="1"/>
      <protection locked="0"/>
    </xf>
    <xf numFmtId="3" fontId="15" fillId="0" borderId="172" xfId="1" applyNumberFormat="1" applyFont="1" applyFill="1" applyBorder="1" applyAlignment="1" applyProtection="1">
      <alignment vertical="center"/>
      <protection locked="0"/>
    </xf>
    <xf numFmtId="3" fontId="15" fillId="0" borderId="136" xfId="1" applyNumberFormat="1" applyFont="1" applyFill="1" applyBorder="1" applyAlignment="1" applyProtection="1">
      <alignment horizontal="center" vertical="center"/>
      <protection locked="0"/>
    </xf>
    <xf numFmtId="3" fontId="50" fillId="0" borderId="144" xfId="1" applyNumberFormat="1" applyFont="1" applyFill="1" applyBorder="1" applyAlignment="1" applyProtection="1">
      <alignment vertical="center" shrinkToFit="1"/>
      <protection locked="0"/>
    </xf>
    <xf numFmtId="0" fontId="15" fillId="0" borderId="147" xfId="1" applyFont="1" applyFill="1" applyBorder="1" applyAlignment="1">
      <alignment horizontal="center" vertical="center"/>
    </xf>
    <xf numFmtId="3" fontId="15" fillId="0" borderId="173" xfId="1" applyNumberFormat="1" applyFont="1" applyFill="1" applyBorder="1" applyAlignment="1">
      <alignment vertical="center"/>
    </xf>
    <xf numFmtId="3" fontId="15" fillId="0" borderId="12" xfId="1" applyNumberFormat="1" applyFont="1" applyFill="1" applyBorder="1" applyAlignment="1">
      <alignment vertical="center"/>
    </xf>
    <xf numFmtId="3" fontId="15" fillId="0" borderId="11" xfId="1" applyNumberFormat="1" applyFont="1" applyFill="1" applyBorder="1" applyAlignment="1">
      <alignment vertical="center"/>
    </xf>
    <xf numFmtId="3" fontId="15" fillId="0" borderId="174" xfId="1" applyNumberFormat="1" applyFont="1" applyFill="1" applyBorder="1" applyAlignment="1" applyProtection="1">
      <alignment vertical="center"/>
      <protection locked="0"/>
    </xf>
    <xf numFmtId="3" fontId="15" fillId="0" borderId="175" xfId="1" applyNumberFormat="1" applyFont="1" applyFill="1" applyBorder="1" applyAlignment="1" applyProtection="1">
      <alignment vertical="center"/>
      <protection locked="0"/>
    </xf>
    <xf numFmtId="3" fontId="15" fillId="0" borderId="11" xfId="1" applyNumberFormat="1" applyFont="1" applyFill="1" applyBorder="1" applyAlignment="1" applyProtection="1">
      <alignment vertical="center"/>
      <protection locked="0"/>
    </xf>
    <xf numFmtId="3" fontId="15" fillId="0" borderId="176" xfId="1" applyNumberFormat="1" applyFont="1" applyFill="1" applyBorder="1" applyAlignment="1" applyProtection="1">
      <alignment vertical="center"/>
      <protection locked="0"/>
    </xf>
    <xf numFmtId="3" fontId="50" fillId="0" borderId="158" xfId="1" applyNumberFormat="1" applyFont="1" applyFill="1" applyBorder="1" applyAlignment="1" applyProtection="1">
      <alignment horizontal="center" vertical="center" shrinkToFit="1"/>
      <protection locked="0"/>
    </xf>
    <xf numFmtId="0" fontId="15" fillId="0" borderId="161" xfId="1" applyFont="1" applyFill="1" applyBorder="1" applyAlignment="1">
      <alignment horizontal="center" vertical="center"/>
    </xf>
    <xf numFmtId="0" fontId="15" fillId="0" borderId="156" xfId="1" applyFont="1" applyFill="1" applyBorder="1" applyAlignment="1">
      <alignment vertical="center"/>
    </xf>
    <xf numFmtId="0" fontId="15" fillId="0" borderId="157" xfId="1" applyFont="1" applyFill="1" applyBorder="1" applyAlignment="1">
      <alignment vertical="center"/>
    </xf>
    <xf numFmtId="0" fontId="15" fillId="0" borderId="158" xfId="1" applyFont="1" applyFill="1" applyBorder="1" applyAlignment="1">
      <alignment vertical="center"/>
    </xf>
    <xf numFmtId="3" fontId="15" fillId="0" borderId="177" xfId="1" applyNumberFormat="1" applyFont="1" applyFill="1" applyBorder="1" applyAlignment="1" applyProtection="1">
      <alignment vertical="center" shrinkToFit="1"/>
      <protection locked="0"/>
    </xf>
    <xf numFmtId="3" fontId="15" fillId="0" borderId="159" xfId="1" applyNumberFormat="1" applyFont="1" applyFill="1" applyBorder="1" applyAlignment="1">
      <alignment vertical="center"/>
    </xf>
    <xf numFmtId="3" fontId="15" fillId="0" borderId="178" xfId="1" applyNumberFormat="1" applyFont="1" applyFill="1" applyBorder="1" applyAlignment="1" applyProtection="1">
      <alignment vertical="center"/>
      <protection locked="0"/>
    </xf>
    <xf numFmtId="3" fontId="15" fillId="0" borderId="179" xfId="1" applyNumberFormat="1" applyFont="1" applyFill="1" applyBorder="1" applyAlignment="1">
      <alignment vertical="center"/>
    </xf>
    <xf numFmtId="3" fontId="15" fillId="0" borderId="136" xfId="1" applyNumberFormat="1" applyFont="1" applyFill="1" applyBorder="1" applyAlignment="1" applyProtection="1">
      <alignment vertical="center" shrinkToFit="1"/>
      <protection locked="0"/>
    </xf>
    <xf numFmtId="3" fontId="15" fillId="0" borderId="180" xfId="1" applyNumberFormat="1" applyFont="1" applyFill="1" applyBorder="1" applyAlignment="1" applyProtection="1">
      <alignment vertical="center"/>
      <protection locked="0"/>
    </xf>
    <xf numFmtId="3" fontId="50" fillId="0" borderId="4" xfId="1" applyNumberFormat="1" applyFont="1" applyFill="1" applyBorder="1" applyAlignment="1" applyProtection="1">
      <alignment vertical="center" shrinkToFit="1"/>
      <protection locked="0"/>
    </xf>
    <xf numFmtId="0" fontId="15" fillId="0" borderId="101" xfId="1" applyFont="1" applyFill="1" applyBorder="1" applyAlignment="1">
      <alignment horizontal="center" vertical="center"/>
    </xf>
    <xf numFmtId="0" fontId="15" fillId="0" borderId="99" xfId="1" applyFont="1" applyFill="1" applyBorder="1" applyAlignment="1">
      <alignment vertical="center"/>
    </xf>
    <xf numFmtId="0" fontId="15" fillId="0" borderId="5" xfId="1" applyFont="1" applyFill="1" applyBorder="1" applyAlignment="1">
      <alignment vertical="center"/>
    </xf>
    <xf numFmtId="3" fontId="15" fillId="0" borderId="116" xfId="1" applyNumberFormat="1" applyFont="1" applyFill="1" applyBorder="1" applyAlignment="1" applyProtection="1">
      <alignment vertical="center"/>
      <protection locked="0"/>
    </xf>
    <xf numFmtId="3" fontId="15" fillId="0" borderId="33" xfId="1" applyNumberFormat="1" applyFont="1" applyFill="1" applyBorder="1" applyAlignment="1" applyProtection="1">
      <alignment vertical="center"/>
      <protection locked="0"/>
    </xf>
    <xf numFmtId="3" fontId="15" fillId="0" borderId="106" xfId="1" applyNumberFormat="1" applyFont="1" applyFill="1" applyBorder="1" applyAlignment="1" applyProtection="1">
      <alignment horizontal="center" vertical="center"/>
      <protection locked="0"/>
    </xf>
    <xf numFmtId="3" fontId="50" fillId="0" borderId="13" xfId="1" applyNumberFormat="1" applyFont="1" applyFill="1" applyBorder="1" applyAlignment="1" applyProtection="1">
      <alignment horizontal="center" vertical="center" shrinkToFit="1"/>
      <protection locked="0"/>
    </xf>
    <xf numFmtId="3" fontId="15" fillId="0" borderId="162" xfId="1" applyNumberFormat="1" applyFont="1" applyFill="1" applyBorder="1" applyAlignment="1">
      <alignment vertical="center"/>
    </xf>
    <xf numFmtId="0" fontId="15" fillId="0" borderId="161" xfId="1" applyFont="1" applyFill="1" applyBorder="1" applyAlignment="1">
      <alignment vertical="center"/>
    </xf>
    <xf numFmtId="0" fontId="15" fillId="0" borderId="155" xfId="1" applyFont="1" applyFill="1" applyBorder="1" applyAlignment="1">
      <alignment vertical="center"/>
    </xf>
    <xf numFmtId="0" fontId="15" fillId="0" borderId="136" xfId="1" applyFont="1" applyFill="1" applyBorder="1" applyAlignment="1">
      <alignment horizontal="center" vertical="center"/>
    </xf>
    <xf numFmtId="3" fontId="50" fillId="0" borderId="13" xfId="1" applyNumberFormat="1" applyFont="1" applyFill="1" applyBorder="1" applyAlignment="1" applyProtection="1">
      <alignment vertical="center" shrinkToFit="1"/>
      <protection locked="0"/>
    </xf>
    <xf numFmtId="3" fontId="15" fillId="0" borderId="14" xfId="1" applyNumberFormat="1" applyFont="1" applyFill="1" applyBorder="1" applyAlignment="1" applyProtection="1">
      <alignment vertical="center"/>
      <protection locked="0"/>
    </xf>
    <xf numFmtId="3" fontId="50" fillId="0" borderId="1" xfId="1" applyNumberFormat="1" applyFont="1" applyFill="1" applyBorder="1" applyAlignment="1" applyProtection="1">
      <alignment horizontal="center" vertical="center" shrinkToFit="1"/>
      <protection locked="0"/>
    </xf>
    <xf numFmtId="0" fontId="15" fillId="0" borderId="181" xfId="1" applyFont="1" applyFill="1" applyBorder="1" applyAlignment="1">
      <alignment horizontal="center" vertical="center"/>
    </xf>
    <xf numFmtId="57" fontId="15" fillId="0" borderId="106" xfId="1" applyNumberFormat="1" applyFont="1" applyFill="1" applyBorder="1" applyAlignment="1">
      <alignment horizontal="center" vertical="center"/>
    </xf>
    <xf numFmtId="0" fontId="15" fillId="0" borderId="130" xfId="1" applyFont="1" applyFill="1" applyBorder="1" applyAlignment="1">
      <alignment vertical="center"/>
    </xf>
    <xf numFmtId="0" fontId="15" fillId="0" borderId="2" xfId="1" applyFont="1" applyFill="1" applyBorder="1" applyAlignment="1">
      <alignment vertical="center"/>
    </xf>
    <xf numFmtId="0" fontId="15" fillId="0" borderId="168" xfId="1" applyFont="1" applyFill="1" applyBorder="1" applyAlignment="1">
      <alignment horizontal="center" vertical="center"/>
    </xf>
    <xf numFmtId="3" fontId="50" fillId="0" borderId="1" xfId="8" applyNumberFormat="1" applyFont="1" applyFill="1" applyBorder="1" applyAlignment="1" applyProtection="1">
      <alignment vertical="center" shrinkToFit="1"/>
      <protection locked="0"/>
    </xf>
    <xf numFmtId="0" fontId="15" fillId="0" borderId="170" xfId="8" applyFont="1" applyFill="1" applyBorder="1" applyAlignment="1">
      <alignment horizontal="center" vertical="center"/>
    </xf>
    <xf numFmtId="0" fontId="15" fillId="0" borderId="165" xfId="8" applyFont="1" applyFill="1" applyBorder="1" applyAlignment="1">
      <alignment vertical="center"/>
    </xf>
    <xf numFmtId="0" fontId="15" fillId="0" borderId="17" xfId="8" applyFont="1" applyFill="1" applyBorder="1" applyAlignment="1">
      <alignment vertical="center"/>
    </xf>
    <xf numFmtId="3" fontId="15" fillId="0" borderId="2" xfId="8" applyNumberFormat="1" applyFont="1" applyFill="1" applyBorder="1" applyAlignment="1" applyProtection="1">
      <alignment vertical="center"/>
      <protection locked="0"/>
    </xf>
    <xf numFmtId="3" fontId="15" fillId="0" borderId="166" xfId="8" applyNumberFormat="1" applyFont="1" applyFill="1" applyBorder="1" applyAlignment="1" applyProtection="1">
      <alignment vertical="center"/>
      <protection locked="0"/>
    </xf>
    <xf numFmtId="3" fontId="15" fillId="0" borderId="3" xfId="8" applyNumberFormat="1" applyFont="1" applyFill="1" applyBorder="1" applyAlignment="1" applyProtection="1">
      <alignment vertical="center" shrinkToFit="1"/>
      <protection locked="0"/>
    </xf>
    <xf numFmtId="3" fontId="15" fillId="0" borderId="130" xfId="8" applyNumberFormat="1" applyFont="1" applyFill="1" applyBorder="1" applyAlignment="1">
      <alignment vertical="center"/>
    </xf>
    <xf numFmtId="3" fontId="15" fillId="0" borderId="2" xfId="8" applyNumberFormat="1" applyFont="1" applyFill="1" applyBorder="1" applyAlignment="1">
      <alignment vertical="center"/>
    </xf>
    <xf numFmtId="3" fontId="15" fillId="0" borderId="1" xfId="8" applyNumberFormat="1" applyFont="1" applyFill="1" applyBorder="1" applyAlignment="1">
      <alignment vertical="center"/>
    </xf>
    <xf numFmtId="3" fontId="15" fillId="0" borderId="167" xfId="8" applyNumberFormat="1" applyFont="1" applyFill="1" applyBorder="1" applyAlignment="1" applyProtection="1">
      <alignment vertical="center"/>
      <protection locked="0"/>
    </xf>
    <xf numFmtId="3" fontId="15" fillId="0" borderId="38" xfId="8" applyNumberFormat="1" applyFont="1" applyFill="1" applyBorder="1" applyAlignment="1" applyProtection="1">
      <alignment vertical="center"/>
      <protection locked="0"/>
    </xf>
    <xf numFmtId="3" fontId="15" fillId="0" borderId="1" xfId="8" applyNumberFormat="1" applyFont="1" applyFill="1" applyBorder="1" applyAlignment="1" applyProtection="1">
      <alignment vertical="center"/>
      <protection locked="0"/>
    </xf>
    <xf numFmtId="3" fontId="15" fillId="0" borderId="163" xfId="8" applyNumberFormat="1" applyFont="1" applyFill="1" applyBorder="1" applyAlignment="1" applyProtection="1">
      <alignment vertical="center"/>
      <protection locked="0"/>
    </xf>
    <xf numFmtId="3" fontId="15" fillId="0" borderId="168" xfId="8" applyNumberFormat="1" applyFont="1" applyFill="1" applyBorder="1" applyAlignment="1" applyProtection="1">
      <alignment horizontal="center" vertical="center"/>
      <protection locked="0"/>
    </xf>
    <xf numFmtId="3" fontId="50" fillId="0" borderId="131" xfId="8" applyNumberFormat="1" applyFont="1" applyFill="1" applyBorder="1" applyAlignment="1" applyProtection="1">
      <alignment vertical="center" shrinkToFit="1"/>
      <protection locked="0"/>
    </xf>
    <xf numFmtId="57" fontId="15" fillId="0" borderId="136" xfId="8" applyNumberFormat="1" applyFont="1" applyFill="1" applyBorder="1" applyAlignment="1">
      <alignment horizontal="center" vertical="center"/>
    </xf>
    <xf numFmtId="0" fontId="15" fillId="0" borderId="130" xfId="8" applyFont="1" applyFill="1" applyBorder="1" applyAlignment="1">
      <alignment vertical="center"/>
    </xf>
    <xf numFmtId="0" fontId="15" fillId="0" borderId="2" xfId="8" applyFont="1" applyFill="1" applyBorder="1" applyAlignment="1">
      <alignment vertical="center"/>
    </xf>
    <xf numFmtId="3" fontId="15" fillId="0" borderId="134" xfId="8" applyNumberFormat="1" applyFont="1" applyFill="1" applyBorder="1" applyAlignment="1" applyProtection="1">
      <alignment vertical="center"/>
      <protection locked="0"/>
    </xf>
    <xf numFmtId="3" fontId="15" fillId="0" borderId="135" xfId="8" applyNumberFormat="1" applyFont="1" applyFill="1" applyBorder="1" applyAlignment="1" applyProtection="1">
      <alignment vertical="center"/>
      <protection locked="0"/>
    </xf>
    <xf numFmtId="3" fontId="15" fillId="0" borderId="136" xfId="8" applyNumberFormat="1" applyFont="1" applyFill="1" applyBorder="1" applyAlignment="1" applyProtection="1">
      <alignment vertical="center" shrinkToFit="1"/>
      <protection locked="0"/>
    </xf>
    <xf numFmtId="3" fontId="15" fillId="0" borderId="133" xfId="8" applyNumberFormat="1" applyFont="1" applyFill="1" applyBorder="1" applyAlignment="1">
      <alignment vertical="center"/>
    </xf>
    <xf numFmtId="3" fontId="15" fillId="0" borderId="134" xfId="8" applyNumberFormat="1" applyFont="1" applyFill="1" applyBorder="1" applyAlignment="1">
      <alignment vertical="center"/>
    </xf>
    <xf numFmtId="3" fontId="15" fillId="0" borderId="131" xfId="8" applyNumberFormat="1" applyFont="1" applyFill="1" applyBorder="1" applyAlignment="1">
      <alignment vertical="center"/>
    </xf>
    <xf numFmtId="3" fontId="15" fillId="0" borderId="137" xfId="8" applyNumberFormat="1" applyFont="1" applyFill="1" applyBorder="1" applyAlignment="1" applyProtection="1">
      <alignment vertical="center"/>
      <protection locked="0"/>
    </xf>
    <xf numFmtId="3" fontId="15" fillId="0" borderId="138" xfId="8" applyNumberFormat="1" applyFont="1" applyFill="1" applyBorder="1" applyAlignment="1" applyProtection="1">
      <alignment vertical="center"/>
      <protection locked="0"/>
    </xf>
    <xf numFmtId="3" fontId="15" fillId="0" borderId="131" xfId="8" applyNumberFormat="1" applyFont="1" applyFill="1" applyBorder="1" applyAlignment="1" applyProtection="1">
      <alignment vertical="center"/>
      <protection locked="0"/>
    </xf>
    <xf numFmtId="3" fontId="15" fillId="0" borderId="132" xfId="8" applyNumberFormat="1" applyFont="1" applyFill="1" applyBorder="1" applyAlignment="1" applyProtection="1">
      <alignment vertical="center"/>
      <protection locked="0"/>
    </xf>
    <xf numFmtId="3" fontId="15" fillId="0" borderId="136" xfId="8" applyNumberFormat="1" applyFont="1" applyFill="1" applyBorder="1" applyAlignment="1" applyProtection="1">
      <alignment horizontal="center" vertical="center"/>
      <protection locked="0"/>
    </xf>
    <xf numFmtId="57" fontId="15" fillId="0" borderId="170" xfId="8" applyNumberFormat="1" applyFont="1" applyFill="1" applyBorder="1" applyAlignment="1">
      <alignment horizontal="center" vertical="center"/>
    </xf>
    <xf numFmtId="3" fontId="50" fillId="0" borderId="22" xfId="8" applyNumberFormat="1" applyFont="1" applyFill="1" applyBorder="1" applyAlignment="1" applyProtection="1">
      <alignment vertical="center" shrinkToFit="1"/>
      <protection locked="0"/>
    </xf>
    <xf numFmtId="0" fontId="15" fillId="0" borderId="7" xfId="8" applyFont="1" applyFill="1" applyBorder="1" applyAlignment="1">
      <alignment vertical="center"/>
    </xf>
    <xf numFmtId="0" fontId="15" fillId="0" borderId="154" xfId="8" applyFont="1" applyFill="1" applyBorder="1" applyAlignment="1">
      <alignment vertical="center"/>
    </xf>
    <xf numFmtId="3" fontId="15" fillId="0" borderId="17" xfId="8" applyNumberFormat="1" applyFont="1" applyFill="1" applyBorder="1" applyAlignment="1" applyProtection="1">
      <alignment vertical="center"/>
      <protection locked="0"/>
    </xf>
    <xf numFmtId="3" fontId="15" fillId="0" borderId="169" xfId="8" applyNumberFormat="1" applyFont="1" applyFill="1" applyBorder="1" applyAlignment="1" applyProtection="1">
      <alignment vertical="center"/>
      <protection locked="0"/>
    </xf>
    <xf numFmtId="3" fontId="15" fillId="0" borderId="23" xfId="8" applyNumberFormat="1" applyFont="1" applyFill="1" applyBorder="1" applyAlignment="1" applyProtection="1">
      <alignment vertical="center" shrinkToFit="1"/>
      <protection locked="0"/>
    </xf>
    <xf numFmtId="3" fontId="15" fillId="0" borderId="165" xfId="8" applyNumberFormat="1" applyFont="1" applyFill="1" applyBorder="1" applyAlignment="1">
      <alignment vertical="center"/>
    </xf>
    <xf numFmtId="3" fontId="15" fillId="0" borderId="17" xfId="8" applyNumberFormat="1" applyFont="1" applyFill="1" applyBorder="1" applyAlignment="1">
      <alignment vertical="center"/>
    </xf>
    <xf numFmtId="3" fontId="15" fillId="0" borderId="22" xfId="8" applyNumberFormat="1" applyFont="1" applyFill="1" applyBorder="1" applyAlignment="1">
      <alignment vertical="center"/>
    </xf>
    <xf numFmtId="3" fontId="15" fillId="0" borderId="182" xfId="8" applyNumberFormat="1" applyFont="1" applyFill="1" applyBorder="1" applyAlignment="1" applyProtection="1">
      <alignment vertical="center"/>
      <protection locked="0"/>
    </xf>
    <xf numFmtId="3" fontId="15" fillId="0" borderId="31" xfId="8" applyNumberFormat="1" applyFont="1" applyFill="1" applyBorder="1" applyAlignment="1" applyProtection="1">
      <alignment vertical="center"/>
      <protection locked="0"/>
    </xf>
    <xf numFmtId="3" fontId="15" fillId="0" borderId="22" xfId="8" applyNumberFormat="1" applyFont="1" applyFill="1" applyBorder="1" applyAlignment="1" applyProtection="1">
      <alignment vertical="center"/>
      <protection locked="0"/>
    </xf>
    <xf numFmtId="3" fontId="15" fillId="0" borderId="164" xfId="8" applyNumberFormat="1" applyFont="1" applyFill="1" applyBorder="1" applyAlignment="1" applyProtection="1">
      <alignment vertical="center"/>
      <protection locked="0"/>
    </xf>
    <xf numFmtId="3" fontId="15" fillId="0" borderId="170" xfId="8" applyNumberFormat="1" applyFont="1" applyFill="1" applyBorder="1" applyAlignment="1" applyProtection="1">
      <alignment horizontal="center" vertical="center"/>
      <protection locked="0"/>
    </xf>
    <xf numFmtId="3" fontId="50" fillId="0" borderId="22" xfId="1" applyNumberFormat="1" applyFont="1" applyFill="1" applyBorder="1" applyAlignment="1" applyProtection="1">
      <alignment horizontal="center" vertical="center" shrinkToFit="1"/>
      <protection locked="0"/>
    </xf>
    <xf numFmtId="57" fontId="15" fillId="0" borderId="181" xfId="8" applyNumberFormat="1" applyFont="1" applyFill="1" applyBorder="1" applyAlignment="1">
      <alignment horizontal="center" vertical="center"/>
    </xf>
    <xf numFmtId="3" fontId="15" fillId="0" borderId="7" xfId="8" applyNumberFormat="1" applyFont="1" applyFill="1" applyBorder="1" applyAlignment="1">
      <alignment vertical="center"/>
    </xf>
    <xf numFmtId="3" fontId="15" fillId="0" borderId="7" xfId="8" applyNumberFormat="1" applyFont="1" applyFill="1" applyBorder="1" applyAlignment="1" applyProtection="1">
      <alignment vertical="center"/>
      <protection locked="0"/>
    </xf>
    <xf numFmtId="3" fontId="15" fillId="0" borderId="183" xfId="8" applyNumberFormat="1" applyFont="1" applyFill="1" applyBorder="1" applyAlignment="1" applyProtection="1">
      <alignment vertical="center"/>
      <protection locked="0"/>
    </xf>
    <xf numFmtId="3" fontId="15" fillId="0" borderId="10" xfId="8" applyNumberFormat="1" applyFont="1" applyFill="1" applyBorder="1" applyAlignment="1" applyProtection="1">
      <alignment vertical="center" shrinkToFit="1"/>
      <protection locked="0"/>
    </xf>
    <xf numFmtId="3" fontId="15" fillId="0" borderId="154" xfId="8" applyNumberFormat="1" applyFont="1" applyFill="1" applyBorder="1" applyAlignment="1">
      <alignment vertical="center"/>
    </xf>
    <xf numFmtId="3" fontId="15" fillId="0" borderId="8" xfId="8" applyNumberFormat="1" applyFont="1" applyFill="1" applyBorder="1" applyAlignment="1">
      <alignment vertical="center"/>
    </xf>
    <xf numFmtId="3" fontId="15" fillId="0" borderId="184" xfId="8" applyNumberFormat="1" applyFont="1" applyFill="1" applyBorder="1" applyAlignment="1" applyProtection="1">
      <alignment vertical="center"/>
      <protection locked="0"/>
    </xf>
    <xf numFmtId="3" fontId="15" fillId="0" borderId="37" xfId="8" applyNumberFormat="1" applyFont="1" applyFill="1" applyBorder="1" applyAlignment="1" applyProtection="1">
      <alignment vertical="center"/>
      <protection locked="0"/>
    </xf>
    <xf numFmtId="3" fontId="15" fillId="0" borderId="8" xfId="8" applyNumberFormat="1" applyFont="1" applyFill="1" applyBorder="1" applyAlignment="1" applyProtection="1">
      <alignment vertical="center"/>
      <protection locked="0"/>
    </xf>
    <xf numFmtId="3" fontId="15" fillId="0" borderId="185" xfId="8" applyNumberFormat="1" applyFont="1" applyFill="1" applyBorder="1" applyAlignment="1" applyProtection="1">
      <alignment vertical="center"/>
      <protection locked="0"/>
    </xf>
    <xf numFmtId="3" fontId="15" fillId="0" borderId="181" xfId="8" applyNumberFormat="1" applyFont="1" applyFill="1" applyBorder="1" applyAlignment="1" applyProtection="1">
      <alignment horizontal="center" vertical="center"/>
      <protection locked="0"/>
    </xf>
    <xf numFmtId="3" fontId="50" fillId="0" borderId="183" xfId="1" applyNumberFormat="1" applyFont="1" applyFill="1" applyBorder="1" applyAlignment="1" applyProtection="1">
      <alignment horizontal="left" vertical="center" shrinkToFit="1"/>
      <protection locked="0"/>
    </xf>
    <xf numFmtId="57" fontId="15" fillId="0" borderId="181" xfId="1" applyNumberFormat="1" applyFont="1" applyFill="1" applyBorder="1" applyAlignment="1">
      <alignment horizontal="center" vertical="center"/>
    </xf>
    <xf numFmtId="0" fontId="15" fillId="0" borderId="154" xfId="1" applyFont="1" applyFill="1" applyBorder="1" applyAlignment="1">
      <alignment vertical="center"/>
    </xf>
    <xf numFmtId="3" fontId="15" fillId="0" borderId="7" xfId="1" applyNumberFormat="1" applyFont="1" applyFill="1" applyBorder="1" applyAlignment="1">
      <alignment vertical="center"/>
    </xf>
    <xf numFmtId="0" fontId="15" fillId="0" borderId="7" xfId="1" applyFont="1" applyFill="1" applyBorder="1" applyAlignment="1">
      <alignment vertical="center"/>
    </xf>
    <xf numFmtId="3" fontId="15" fillId="0" borderId="186" xfId="1" applyNumberFormat="1" applyFont="1" applyFill="1" applyBorder="1" applyAlignment="1" applyProtection="1">
      <alignment vertical="center"/>
      <protection locked="0"/>
    </xf>
    <xf numFmtId="3" fontId="15" fillId="0" borderId="16" xfId="1" applyNumberFormat="1" applyFont="1" applyFill="1" applyBorder="1" applyAlignment="1" applyProtection="1">
      <alignment horizontal="left" vertical="center" shrinkToFit="1"/>
      <protection locked="0"/>
    </xf>
    <xf numFmtId="49" fontId="15" fillId="0" borderId="168" xfId="1" applyNumberFormat="1" applyFont="1" applyFill="1" applyBorder="1" applyAlignment="1">
      <alignment horizontal="center" vertical="center"/>
    </xf>
    <xf numFmtId="3" fontId="50" fillId="0" borderId="22" xfId="1" applyNumberFormat="1" applyFont="1" applyFill="1" applyBorder="1" applyAlignment="1" applyProtection="1">
      <alignment vertical="center" shrinkToFit="1"/>
      <protection locked="0"/>
    </xf>
    <xf numFmtId="14" fontId="15" fillId="0" borderId="170" xfId="1" applyNumberFormat="1" applyFont="1" applyFill="1" applyBorder="1" applyAlignment="1">
      <alignment horizontal="center" vertical="center"/>
    </xf>
    <xf numFmtId="3" fontId="15" fillId="0" borderId="17" xfId="1" applyNumberFormat="1" applyFont="1" applyFill="1" applyBorder="1" applyAlignment="1">
      <alignment vertical="center"/>
    </xf>
    <xf numFmtId="3" fontId="15" fillId="0" borderId="17" xfId="1" applyNumberFormat="1" applyFont="1" applyFill="1" applyBorder="1" applyAlignment="1" applyProtection="1">
      <alignment vertical="center"/>
      <protection locked="0"/>
    </xf>
    <xf numFmtId="3" fontId="15" fillId="0" borderId="23" xfId="1" applyNumberFormat="1" applyFont="1" applyFill="1" applyBorder="1" applyAlignment="1" applyProtection="1">
      <alignment vertical="center" shrinkToFit="1"/>
      <protection locked="0"/>
    </xf>
    <xf numFmtId="3" fontId="15" fillId="0" borderId="165" xfId="1" applyNumberFormat="1" applyFont="1" applyFill="1" applyBorder="1" applyAlignment="1">
      <alignment vertical="center"/>
    </xf>
    <xf numFmtId="3" fontId="15" fillId="0" borderId="22" xfId="1" applyNumberFormat="1" applyFont="1" applyFill="1" applyBorder="1" applyAlignment="1">
      <alignment vertical="center"/>
    </xf>
    <xf numFmtId="3" fontId="15" fillId="0" borderId="182" xfId="1" applyNumberFormat="1" applyFont="1" applyFill="1" applyBorder="1" applyAlignment="1" applyProtection="1">
      <alignment vertical="center"/>
      <protection locked="0"/>
    </xf>
    <xf numFmtId="3" fontId="15" fillId="0" borderId="31" xfId="1" applyNumberFormat="1" applyFont="1" applyFill="1" applyBorder="1" applyAlignment="1" applyProtection="1">
      <alignment vertical="center"/>
      <protection locked="0"/>
    </xf>
    <xf numFmtId="3" fontId="15" fillId="0" borderId="22" xfId="1" applyNumberFormat="1" applyFont="1" applyFill="1" applyBorder="1" applyAlignment="1" applyProtection="1">
      <alignment vertical="center"/>
      <protection locked="0"/>
    </xf>
    <xf numFmtId="3" fontId="15" fillId="0" borderId="164" xfId="1" applyNumberFormat="1" applyFont="1" applyFill="1" applyBorder="1" applyAlignment="1" applyProtection="1">
      <alignment vertical="center"/>
      <protection locked="0"/>
    </xf>
    <xf numFmtId="3" fontId="15" fillId="0" borderId="170" xfId="1" applyNumberFormat="1" applyFont="1" applyFill="1" applyBorder="1" applyAlignment="1" applyProtection="1">
      <alignment horizontal="center" vertical="center"/>
      <protection locked="0"/>
    </xf>
    <xf numFmtId="3" fontId="50" fillId="0" borderId="4" xfId="1" applyNumberFormat="1" applyFont="1" applyFill="1" applyBorder="1" applyAlignment="1" applyProtection="1">
      <alignment horizontal="left" vertical="center" shrinkToFit="1"/>
      <protection locked="0"/>
    </xf>
    <xf numFmtId="49" fontId="15" fillId="0" borderId="181" xfId="1" applyNumberFormat="1" applyFont="1" applyFill="1" applyBorder="1" applyAlignment="1">
      <alignment horizontal="center" vertical="center"/>
    </xf>
    <xf numFmtId="3" fontId="15" fillId="0" borderId="7" xfId="1" applyNumberFormat="1" applyFont="1" applyFill="1" applyBorder="1" applyAlignment="1" applyProtection="1">
      <alignment vertical="center"/>
      <protection locked="0"/>
    </xf>
    <xf numFmtId="3" fontId="15" fillId="0" borderId="0" xfId="1" applyNumberFormat="1" applyFont="1" applyFill="1" applyBorder="1" applyAlignment="1" applyProtection="1">
      <alignment horizontal="left" vertical="center" shrinkToFit="1"/>
      <protection locked="0"/>
    </xf>
    <xf numFmtId="3" fontId="15" fillId="0" borderId="184" xfId="1" applyNumberFormat="1" applyFont="1" applyFill="1" applyBorder="1" applyAlignment="1" applyProtection="1">
      <alignment vertical="center"/>
      <protection locked="0"/>
    </xf>
    <xf numFmtId="3" fontId="50" fillId="0" borderId="8" xfId="1" applyNumberFormat="1" applyFont="1" applyFill="1" applyBorder="1" applyAlignment="1" applyProtection="1">
      <alignment horizontal="center" vertical="center" shrinkToFit="1"/>
      <protection locked="0"/>
    </xf>
    <xf numFmtId="0" fontId="15" fillId="0" borderId="12" xfId="1" applyFont="1" applyFill="1" applyBorder="1" applyAlignment="1">
      <alignment vertical="center"/>
    </xf>
    <xf numFmtId="3" fontId="15" fillId="0" borderId="162" xfId="1" applyNumberFormat="1" applyFont="1" applyFill="1" applyBorder="1" applyAlignment="1" applyProtection="1">
      <alignment horizontal="center" vertical="center" shrinkToFit="1"/>
      <protection locked="0"/>
    </xf>
    <xf numFmtId="3" fontId="50" fillId="0" borderId="135" xfId="1" applyNumberFormat="1" applyFont="1" applyFill="1" applyBorder="1" applyAlignment="1" applyProtection="1">
      <alignment vertical="center" shrinkToFit="1"/>
      <protection locked="0"/>
    </xf>
    <xf numFmtId="3" fontId="50" fillId="0" borderId="140" xfId="1" applyNumberFormat="1" applyFont="1" applyFill="1" applyBorder="1" applyAlignment="1" applyProtection="1">
      <alignment vertical="center" shrinkToFit="1"/>
      <protection locked="0"/>
    </xf>
    <xf numFmtId="57" fontId="15" fillId="0" borderId="147" xfId="1" applyNumberFormat="1" applyFont="1" applyFill="1" applyBorder="1" applyAlignment="1">
      <alignment horizontal="center" vertical="center"/>
    </xf>
    <xf numFmtId="3" fontId="50" fillId="0" borderId="4" xfId="1" applyNumberFormat="1" applyFont="1" applyFill="1" applyBorder="1" applyAlignment="1" applyProtection="1">
      <alignment horizontal="center" vertical="center" shrinkToFit="1"/>
      <protection locked="0"/>
    </xf>
    <xf numFmtId="3" fontId="15" fillId="0" borderId="181" xfId="1" applyNumberFormat="1" applyFont="1" applyFill="1" applyBorder="1" applyAlignment="1" applyProtection="1">
      <alignment horizontal="center" vertical="center"/>
      <protection locked="0"/>
    </xf>
    <xf numFmtId="3" fontId="15" fillId="0" borderId="181" xfId="1" applyNumberFormat="1" applyFont="1" applyFill="1" applyBorder="1" applyAlignment="1" applyProtection="1">
      <alignment horizontal="center" vertical="center" shrinkToFit="1"/>
      <protection locked="0"/>
    </xf>
    <xf numFmtId="3" fontId="15" fillId="0" borderId="8" xfId="1" applyNumberFormat="1" applyFont="1" applyFill="1" applyBorder="1" applyAlignment="1">
      <alignment vertical="center"/>
    </xf>
    <xf numFmtId="3" fontId="15" fillId="0" borderId="187" xfId="1" applyNumberFormat="1" applyFont="1" applyFill="1" applyBorder="1" applyAlignment="1" applyProtection="1">
      <alignment horizontal="center" vertical="center"/>
      <protection locked="0"/>
    </xf>
    <xf numFmtId="3" fontId="15" fillId="0" borderId="188" xfId="1" applyNumberFormat="1" applyFont="1" applyFill="1" applyBorder="1" applyAlignment="1" applyProtection="1">
      <alignment horizontal="center" vertical="center"/>
      <protection locked="0"/>
    </xf>
    <xf numFmtId="3" fontId="50" fillId="0" borderId="188" xfId="1" applyNumberFormat="1" applyFont="1" applyFill="1" applyBorder="1" applyAlignment="1" applyProtection="1">
      <alignment vertical="center" shrinkToFit="1"/>
      <protection locked="0"/>
    </xf>
    <xf numFmtId="0" fontId="15" fillId="0" borderId="187" xfId="1" applyFont="1" applyFill="1" applyBorder="1" applyAlignment="1">
      <alignment horizontal="center" vertical="center"/>
    </xf>
    <xf numFmtId="0" fontId="15" fillId="0" borderId="189" xfId="1" applyFont="1" applyFill="1" applyBorder="1" applyAlignment="1">
      <alignment vertical="center"/>
    </xf>
    <xf numFmtId="0" fontId="15" fillId="0" borderId="190" xfId="1" applyFont="1" applyFill="1" applyBorder="1" applyAlignment="1">
      <alignment vertical="center"/>
    </xf>
    <xf numFmtId="3" fontId="15" fillId="0" borderId="190" xfId="1" applyNumberFormat="1" applyFont="1" applyFill="1" applyBorder="1" applyAlignment="1" applyProtection="1">
      <alignment vertical="center"/>
      <protection locked="0"/>
    </xf>
    <xf numFmtId="3" fontId="15" fillId="0" borderId="191" xfId="1" applyNumberFormat="1" applyFont="1" applyFill="1" applyBorder="1" applyAlignment="1" applyProtection="1">
      <alignment vertical="center"/>
      <protection locked="0"/>
    </xf>
    <xf numFmtId="3" fontId="15" fillId="0" borderId="192" xfId="1" applyNumberFormat="1" applyFont="1" applyFill="1" applyBorder="1" applyAlignment="1" applyProtection="1">
      <alignment vertical="center" shrinkToFit="1"/>
      <protection locked="0"/>
    </xf>
    <xf numFmtId="3" fontId="15" fillId="0" borderId="189" xfId="1" applyNumberFormat="1" applyFont="1" applyFill="1" applyBorder="1" applyAlignment="1">
      <alignment vertical="center"/>
    </xf>
    <xf numFmtId="3" fontId="15" fillId="0" borderId="190" xfId="1" applyNumberFormat="1" applyFont="1" applyFill="1" applyBorder="1" applyAlignment="1">
      <alignment vertical="center"/>
    </xf>
    <xf numFmtId="3" fontId="15" fillId="0" borderId="188" xfId="1" applyNumberFormat="1" applyFont="1" applyFill="1" applyBorder="1" applyAlignment="1">
      <alignment vertical="center"/>
    </xf>
    <xf numFmtId="3" fontId="15" fillId="0" borderId="187" xfId="1" applyNumberFormat="1" applyFont="1" applyFill="1" applyBorder="1" applyAlignment="1" applyProtection="1">
      <alignment vertical="center"/>
      <protection locked="0"/>
    </xf>
    <xf numFmtId="3" fontId="15" fillId="0" borderId="193" xfId="1" applyNumberFormat="1" applyFont="1" applyFill="1" applyBorder="1" applyAlignment="1" applyProtection="1">
      <alignment vertical="center"/>
      <protection locked="0"/>
    </xf>
    <xf numFmtId="3" fontId="15" fillId="0" borderId="188" xfId="1" applyNumberFormat="1" applyFont="1" applyFill="1" applyBorder="1" applyAlignment="1" applyProtection="1">
      <alignment vertical="center"/>
      <protection locked="0"/>
    </xf>
    <xf numFmtId="3" fontId="15" fillId="0" borderId="194" xfId="1" applyNumberFormat="1" applyFont="1" applyFill="1" applyBorder="1" applyAlignment="1" applyProtection="1">
      <alignment horizontal="center" vertical="center"/>
      <protection locked="0"/>
    </xf>
    <xf numFmtId="3" fontId="15" fillId="0" borderId="0" xfId="1" quotePrefix="1" applyNumberFormat="1" applyFont="1" applyBorder="1" applyAlignment="1" applyProtection="1">
      <alignment horizontal="right" vertical="center"/>
      <protection locked="0"/>
    </xf>
    <xf numFmtId="3" fontId="15" fillId="0" borderId="93" xfId="1" applyNumberFormat="1" applyFont="1" applyFill="1" applyBorder="1" applyAlignment="1" applyProtection="1">
      <alignment vertical="center"/>
      <protection locked="0"/>
    </xf>
    <xf numFmtId="0" fontId="14" fillId="0" borderId="93" xfId="1" applyFont="1" applyFill="1" applyBorder="1" applyAlignment="1">
      <alignment vertical="center"/>
    </xf>
    <xf numFmtId="3" fontId="15" fillId="0" borderId="0" xfId="1" applyNumberFormat="1" applyFont="1" applyFill="1" applyBorder="1" applyAlignment="1" applyProtection="1">
      <alignment vertical="center"/>
      <protection locked="0"/>
    </xf>
    <xf numFmtId="3" fontId="15" fillId="0" borderId="0" xfId="1" applyNumberFormat="1" applyFont="1" applyFill="1" applyBorder="1" applyAlignment="1" applyProtection="1">
      <alignment horizontal="center" vertical="center"/>
      <protection locked="0"/>
    </xf>
    <xf numFmtId="0" fontId="49" fillId="0" borderId="0" xfId="1" applyFont="1" applyFill="1" applyAlignment="1">
      <alignment vertical="center"/>
    </xf>
    <xf numFmtId="3" fontId="15" fillId="0" borderId="0" xfId="1" applyNumberFormat="1" applyFont="1" applyAlignment="1" applyProtection="1">
      <alignment vertical="center"/>
      <protection locked="0"/>
    </xf>
    <xf numFmtId="3" fontId="15" fillId="0" borderId="0" xfId="1" applyNumberFormat="1" applyFont="1" applyFill="1" applyAlignment="1" applyProtection="1">
      <alignment vertical="center"/>
      <protection locked="0"/>
    </xf>
    <xf numFmtId="3" fontId="5" fillId="0" borderId="0" xfId="1" applyNumberFormat="1" applyFont="1" applyAlignment="1">
      <alignment vertical="center" shrinkToFit="1"/>
    </xf>
    <xf numFmtId="3" fontId="51" fillId="0" borderId="0" xfId="1" applyNumberFormat="1" applyFont="1" applyFill="1" applyAlignment="1">
      <alignment vertical="center"/>
    </xf>
    <xf numFmtId="3" fontId="48" fillId="0" borderId="0" xfId="1" applyNumberFormat="1" applyFont="1" applyFill="1" applyAlignment="1">
      <alignment vertical="center"/>
    </xf>
    <xf numFmtId="3" fontId="51" fillId="0" borderId="0" xfId="1" applyNumberFormat="1" applyFont="1" applyFill="1" applyAlignment="1" applyProtection="1">
      <alignment vertical="center"/>
      <protection locked="0"/>
    </xf>
    <xf numFmtId="3" fontId="51" fillId="0" borderId="195" xfId="1" applyNumberFormat="1" applyFont="1" applyFill="1" applyBorder="1" applyAlignment="1">
      <alignment horizontal="center" vertical="center"/>
    </xf>
    <xf numFmtId="3" fontId="51" fillId="0" borderId="98" xfId="1" applyNumberFormat="1" applyFont="1" applyFill="1" applyBorder="1" applyAlignment="1" applyProtection="1">
      <alignment horizontal="center" vertical="center"/>
      <protection locked="0"/>
    </xf>
    <xf numFmtId="3" fontId="51" fillId="0" borderId="4" xfId="1" applyNumberFormat="1" applyFont="1" applyFill="1" applyBorder="1" applyAlignment="1" applyProtection="1">
      <alignment horizontal="center" vertical="center"/>
      <protection locked="0"/>
    </xf>
    <xf numFmtId="3" fontId="51" fillId="0" borderId="106" xfId="1" applyNumberFormat="1" applyFont="1" applyFill="1" applyBorder="1" applyAlignment="1" applyProtection="1">
      <alignment horizontal="center" vertical="center"/>
      <protection locked="0"/>
    </xf>
    <xf numFmtId="3" fontId="51" fillId="0" borderId="4" xfId="1" applyNumberFormat="1" applyFont="1" applyFill="1" applyBorder="1" applyAlignment="1">
      <alignment horizontal="center" vertical="center"/>
    </xf>
    <xf numFmtId="3" fontId="51" fillId="0" borderId="92" xfId="1" applyNumberFormat="1" applyFont="1" applyFill="1" applyBorder="1" applyAlignment="1">
      <alignment horizontal="center" vertical="center"/>
    </xf>
    <xf numFmtId="3" fontId="51" fillId="0" borderId="115" xfId="1" applyNumberFormat="1" applyFont="1" applyFill="1" applyBorder="1" applyAlignment="1" applyProtection="1">
      <alignment horizontal="center" vertical="center"/>
      <protection locked="0"/>
    </xf>
    <xf numFmtId="3" fontId="51" fillId="0" borderId="92" xfId="1" applyNumberFormat="1" applyFont="1" applyFill="1" applyBorder="1" applyAlignment="1" applyProtection="1">
      <alignment horizontal="center" vertical="center"/>
      <protection locked="0"/>
    </xf>
    <xf numFmtId="3" fontId="51" fillId="0" borderId="195" xfId="1" applyNumberFormat="1" applyFont="1" applyFill="1" applyBorder="1" applyAlignment="1" applyProtection="1">
      <alignment horizontal="center" vertical="center"/>
      <protection locked="0"/>
    </xf>
    <xf numFmtId="3" fontId="51" fillId="0" borderId="195" xfId="1" applyNumberFormat="1" applyFont="1" applyFill="1" applyBorder="1" applyAlignment="1" applyProtection="1">
      <alignment vertical="center"/>
      <protection locked="0"/>
    </xf>
    <xf numFmtId="3" fontId="51" fillId="0" borderId="92" xfId="1" applyNumberFormat="1" applyFont="1" applyFill="1" applyBorder="1" applyAlignment="1" applyProtection="1">
      <alignment vertical="center"/>
      <protection locked="0"/>
    </xf>
    <xf numFmtId="3" fontId="51" fillId="0" borderId="91" xfId="1" applyNumberFormat="1" applyFont="1" applyFill="1" applyBorder="1" applyAlignment="1" applyProtection="1">
      <alignment vertical="center"/>
      <protection locked="0"/>
    </xf>
    <xf numFmtId="3" fontId="51" fillId="0" borderId="93" xfId="1" applyNumberFormat="1" applyFont="1" applyFill="1" applyBorder="1" applyAlignment="1" applyProtection="1">
      <alignment vertical="center"/>
      <protection locked="0"/>
    </xf>
    <xf numFmtId="3" fontId="51" fillId="0" borderId="90" xfId="1" applyNumberFormat="1" applyFont="1" applyFill="1" applyBorder="1" applyAlignment="1" applyProtection="1">
      <alignment vertical="center"/>
      <protection locked="0"/>
    </xf>
    <xf numFmtId="3" fontId="51" fillId="0" borderId="98" xfId="1" applyNumberFormat="1" applyFont="1" applyFill="1" applyBorder="1" applyAlignment="1" applyProtection="1">
      <alignment vertical="center"/>
      <protection locked="0"/>
    </xf>
    <xf numFmtId="3" fontId="51" fillId="0" borderId="101" xfId="1" applyNumberFormat="1" applyFont="1" applyFill="1" applyBorder="1" applyAlignment="1" applyProtection="1">
      <alignment horizontal="center" vertical="center"/>
      <protection locked="0"/>
    </xf>
    <xf numFmtId="3" fontId="51" fillId="0" borderId="4" xfId="1" applyNumberFormat="1" applyFont="1" applyFill="1" applyBorder="1" applyAlignment="1" applyProtection="1">
      <alignment vertical="center"/>
      <protection locked="0"/>
    </xf>
    <xf numFmtId="3" fontId="51" fillId="0" borderId="101" xfId="1" applyNumberFormat="1" applyFont="1" applyFill="1" applyBorder="1" applyAlignment="1">
      <alignment vertical="center"/>
    </xf>
    <xf numFmtId="3" fontId="51" fillId="0" borderId="4" xfId="1" applyNumberFormat="1" applyFont="1" applyFill="1" applyBorder="1" applyAlignment="1">
      <alignment vertical="center"/>
    </xf>
    <xf numFmtId="3" fontId="51" fillId="0" borderId="100" xfId="1" applyNumberFormat="1" applyFont="1" applyFill="1" applyBorder="1" applyAlignment="1">
      <alignment vertical="center"/>
    </xf>
    <xf numFmtId="3" fontId="51" fillId="0" borderId="0" xfId="1" applyNumberFormat="1" applyFont="1" applyFill="1" applyBorder="1" applyAlignment="1">
      <alignment vertical="center"/>
    </xf>
    <xf numFmtId="3" fontId="51" fillId="0" borderId="106" xfId="1" quotePrefix="1" applyNumberFormat="1" applyFont="1" applyFill="1" applyBorder="1" applyAlignment="1" applyProtection="1">
      <alignment horizontal="center" vertical="center"/>
      <protection locked="0"/>
    </xf>
    <xf numFmtId="3" fontId="51" fillId="0" borderId="101" xfId="1" applyNumberFormat="1" applyFont="1" applyFill="1" applyBorder="1" applyAlignment="1" applyProtection="1">
      <alignment vertical="center"/>
      <protection locked="0"/>
    </xf>
    <xf numFmtId="3" fontId="51" fillId="0" borderId="5" xfId="1" applyNumberFormat="1" applyFont="1" applyFill="1" applyBorder="1" applyAlignment="1">
      <alignment horizontal="center" vertical="center"/>
    </xf>
    <xf numFmtId="3" fontId="51" fillId="0" borderId="5" xfId="1" applyNumberFormat="1" applyFont="1" applyFill="1" applyBorder="1" applyAlignment="1">
      <alignment vertical="center"/>
    </xf>
    <xf numFmtId="3" fontId="51" fillId="0" borderId="117" xfId="1" applyNumberFormat="1" applyFont="1" applyFill="1" applyBorder="1" applyAlignment="1">
      <alignment vertical="center"/>
    </xf>
    <xf numFmtId="3" fontId="51" fillId="0" borderId="106" xfId="1" applyNumberFormat="1" applyFont="1" applyFill="1" applyBorder="1" applyAlignment="1">
      <alignment horizontal="center" vertical="center"/>
    </xf>
    <xf numFmtId="3" fontId="51" fillId="0" borderId="100" xfId="1" applyNumberFormat="1" applyFont="1" applyFill="1" applyBorder="1" applyAlignment="1" applyProtection="1">
      <alignment vertical="center"/>
      <protection locked="0"/>
    </xf>
    <xf numFmtId="3" fontId="51" fillId="0" borderId="107" xfId="1" applyNumberFormat="1" applyFont="1" applyFill="1" applyBorder="1" applyAlignment="1">
      <alignment vertical="center"/>
    </xf>
    <xf numFmtId="3" fontId="51" fillId="0" borderId="108" xfId="1" applyNumberFormat="1" applyFont="1" applyFill="1" applyBorder="1" applyAlignment="1">
      <alignment vertical="center"/>
    </xf>
    <xf numFmtId="3" fontId="51" fillId="0" borderId="109" xfId="1" applyNumberFormat="1" applyFont="1" applyFill="1" applyBorder="1" applyAlignment="1">
      <alignment vertical="center"/>
    </xf>
    <xf numFmtId="3" fontId="51" fillId="0" borderId="6" xfId="1" applyNumberFormat="1" applyFont="1" applyFill="1" applyBorder="1" applyAlignment="1">
      <alignment vertical="center"/>
    </xf>
    <xf numFmtId="3" fontId="51" fillId="0" borderId="115" xfId="1" quotePrefix="1" applyNumberFormat="1" applyFont="1" applyFill="1" applyBorder="1" applyAlignment="1" applyProtection="1">
      <alignment horizontal="center" vertical="center"/>
      <protection locked="0"/>
    </xf>
    <xf numFmtId="3" fontId="51" fillId="0" borderId="99" xfId="1" applyNumberFormat="1" applyFont="1" applyFill="1" applyBorder="1" applyAlignment="1">
      <alignment vertical="center"/>
    </xf>
    <xf numFmtId="3" fontId="51" fillId="0" borderId="121" xfId="1" applyNumberFormat="1" applyFont="1" applyFill="1" applyBorder="1" applyAlignment="1">
      <alignment horizontal="center" vertical="center"/>
    </xf>
    <xf numFmtId="3" fontId="51" fillId="0" borderId="122" xfId="1" applyNumberFormat="1" applyFont="1" applyFill="1" applyBorder="1" applyAlignment="1" applyProtection="1">
      <alignment horizontal="center" vertical="center"/>
      <protection locked="0"/>
    </xf>
    <xf numFmtId="3" fontId="51" fillId="0" borderId="123" xfId="1" applyNumberFormat="1" applyFont="1" applyFill="1" applyBorder="1" applyAlignment="1">
      <alignment vertical="center" shrinkToFit="1"/>
    </xf>
    <xf numFmtId="3" fontId="51" fillId="0" borderId="121" xfId="1" applyNumberFormat="1" applyFont="1" applyFill="1" applyBorder="1" applyAlignment="1" applyProtection="1">
      <alignment vertical="center"/>
      <protection locked="0"/>
    </xf>
    <xf numFmtId="3" fontId="51" fillId="0" borderId="122" xfId="1" applyNumberFormat="1" applyFont="1" applyFill="1" applyBorder="1" applyAlignment="1" applyProtection="1">
      <alignment vertical="center"/>
      <protection locked="0"/>
    </xf>
    <xf numFmtId="3" fontId="51" fillId="0" borderId="125" xfId="1" applyNumberFormat="1" applyFont="1" applyFill="1" applyBorder="1" applyAlignment="1" applyProtection="1">
      <alignment vertical="center"/>
      <protection locked="0"/>
    </xf>
    <xf numFmtId="3" fontId="51" fillId="0" borderId="126" xfId="1" applyNumberFormat="1" applyFont="1" applyFill="1" applyBorder="1" applyAlignment="1" applyProtection="1">
      <alignment vertical="center"/>
      <protection locked="0"/>
    </xf>
    <xf numFmtId="3" fontId="51" fillId="0" borderId="129" xfId="1" applyNumberFormat="1" applyFont="1" applyFill="1" applyBorder="1" applyAlignment="1" applyProtection="1">
      <alignment horizontal="center" vertical="center"/>
      <protection locked="0"/>
    </xf>
    <xf numFmtId="3" fontId="51" fillId="0" borderId="123" xfId="1" applyNumberFormat="1" applyFont="1" applyFill="1" applyBorder="1" applyAlignment="1">
      <alignment vertical="center"/>
    </xf>
    <xf numFmtId="3" fontId="51" fillId="0" borderId="131" xfId="1" applyNumberFormat="1" applyFont="1" applyFill="1" applyBorder="1" applyAlignment="1">
      <alignment vertical="center" shrinkToFit="1"/>
    </xf>
    <xf numFmtId="3" fontId="51" fillId="0" borderId="132" xfId="1" applyNumberFormat="1" applyFont="1" applyFill="1" applyBorder="1" applyAlignment="1">
      <alignment vertical="center"/>
    </xf>
    <xf numFmtId="3" fontId="51" fillId="0" borderId="131" xfId="1" applyNumberFormat="1" applyFont="1" applyFill="1" applyBorder="1" applyAlignment="1">
      <alignment vertical="center"/>
    </xf>
    <xf numFmtId="3" fontId="51" fillId="0" borderId="132" xfId="1" applyNumberFormat="1" applyFont="1" applyFill="1" applyBorder="1" applyAlignment="1" applyProtection="1">
      <alignment vertical="center"/>
      <protection locked="0"/>
    </xf>
    <xf numFmtId="3" fontId="51" fillId="0" borderId="131" xfId="1" applyNumberFormat="1" applyFont="1" applyFill="1" applyBorder="1" applyAlignment="1" applyProtection="1">
      <alignment vertical="center"/>
      <protection locked="0"/>
    </xf>
    <xf numFmtId="3" fontId="51" fillId="0" borderId="134" xfId="1" applyNumberFormat="1" applyFont="1" applyFill="1" applyBorder="1" applyAlignment="1">
      <alignment vertical="center"/>
    </xf>
    <xf numFmtId="3" fontId="51" fillId="0" borderId="171" xfId="1" applyNumberFormat="1" applyFont="1" applyFill="1" applyBorder="1" applyAlignment="1">
      <alignment vertical="center"/>
    </xf>
    <xf numFmtId="3" fontId="51" fillId="0" borderId="1" xfId="1" applyNumberFormat="1" applyFont="1" applyFill="1" applyBorder="1" applyAlignment="1" applyProtection="1">
      <alignment vertical="center"/>
      <protection locked="0"/>
    </xf>
    <xf numFmtId="3" fontId="51" fillId="0" borderId="136" xfId="1" applyNumberFormat="1" applyFont="1" applyFill="1" applyBorder="1" applyAlignment="1">
      <alignment horizontal="center" vertical="center"/>
    </xf>
    <xf numFmtId="3" fontId="51" fillId="0" borderId="135" xfId="1" applyNumberFormat="1" applyFont="1" applyFill="1" applyBorder="1" applyAlignment="1">
      <alignment vertical="center"/>
    </xf>
    <xf numFmtId="3" fontId="51" fillId="0" borderId="134" xfId="1" applyNumberFormat="1" applyFont="1" applyFill="1" applyBorder="1" applyAlignment="1" applyProtection="1">
      <alignment vertical="center"/>
      <protection locked="0"/>
    </xf>
    <xf numFmtId="3" fontId="51" fillId="0" borderId="171" xfId="1" applyNumberFormat="1" applyFont="1" applyFill="1" applyBorder="1" applyAlignment="1" applyProtection="1">
      <alignment vertical="center"/>
      <protection locked="0"/>
    </xf>
    <xf numFmtId="3" fontId="51" fillId="0" borderId="140" xfId="1" applyNumberFormat="1" applyFont="1" applyFill="1" applyBorder="1" applyAlignment="1" applyProtection="1">
      <alignment vertical="center" shrinkToFit="1"/>
      <protection locked="0"/>
    </xf>
    <xf numFmtId="3" fontId="51" fillId="0" borderId="147" xfId="1" applyNumberFormat="1" applyFont="1" applyFill="1" applyBorder="1" applyAlignment="1" applyProtection="1">
      <alignment vertical="center"/>
      <protection locked="0"/>
    </xf>
    <xf numFmtId="3" fontId="51" fillId="0" borderId="140" xfId="1" applyNumberFormat="1" applyFont="1" applyFill="1" applyBorder="1" applyAlignment="1" applyProtection="1">
      <alignment vertical="center"/>
      <protection locked="0"/>
    </xf>
    <xf numFmtId="3" fontId="51" fillId="0" borderId="144" xfId="1" applyNumberFormat="1" applyFont="1" applyFill="1" applyBorder="1" applyAlignment="1" applyProtection="1">
      <alignment vertical="center"/>
      <protection locked="0"/>
    </xf>
    <xf numFmtId="3" fontId="51" fillId="0" borderId="143" xfId="1" applyNumberFormat="1" applyFont="1" applyFill="1" applyBorder="1" applyAlignment="1" applyProtection="1">
      <alignment vertical="center"/>
      <protection locked="0"/>
    </xf>
    <xf numFmtId="3" fontId="51" fillId="0" borderId="148" xfId="1" applyNumberFormat="1" applyFont="1" applyFill="1" applyBorder="1" applyAlignment="1" applyProtection="1">
      <alignment vertical="center"/>
      <protection locked="0"/>
    </xf>
    <xf numFmtId="3" fontId="51" fillId="0" borderId="141" xfId="1" applyNumberFormat="1" applyFont="1" applyFill="1" applyBorder="1" applyAlignment="1" applyProtection="1">
      <alignment horizontal="center" vertical="center"/>
      <protection locked="0"/>
    </xf>
    <xf numFmtId="3" fontId="51" fillId="0" borderId="13" xfId="1" applyNumberFormat="1" applyFont="1" applyFill="1" applyBorder="1" applyAlignment="1" applyProtection="1">
      <alignment vertical="center" shrinkToFit="1"/>
      <protection locked="0"/>
    </xf>
    <xf numFmtId="3" fontId="51" fillId="0" borderId="152" xfId="1" applyNumberFormat="1" applyFont="1" applyFill="1" applyBorder="1" applyAlignment="1" applyProtection="1">
      <alignment vertical="center"/>
      <protection locked="0"/>
    </xf>
    <xf numFmtId="3" fontId="51" fillId="0" borderId="13" xfId="1" applyNumberFormat="1" applyFont="1" applyFill="1" applyBorder="1" applyAlignment="1" applyProtection="1">
      <alignment vertical="center"/>
      <protection locked="0"/>
    </xf>
    <xf numFmtId="3" fontId="51" fillId="0" borderId="139" xfId="1" applyNumberFormat="1" applyFont="1" applyFill="1" applyBorder="1" applyAlignment="1" applyProtection="1">
      <alignment vertical="center"/>
      <protection locked="0"/>
    </xf>
    <xf numFmtId="3" fontId="51" fillId="0" borderId="14" xfId="1" applyNumberFormat="1" applyFont="1" applyFill="1" applyBorder="1" applyAlignment="1" applyProtection="1">
      <alignment vertical="center"/>
      <protection locked="0"/>
    </xf>
    <xf numFmtId="3" fontId="51" fillId="0" borderId="15" xfId="1" applyNumberFormat="1" applyFont="1" applyFill="1" applyBorder="1" applyAlignment="1" applyProtection="1">
      <alignment vertical="center"/>
      <protection locked="0"/>
    </xf>
    <xf numFmtId="3" fontId="51" fillId="0" borderId="153" xfId="1" applyNumberFormat="1" applyFont="1" applyFill="1" applyBorder="1" applyAlignment="1" applyProtection="1">
      <alignment horizontal="center" vertical="center"/>
      <protection locked="0"/>
    </xf>
    <xf numFmtId="3" fontId="51" fillId="0" borderId="13" xfId="1" applyNumberFormat="1" applyFont="1" applyFill="1" applyBorder="1" applyAlignment="1" applyProtection="1">
      <alignment horizontal="center" vertical="center" shrinkToFit="1"/>
      <protection locked="0"/>
    </xf>
    <xf numFmtId="3" fontId="51" fillId="0" borderId="156" xfId="1" applyNumberFormat="1" applyFont="1" applyFill="1" applyBorder="1" applyAlignment="1" applyProtection="1">
      <alignment vertical="center"/>
      <protection locked="0"/>
    </xf>
    <xf numFmtId="3" fontId="51" fillId="0" borderId="157" xfId="1" applyNumberFormat="1" applyFont="1" applyFill="1" applyBorder="1" applyAlignment="1" applyProtection="1">
      <alignment vertical="center"/>
      <protection locked="0"/>
    </xf>
    <xf numFmtId="3" fontId="51" fillId="0" borderId="158" xfId="1" applyNumberFormat="1" applyFont="1" applyFill="1" applyBorder="1" applyAlignment="1" applyProtection="1">
      <alignment vertical="center"/>
      <protection locked="0"/>
    </xf>
    <xf numFmtId="3" fontId="51" fillId="0" borderId="139" xfId="1" applyNumberFormat="1" applyFont="1" applyFill="1" applyBorder="1" applyAlignment="1" applyProtection="1">
      <alignment horizontal="center" vertical="center"/>
      <protection locked="0"/>
    </xf>
    <xf numFmtId="3" fontId="51" fillId="0" borderId="163" xfId="1" applyNumberFormat="1" applyFont="1" applyFill="1" applyBorder="1" applyAlignment="1" applyProtection="1">
      <alignment horizontal="center" vertical="center"/>
      <protection locked="0"/>
    </xf>
    <xf numFmtId="3" fontId="51" fillId="0" borderId="1" xfId="1" applyNumberFormat="1" applyFont="1" applyFill="1" applyBorder="1" applyAlignment="1" applyProtection="1">
      <alignment horizontal="center" vertical="center"/>
      <protection locked="0"/>
    </xf>
    <xf numFmtId="3" fontId="51" fillId="0" borderId="1" xfId="1" applyNumberFormat="1" applyFont="1" applyFill="1" applyBorder="1" applyAlignment="1" applyProtection="1">
      <alignment vertical="center" shrinkToFit="1"/>
      <protection locked="0"/>
    </xf>
    <xf numFmtId="3" fontId="51" fillId="0" borderId="163" xfId="1" applyNumberFormat="1" applyFont="1" applyFill="1" applyBorder="1" applyAlignment="1" applyProtection="1">
      <alignment vertical="center"/>
      <protection locked="0"/>
    </xf>
    <xf numFmtId="3" fontId="51" fillId="0" borderId="2" xfId="1" applyNumberFormat="1" applyFont="1" applyFill="1" applyBorder="1" applyAlignment="1" applyProtection="1">
      <alignment vertical="center"/>
      <protection locked="0"/>
    </xf>
    <xf numFmtId="3" fontId="51" fillId="0" borderId="3" xfId="1" applyNumberFormat="1" applyFont="1" applyFill="1" applyBorder="1" applyAlignment="1" applyProtection="1">
      <alignment vertical="center"/>
      <protection locked="0"/>
    </xf>
    <xf numFmtId="3" fontId="51" fillId="0" borderId="168" xfId="1" applyNumberFormat="1" applyFont="1" applyFill="1" applyBorder="1" applyAlignment="1" applyProtection="1">
      <alignment horizontal="center" vertical="center"/>
      <protection locked="0"/>
    </xf>
    <xf numFmtId="3" fontId="51" fillId="0" borderId="166" xfId="1" applyNumberFormat="1" applyFont="1" applyFill="1" applyBorder="1" applyAlignment="1" applyProtection="1">
      <alignment vertical="center"/>
      <protection locked="0"/>
    </xf>
    <xf numFmtId="3" fontId="51" fillId="0" borderId="169" xfId="1" applyNumberFormat="1" applyFont="1" applyFill="1" applyBorder="1" applyAlignment="1" applyProtection="1">
      <alignment vertical="center"/>
      <protection locked="0"/>
    </xf>
    <xf numFmtId="3" fontId="51" fillId="0" borderId="170" xfId="1" applyNumberFormat="1" applyFont="1" applyFill="1" applyBorder="1" applyAlignment="1" applyProtection="1">
      <alignment horizontal="center" vertical="center"/>
      <protection locked="0"/>
    </xf>
    <xf numFmtId="3" fontId="51" fillId="0" borderId="131" xfId="1" applyNumberFormat="1" applyFont="1" applyFill="1" applyBorder="1" applyAlignment="1" applyProtection="1">
      <alignment vertical="center" shrinkToFit="1"/>
      <protection locked="0"/>
    </xf>
    <xf numFmtId="3" fontId="51" fillId="0" borderId="135" xfId="1" applyNumberFormat="1" applyFont="1" applyFill="1" applyBorder="1" applyAlignment="1" applyProtection="1">
      <alignment vertical="center"/>
      <protection locked="0"/>
    </xf>
    <xf numFmtId="3" fontId="51" fillId="0" borderId="136" xfId="1" applyNumberFormat="1" applyFont="1" applyFill="1" applyBorder="1" applyAlignment="1" applyProtection="1">
      <alignment horizontal="center" vertical="center"/>
      <protection locked="0"/>
    </xf>
    <xf numFmtId="3" fontId="51" fillId="0" borderId="4" xfId="1" applyNumberFormat="1" applyFont="1" applyFill="1" applyBorder="1" applyAlignment="1" applyProtection="1">
      <alignment vertical="center" shrinkToFit="1"/>
      <protection locked="0"/>
    </xf>
    <xf numFmtId="3" fontId="51" fillId="0" borderId="5" xfId="1" applyNumberFormat="1" applyFont="1" applyFill="1" applyBorder="1" applyAlignment="1" applyProtection="1">
      <alignment vertical="center"/>
      <protection locked="0"/>
    </xf>
    <xf numFmtId="3" fontId="51" fillId="0" borderId="0" xfId="1" applyNumberFormat="1" applyFont="1" applyFill="1" applyBorder="1" applyAlignment="1" applyProtection="1">
      <alignment vertical="center"/>
      <protection locked="0"/>
    </xf>
    <xf numFmtId="3" fontId="51" fillId="0" borderId="196" xfId="1" applyNumberFormat="1" applyFont="1" applyFill="1" applyBorder="1" applyAlignment="1" applyProtection="1">
      <alignment vertical="center"/>
      <protection locked="0"/>
    </xf>
    <xf numFmtId="3" fontId="51" fillId="0" borderId="197" xfId="1" applyNumberFormat="1" applyFont="1" applyFill="1" applyBorder="1" applyAlignment="1" applyProtection="1">
      <alignment vertical="center"/>
      <protection locked="0"/>
    </xf>
    <xf numFmtId="3" fontId="51" fillId="0" borderId="198" xfId="1" applyNumberFormat="1" applyFont="1" applyFill="1" applyBorder="1" applyAlignment="1" applyProtection="1">
      <alignment vertical="center"/>
      <protection locked="0"/>
    </xf>
    <xf numFmtId="3" fontId="51" fillId="0" borderId="1" xfId="1" applyNumberFormat="1" applyFont="1" applyFill="1" applyBorder="1" applyAlignment="1" applyProtection="1">
      <alignment horizontal="center" vertical="center" shrinkToFit="1"/>
      <protection locked="0"/>
    </xf>
    <xf numFmtId="3" fontId="51" fillId="0" borderId="166" xfId="1" applyNumberFormat="1" applyFont="1" applyFill="1" applyBorder="1" applyAlignment="1" applyProtection="1">
      <alignment horizontal="center" vertical="center"/>
      <protection locked="0"/>
    </xf>
    <xf numFmtId="3" fontId="51" fillId="0" borderId="168" xfId="1" applyNumberFormat="1" applyFont="1" applyFill="1" applyBorder="1" applyAlignment="1">
      <alignment horizontal="center" vertical="center"/>
    </xf>
    <xf numFmtId="3" fontId="51" fillId="0" borderId="22" xfId="1" applyNumberFormat="1" applyFont="1" applyFill="1" applyBorder="1" applyAlignment="1" applyProtection="1">
      <alignment vertical="center" shrinkToFit="1"/>
      <protection locked="0"/>
    </xf>
    <xf numFmtId="3" fontId="51" fillId="0" borderId="164" xfId="1" applyNumberFormat="1" applyFont="1" applyFill="1" applyBorder="1" applyAlignment="1" applyProtection="1">
      <alignment vertical="center"/>
      <protection locked="0"/>
    </xf>
    <xf numFmtId="3" fontId="51" fillId="0" borderId="22" xfId="1" applyNumberFormat="1" applyFont="1" applyFill="1" applyBorder="1" applyAlignment="1" applyProtection="1">
      <alignment vertical="center"/>
      <protection locked="0"/>
    </xf>
    <xf numFmtId="3" fontId="51" fillId="0" borderId="17" xfId="1" applyNumberFormat="1" applyFont="1" applyFill="1" applyBorder="1" applyAlignment="1" applyProtection="1">
      <alignment vertical="center"/>
      <protection locked="0"/>
    </xf>
    <xf numFmtId="3" fontId="51" fillId="0" borderId="23" xfId="1" applyNumberFormat="1" applyFont="1" applyFill="1" applyBorder="1" applyAlignment="1" applyProtection="1">
      <alignment vertical="center"/>
      <protection locked="0"/>
    </xf>
    <xf numFmtId="3" fontId="51" fillId="0" borderId="22" xfId="1" applyNumberFormat="1" applyFont="1" applyFill="1" applyBorder="1" applyAlignment="1" applyProtection="1">
      <alignment horizontal="left" vertical="center" shrinkToFit="1"/>
      <protection locked="0"/>
    </xf>
    <xf numFmtId="3" fontId="51" fillId="0" borderId="169" xfId="1" applyNumberFormat="1" applyFont="1" applyFill="1" applyBorder="1" applyAlignment="1" applyProtection="1">
      <alignment horizontal="left" vertical="center"/>
      <protection locked="0"/>
    </xf>
    <xf numFmtId="3" fontId="51" fillId="0" borderId="183" xfId="1" applyNumberFormat="1" applyFont="1" applyFill="1" applyBorder="1" applyAlignment="1" applyProtection="1">
      <alignment vertical="center"/>
      <protection locked="0"/>
    </xf>
    <xf numFmtId="3" fontId="51" fillId="0" borderId="154" xfId="1" applyNumberFormat="1" applyFont="1" applyFill="1" applyBorder="1" applyAlignment="1" applyProtection="1">
      <alignment vertical="center"/>
      <protection locked="0"/>
    </xf>
    <xf numFmtId="3" fontId="51" fillId="0" borderId="199" xfId="1" applyNumberFormat="1" applyFont="1" applyFill="1" applyBorder="1" applyAlignment="1" applyProtection="1">
      <alignment vertical="center"/>
      <protection locked="0"/>
    </xf>
    <xf numFmtId="3" fontId="51" fillId="0" borderId="200" xfId="1" applyNumberFormat="1" applyFont="1" applyFill="1" applyBorder="1" applyAlignment="1" applyProtection="1">
      <alignment vertical="center"/>
      <protection locked="0"/>
    </xf>
    <xf numFmtId="3" fontId="51" fillId="0" borderId="201" xfId="1" applyNumberFormat="1" applyFont="1" applyFill="1" applyBorder="1" applyAlignment="1" applyProtection="1">
      <alignment vertical="center"/>
      <protection locked="0"/>
    </xf>
    <xf numFmtId="3" fontId="51" fillId="0" borderId="140" xfId="1" applyNumberFormat="1" applyFont="1" applyFill="1" applyBorder="1" applyAlignment="1" applyProtection="1">
      <alignment horizontal="left" vertical="center" shrinkToFit="1"/>
      <protection locked="0"/>
    </xf>
    <xf numFmtId="3" fontId="52" fillId="0" borderId="147" xfId="1" applyNumberFormat="1" applyFont="1" applyFill="1" applyBorder="1" applyAlignment="1" applyProtection="1">
      <alignment vertical="center"/>
      <protection locked="0"/>
    </xf>
    <xf numFmtId="3" fontId="52" fillId="0" borderId="140" xfId="1" applyNumberFormat="1" applyFont="1" applyFill="1" applyBorder="1" applyAlignment="1" applyProtection="1">
      <alignment vertical="center"/>
      <protection locked="0"/>
    </xf>
    <xf numFmtId="3" fontId="52" fillId="0" borderId="144" xfId="1" applyNumberFormat="1" applyFont="1" applyFill="1" applyBorder="1" applyAlignment="1" applyProtection="1">
      <alignment vertical="center"/>
      <protection locked="0"/>
    </xf>
    <xf numFmtId="3" fontId="52" fillId="0" borderId="143" xfId="1" applyNumberFormat="1" applyFont="1" applyFill="1" applyBorder="1" applyAlignment="1" applyProtection="1">
      <alignment vertical="center"/>
      <protection locked="0"/>
    </xf>
    <xf numFmtId="3" fontId="52" fillId="0" borderId="148" xfId="1" applyNumberFormat="1" applyFont="1" applyFill="1" applyBorder="1" applyAlignment="1" applyProtection="1">
      <alignment vertical="center"/>
      <protection locked="0"/>
    </xf>
    <xf numFmtId="3" fontId="51" fillId="0" borderId="155" xfId="1" applyNumberFormat="1" applyFont="1" applyFill="1" applyBorder="1" applyAlignment="1" applyProtection="1">
      <alignment horizontal="center" vertical="center" shrinkToFit="1"/>
      <protection locked="0"/>
    </xf>
    <xf numFmtId="3" fontId="51" fillId="0" borderId="161" xfId="1" applyNumberFormat="1" applyFont="1" applyFill="1" applyBorder="1" applyAlignment="1" applyProtection="1">
      <alignment vertical="center"/>
      <protection locked="0"/>
    </xf>
    <xf numFmtId="3" fontId="51" fillId="0" borderId="155" xfId="1" applyNumberFormat="1" applyFont="1" applyFill="1" applyBorder="1" applyAlignment="1" applyProtection="1">
      <alignment vertical="center"/>
      <protection locked="0"/>
    </xf>
    <xf numFmtId="3" fontId="51" fillId="0" borderId="177" xfId="1" applyNumberFormat="1" applyFont="1" applyFill="1" applyBorder="1" applyAlignment="1" applyProtection="1">
      <alignment vertical="center"/>
      <protection locked="0"/>
    </xf>
    <xf numFmtId="3" fontId="51" fillId="0" borderId="162" xfId="1" applyNumberFormat="1" applyFont="1" applyFill="1" applyBorder="1" applyAlignment="1" applyProtection="1">
      <alignment horizontal="center" vertical="center"/>
      <protection locked="0"/>
    </xf>
    <xf numFmtId="3" fontId="51" fillId="0" borderId="158" xfId="1" applyNumberFormat="1" applyFont="1" applyFill="1" applyBorder="1" applyAlignment="1" applyProtection="1">
      <alignment horizontal="center" vertical="center"/>
      <protection locked="0"/>
    </xf>
    <xf numFmtId="3" fontId="51" fillId="0" borderId="187" xfId="1" applyNumberFormat="1" applyFont="1" applyFill="1" applyBorder="1" applyAlignment="1" applyProtection="1">
      <alignment horizontal="center" vertical="center"/>
      <protection locked="0"/>
    </xf>
    <xf numFmtId="3" fontId="51" fillId="0" borderId="188" xfId="1" applyNumberFormat="1" applyFont="1" applyFill="1" applyBorder="1" applyAlignment="1" applyProtection="1">
      <alignment horizontal="center" vertical="center"/>
      <protection locked="0"/>
    </xf>
    <xf numFmtId="3" fontId="51" fillId="0" borderId="188" xfId="1" applyNumberFormat="1" applyFont="1" applyFill="1" applyBorder="1" applyAlignment="1" applyProtection="1">
      <alignment vertical="center" shrinkToFit="1"/>
      <protection locked="0"/>
    </xf>
    <xf numFmtId="3" fontId="51" fillId="0" borderId="187" xfId="1" applyNumberFormat="1" applyFont="1" applyFill="1" applyBorder="1" applyAlignment="1" applyProtection="1">
      <alignment vertical="center"/>
      <protection locked="0"/>
    </xf>
    <xf numFmtId="3" fontId="51" fillId="0" borderId="188" xfId="1" applyNumberFormat="1" applyFont="1" applyFill="1" applyBorder="1" applyAlignment="1" applyProtection="1">
      <alignment vertical="center"/>
      <protection locked="0"/>
    </xf>
    <xf numFmtId="3" fontId="51" fillId="0" borderId="191" xfId="1" applyNumberFormat="1" applyFont="1" applyFill="1" applyBorder="1" applyAlignment="1" applyProtection="1">
      <alignment vertical="center"/>
      <protection locked="0"/>
    </xf>
    <xf numFmtId="3" fontId="51" fillId="0" borderId="190" xfId="1" applyNumberFormat="1" applyFont="1" applyFill="1" applyBorder="1" applyAlignment="1" applyProtection="1">
      <alignment vertical="center"/>
      <protection locked="0"/>
    </xf>
    <xf numFmtId="3" fontId="51" fillId="0" borderId="192" xfId="1" applyNumberFormat="1" applyFont="1" applyFill="1" applyBorder="1" applyAlignment="1" applyProtection="1">
      <alignment vertical="center"/>
      <protection locked="0"/>
    </xf>
    <xf numFmtId="3" fontId="51" fillId="0" borderId="194" xfId="1" applyNumberFormat="1" applyFont="1" applyFill="1" applyBorder="1" applyAlignment="1" applyProtection="1">
      <alignment horizontal="center" vertical="center"/>
      <protection locked="0"/>
    </xf>
    <xf numFmtId="3" fontId="51" fillId="0" borderId="0" xfId="1" applyNumberFormat="1" applyFont="1" applyFill="1" applyBorder="1" applyAlignment="1" applyProtection="1">
      <alignment horizontal="center" vertical="center"/>
      <protection locked="0"/>
    </xf>
    <xf numFmtId="3" fontId="51" fillId="0" borderId="0" xfId="1" applyNumberFormat="1" applyFont="1" applyFill="1" applyBorder="1" applyAlignment="1" applyProtection="1">
      <alignment horizontal="left" vertical="center"/>
      <protection locked="0"/>
    </xf>
    <xf numFmtId="3" fontId="51" fillId="0" borderId="0" xfId="1" applyNumberFormat="1" applyFont="1" applyFill="1" applyAlignment="1">
      <alignment horizontal="right" vertical="center"/>
    </xf>
    <xf numFmtId="189" fontId="53" fillId="0" borderId="0" xfId="1" applyNumberFormat="1" applyFont="1" applyFill="1" applyBorder="1" applyAlignment="1" applyProtection="1">
      <alignment vertical="center"/>
      <protection locked="0"/>
    </xf>
    <xf numFmtId="0" fontId="51" fillId="0" borderId="0" xfId="1" applyFont="1" applyFill="1" applyAlignment="1">
      <alignment vertical="center"/>
    </xf>
    <xf numFmtId="0" fontId="14" fillId="0" borderId="0" xfId="1" applyFont="1" applyFill="1"/>
    <xf numFmtId="3" fontId="51" fillId="0" borderId="0" xfId="1" applyNumberFormat="1" applyFont="1" applyFill="1" applyAlignment="1" applyProtection="1">
      <alignment horizontal="left" vertical="center"/>
      <protection locked="0"/>
    </xf>
    <xf numFmtId="3" fontId="51" fillId="0" borderId="90" xfId="1" applyNumberFormat="1" applyFont="1" applyFill="1" applyBorder="1" applyAlignment="1">
      <alignment horizontal="center" vertical="center"/>
    </xf>
    <xf numFmtId="3" fontId="51" fillId="0" borderId="98" xfId="1" applyNumberFormat="1" applyFont="1" applyFill="1" applyBorder="1" applyAlignment="1">
      <alignment horizontal="center" vertical="center"/>
    </xf>
    <xf numFmtId="3" fontId="51" fillId="0" borderId="101" xfId="1" applyNumberFormat="1" applyFont="1" applyFill="1" applyBorder="1" applyAlignment="1">
      <alignment horizontal="center" vertical="center"/>
    </xf>
    <xf numFmtId="3" fontId="51" fillId="0" borderId="93" xfId="1" applyNumberFormat="1" applyFont="1" applyFill="1" applyBorder="1" applyAlignment="1" applyProtection="1">
      <alignment horizontal="left" vertical="center"/>
      <protection locked="0"/>
    </xf>
    <xf numFmtId="3" fontId="51" fillId="0" borderId="93" xfId="1" applyNumberFormat="1" applyFont="1" applyFill="1" applyBorder="1" applyAlignment="1">
      <alignment horizontal="center" vertical="center"/>
    </xf>
    <xf numFmtId="3" fontId="51" fillId="0" borderId="5" xfId="1" applyNumberFormat="1" applyFont="1" applyFill="1" applyBorder="1" applyAlignment="1" applyProtection="1">
      <alignment horizontal="center" vertical="center"/>
      <protection locked="0"/>
    </xf>
    <xf numFmtId="3" fontId="51" fillId="0" borderId="91" xfId="1" applyNumberFormat="1" applyFont="1" applyFill="1" applyBorder="1" applyAlignment="1">
      <alignment horizontal="center" vertical="center"/>
    </xf>
    <xf numFmtId="3" fontId="51" fillId="0" borderId="195" xfId="1" applyNumberFormat="1" applyFont="1" applyFill="1" applyBorder="1" applyAlignment="1">
      <alignment vertical="center"/>
    </xf>
    <xf numFmtId="3" fontId="51" fillId="0" borderId="0" xfId="1" applyNumberFormat="1" applyFont="1" applyFill="1" applyBorder="1" applyAlignment="1">
      <alignment horizontal="center" vertical="center"/>
    </xf>
    <xf numFmtId="3" fontId="51" fillId="0" borderId="0" xfId="1" applyNumberFormat="1" applyFont="1" applyFill="1" applyAlignment="1">
      <alignment horizontal="center" vertical="center"/>
    </xf>
    <xf numFmtId="3" fontId="51" fillId="0" borderId="190" xfId="1" applyNumberFormat="1" applyFont="1" applyFill="1" applyBorder="1" applyAlignment="1" applyProtection="1">
      <alignment horizontal="center" vertical="center"/>
      <protection locked="0"/>
    </xf>
    <xf numFmtId="3" fontId="51" fillId="0" borderId="0" xfId="1" applyNumberFormat="1" applyFont="1" applyFill="1" applyAlignment="1" applyProtection="1">
      <alignment horizontal="center" vertical="center"/>
      <protection locked="0"/>
    </xf>
    <xf numFmtId="3" fontId="51" fillId="0" borderId="1" xfId="1" applyNumberFormat="1" applyFont="1" applyFill="1" applyBorder="1" applyAlignment="1">
      <alignment horizontal="center" vertical="center"/>
    </xf>
    <xf numFmtId="3" fontId="51" fillId="0" borderId="90" xfId="1" applyNumberFormat="1" applyFont="1" applyFill="1" applyBorder="1" applyAlignment="1" applyProtection="1">
      <alignment horizontal="center" vertical="center"/>
      <protection locked="0"/>
    </xf>
    <xf numFmtId="3" fontId="53" fillId="0" borderId="101" xfId="1" applyNumberFormat="1" applyFont="1" applyFill="1" applyBorder="1" applyAlignment="1" applyProtection="1">
      <alignment vertical="center"/>
      <protection locked="0"/>
    </xf>
    <xf numFmtId="3" fontId="53" fillId="0" borderId="5" xfId="1" applyNumberFormat="1" applyFont="1" applyFill="1" applyBorder="1" applyAlignment="1" applyProtection="1">
      <alignment horizontal="center" vertical="center"/>
      <protection locked="0"/>
    </xf>
    <xf numFmtId="3" fontId="53" fillId="0" borderId="4" xfId="1" applyNumberFormat="1" applyFont="1" applyFill="1" applyBorder="1" applyAlignment="1" applyProtection="1">
      <alignment vertical="center" shrinkToFit="1"/>
      <protection locked="0"/>
    </xf>
    <xf numFmtId="189" fontId="53" fillId="0" borderId="101" xfId="1" applyNumberFormat="1" applyFont="1" applyFill="1" applyBorder="1" applyAlignment="1" applyProtection="1">
      <alignment vertical="center"/>
      <protection locked="0"/>
    </xf>
    <xf numFmtId="189" fontId="53" fillId="0" borderId="5" xfId="1" applyNumberFormat="1" applyFont="1" applyFill="1" applyBorder="1" applyAlignment="1" applyProtection="1">
      <alignment vertical="center"/>
      <protection locked="0"/>
    </xf>
    <xf numFmtId="189" fontId="53" fillId="0" borderId="4" xfId="1" applyNumberFormat="1" applyFont="1" applyFill="1" applyBorder="1" applyAlignment="1" applyProtection="1">
      <alignment vertical="center"/>
      <protection locked="0"/>
    </xf>
    <xf numFmtId="189" fontId="53" fillId="0" borderId="106" xfId="1" quotePrefix="1" applyNumberFormat="1" applyFont="1" applyFill="1" applyBorder="1" applyAlignment="1" applyProtection="1">
      <alignment horizontal="center" vertical="center"/>
      <protection locked="0"/>
    </xf>
    <xf numFmtId="189" fontId="53" fillId="0" borderId="101" xfId="1" quotePrefix="1" applyNumberFormat="1" applyFont="1" applyFill="1" applyBorder="1" applyAlignment="1" applyProtection="1">
      <alignment horizontal="center" vertical="center"/>
      <protection locked="0"/>
    </xf>
    <xf numFmtId="189" fontId="53" fillId="0" borderId="0" xfId="1" applyNumberFormat="1" applyFont="1" applyFill="1" applyBorder="1" applyAlignment="1">
      <alignment vertical="center"/>
    </xf>
    <xf numFmtId="189" fontId="53" fillId="0" borderId="0" xfId="1" applyNumberFormat="1" applyFont="1" applyFill="1" applyAlignment="1">
      <alignment vertical="center"/>
    </xf>
    <xf numFmtId="189" fontId="53" fillId="0" borderId="4" xfId="1" applyNumberFormat="1" applyFont="1" applyFill="1" applyBorder="1" applyAlignment="1" applyProtection="1">
      <alignment horizontal="center" vertical="center"/>
      <protection locked="0"/>
    </xf>
    <xf numFmtId="189" fontId="53" fillId="0" borderId="106" xfId="1" applyNumberFormat="1" applyFont="1" applyFill="1" applyBorder="1" applyAlignment="1" applyProtection="1">
      <alignment vertical="center"/>
      <protection locked="0"/>
    </xf>
    <xf numFmtId="3" fontId="53" fillId="0" borderId="106" xfId="1" quotePrefix="1" applyNumberFormat="1" applyFont="1" applyFill="1" applyBorder="1" applyAlignment="1" applyProtection="1">
      <alignment horizontal="center" vertical="center"/>
      <protection locked="0"/>
    </xf>
    <xf numFmtId="3" fontId="53" fillId="0" borderId="0" xfId="1" applyNumberFormat="1" applyFont="1" applyFill="1" applyAlignment="1" applyProtection="1">
      <alignment vertical="center"/>
      <protection locked="0"/>
    </xf>
    <xf numFmtId="3" fontId="53" fillId="0" borderId="0" xfId="1" applyNumberFormat="1" applyFont="1" applyFill="1" applyAlignment="1">
      <alignment vertical="center"/>
    </xf>
    <xf numFmtId="189" fontId="53" fillId="0" borderId="99" xfId="1" applyNumberFormat="1" applyFont="1" applyFill="1" applyBorder="1" applyAlignment="1" applyProtection="1">
      <alignment vertical="center"/>
      <protection locked="0"/>
    </xf>
    <xf numFmtId="189" fontId="53" fillId="0" borderId="100" xfId="1" applyNumberFormat="1" applyFont="1" applyFill="1" applyBorder="1" applyAlignment="1" applyProtection="1">
      <alignment vertical="center"/>
      <protection locked="0"/>
    </xf>
    <xf numFmtId="189" fontId="53" fillId="0" borderId="106" xfId="1" applyNumberFormat="1" applyFont="1" applyFill="1" applyBorder="1" applyAlignment="1" applyProtection="1">
      <alignment horizontal="center" vertical="center"/>
      <protection locked="0"/>
    </xf>
    <xf numFmtId="189" fontId="53" fillId="0" borderId="101" xfId="1" applyNumberFormat="1" applyFont="1" applyFill="1" applyBorder="1" applyAlignment="1" applyProtection="1">
      <alignment horizontal="center" vertical="center"/>
      <protection locked="0"/>
    </xf>
    <xf numFmtId="3" fontId="53" fillId="0" borderId="0" xfId="1" applyNumberFormat="1" applyFont="1" applyFill="1" applyBorder="1" applyAlignment="1" applyProtection="1">
      <alignment vertical="center"/>
      <protection locked="0"/>
    </xf>
    <xf numFmtId="189" fontId="53" fillId="0" borderId="115" xfId="1" applyNumberFormat="1" applyFont="1" applyFill="1" applyBorder="1" applyAlignment="1" applyProtection="1">
      <alignment vertical="center"/>
      <protection locked="0"/>
    </xf>
    <xf numFmtId="3" fontId="53" fillId="0" borderId="121" xfId="1" applyNumberFormat="1" applyFont="1" applyFill="1" applyBorder="1" applyAlignment="1">
      <alignment horizontal="center" vertical="center"/>
    </xf>
    <xf numFmtId="3" fontId="53" fillId="0" borderId="125" xfId="1" applyNumberFormat="1" applyFont="1" applyFill="1" applyBorder="1" applyAlignment="1">
      <alignment horizontal="center" vertical="center"/>
    </xf>
    <xf numFmtId="3" fontId="53" fillId="0" borderId="122" xfId="1" applyNumberFormat="1" applyFont="1" applyFill="1" applyBorder="1" applyAlignment="1">
      <alignment vertical="center" shrinkToFit="1"/>
    </xf>
    <xf numFmtId="189" fontId="53" fillId="0" borderId="121" xfId="1" applyNumberFormat="1" applyFont="1" applyFill="1" applyBorder="1" applyAlignment="1" applyProtection="1">
      <alignment vertical="center"/>
      <protection locked="0"/>
    </xf>
    <xf numFmtId="189" fontId="53" fillId="0" borderId="125" xfId="1" applyNumberFormat="1" applyFont="1" applyFill="1" applyBorder="1" applyAlignment="1" applyProtection="1">
      <alignment vertical="center"/>
      <protection locked="0"/>
    </xf>
    <xf numFmtId="189" fontId="53" fillId="0" borderId="122" xfId="1" applyNumberFormat="1" applyFont="1" applyFill="1" applyBorder="1" applyAlignment="1" applyProtection="1">
      <alignment vertical="center"/>
      <protection locked="0"/>
    </xf>
    <xf numFmtId="189" fontId="53" fillId="0" borderId="122" xfId="1" applyNumberFormat="1" applyFont="1" applyFill="1" applyBorder="1" applyAlignment="1">
      <alignment vertical="center"/>
    </xf>
    <xf numFmtId="189" fontId="53" fillId="0" borderId="129" xfId="1" applyNumberFormat="1" applyFont="1" applyFill="1" applyBorder="1" applyAlignment="1" applyProtection="1">
      <alignment vertical="center"/>
      <protection locked="0"/>
    </xf>
    <xf numFmtId="189" fontId="53" fillId="0" borderId="129" xfId="1" applyNumberFormat="1" applyFont="1" applyFill="1" applyBorder="1" applyAlignment="1">
      <alignment horizontal="center" vertical="center"/>
    </xf>
    <xf numFmtId="189" fontId="53" fillId="0" borderId="101" xfId="1" applyNumberFormat="1" applyFont="1" applyFill="1" applyBorder="1" applyAlignment="1">
      <alignment horizontal="center" vertical="center"/>
    </xf>
    <xf numFmtId="189" fontId="53" fillId="0" borderId="121" xfId="1" applyNumberFormat="1" applyFont="1" applyFill="1" applyBorder="1" applyAlignment="1">
      <alignment horizontal="center" vertical="center"/>
    </xf>
    <xf numFmtId="189" fontId="53" fillId="0" borderId="122" xfId="1" applyNumberFormat="1" applyFont="1" applyFill="1" applyBorder="1" applyAlignment="1">
      <alignment horizontal="center" vertical="center"/>
    </xf>
    <xf numFmtId="189" fontId="53" fillId="0" borderId="122" xfId="1" applyNumberFormat="1" applyFont="1" applyFill="1" applyBorder="1" applyAlignment="1">
      <alignment vertical="center" shrinkToFit="1"/>
    </xf>
    <xf numFmtId="3" fontId="53" fillId="0" borderId="129" xfId="1" applyNumberFormat="1" applyFont="1" applyFill="1" applyBorder="1" applyAlignment="1">
      <alignment horizontal="center" vertical="center"/>
    </xf>
    <xf numFmtId="3" fontId="53" fillId="0" borderId="131" xfId="1" applyNumberFormat="1" applyFont="1" applyFill="1" applyBorder="1" applyAlignment="1">
      <alignment vertical="center" shrinkToFit="1"/>
    </xf>
    <xf numFmtId="189" fontId="53" fillId="0" borderId="132" xfId="1" applyNumberFormat="1" applyFont="1" applyFill="1" applyBorder="1" applyAlignment="1" applyProtection="1">
      <alignment vertical="center"/>
      <protection locked="0"/>
    </xf>
    <xf numFmtId="189" fontId="53" fillId="0" borderId="134" xfId="1" applyNumberFormat="1" applyFont="1" applyFill="1" applyBorder="1" applyAlignment="1" applyProtection="1">
      <alignment vertical="center"/>
      <protection locked="0"/>
    </xf>
    <xf numFmtId="189" fontId="53" fillId="0" borderId="131" xfId="1" applyNumberFormat="1" applyFont="1" applyFill="1" applyBorder="1" applyAlignment="1" applyProtection="1">
      <alignment vertical="center"/>
      <protection locked="0"/>
    </xf>
    <xf numFmtId="189" fontId="53" fillId="0" borderId="136" xfId="1" applyNumberFormat="1" applyFont="1" applyFill="1" applyBorder="1" applyAlignment="1" applyProtection="1">
      <alignment vertical="center"/>
      <protection locked="0"/>
    </xf>
    <xf numFmtId="189" fontId="53" fillId="0" borderId="131" xfId="1" applyNumberFormat="1" applyFont="1" applyFill="1" applyBorder="1" applyAlignment="1">
      <alignment vertical="center"/>
    </xf>
    <xf numFmtId="189" fontId="53" fillId="0" borderId="136" xfId="1" applyNumberFormat="1" applyFont="1" applyFill="1" applyBorder="1" applyAlignment="1">
      <alignment horizontal="center" vertical="center"/>
    </xf>
    <xf numFmtId="189" fontId="53" fillId="0" borderId="131" xfId="1" applyNumberFormat="1" applyFont="1" applyFill="1" applyBorder="1" applyAlignment="1">
      <alignment vertical="center" shrinkToFit="1"/>
    </xf>
    <xf numFmtId="189" fontId="53" fillId="0" borderId="134" xfId="1" applyNumberFormat="1" applyFont="1" applyFill="1" applyBorder="1" applyAlignment="1">
      <alignment vertical="center"/>
    </xf>
    <xf numFmtId="3" fontId="53" fillId="0" borderId="136" xfId="1" applyNumberFormat="1" applyFont="1" applyFill="1" applyBorder="1" applyAlignment="1">
      <alignment horizontal="center" vertical="center"/>
    </xf>
    <xf numFmtId="3" fontId="53" fillId="0" borderId="140" xfId="1" applyNumberFormat="1" applyFont="1" applyFill="1" applyBorder="1" applyAlignment="1">
      <alignment vertical="center" shrinkToFit="1"/>
    </xf>
    <xf numFmtId="189" fontId="53" fillId="0" borderId="147" xfId="1" applyNumberFormat="1" applyFont="1" applyFill="1" applyBorder="1" applyAlignment="1" applyProtection="1">
      <alignment vertical="center"/>
      <protection locked="0"/>
    </xf>
    <xf numFmtId="189" fontId="53" fillId="0" borderId="143" xfId="1" applyNumberFormat="1" applyFont="1" applyFill="1" applyBorder="1" applyAlignment="1" applyProtection="1">
      <alignment vertical="center"/>
      <protection locked="0"/>
    </xf>
    <xf numFmtId="189" fontId="53" fillId="0" borderId="140" xfId="1" applyNumberFormat="1" applyFont="1" applyFill="1" applyBorder="1" applyAlignment="1" applyProtection="1">
      <alignment vertical="center"/>
      <protection locked="0"/>
    </xf>
    <xf numFmtId="189" fontId="53" fillId="0" borderId="141" xfId="1" applyNumberFormat="1" applyFont="1" applyFill="1" applyBorder="1" applyAlignment="1" applyProtection="1">
      <alignment vertical="center"/>
      <protection locked="0"/>
    </xf>
    <xf numFmtId="189" fontId="53" fillId="0" borderId="140" xfId="1" applyNumberFormat="1" applyFont="1" applyFill="1" applyBorder="1" applyAlignment="1">
      <alignment vertical="center"/>
    </xf>
    <xf numFmtId="189" fontId="53" fillId="0" borderId="141" xfId="1" applyNumberFormat="1" applyFont="1" applyFill="1" applyBorder="1" applyAlignment="1">
      <alignment horizontal="center" vertical="center"/>
    </xf>
    <xf numFmtId="189" fontId="53" fillId="0" borderId="140" xfId="1" applyNumberFormat="1" applyFont="1" applyFill="1" applyBorder="1" applyAlignment="1">
      <alignment vertical="center" shrinkToFit="1"/>
    </xf>
    <xf numFmtId="189" fontId="53" fillId="0" borderId="147" xfId="1" applyNumberFormat="1" applyFont="1" applyFill="1" applyBorder="1" applyAlignment="1">
      <alignment vertical="center"/>
    </xf>
    <xf numFmtId="189" fontId="53" fillId="0" borderId="143" xfId="1" applyNumberFormat="1" applyFont="1" applyFill="1" applyBorder="1" applyAlignment="1">
      <alignment vertical="center"/>
    </xf>
    <xf numFmtId="189" fontId="53" fillId="0" borderId="141" xfId="1" applyNumberFormat="1" applyFont="1" applyFill="1" applyBorder="1" applyAlignment="1">
      <alignment vertical="center"/>
    </xf>
    <xf numFmtId="3" fontId="53" fillId="0" borderId="141" xfId="1" applyNumberFormat="1" applyFont="1" applyFill="1" applyBorder="1" applyAlignment="1">
      <alignment horizontal="center" vertical="center"/>
    </xf>
    <xf numFmtId="3" fontId="53" fillId="0" borderId="13" xfId="1" applyNumberFormat="1" applyFont="1" applyFill="1" applyBorder="1" applyAlignment="1">
      <alignment horizontal="center" vertical="center" shrinkToFit="1"/>
    </xf>
    <xf numFmtId="189" fontId="53" fillId="0" borderId="156" xfId="1" applyNumberFormat="1" applyFont="1" applyFill="1" applyBorder="1" applyAlignment="1" applyProtection="1">
      <alignment vertical="center"/>
      <protection locked="0"/>
    </xf>
    <xf numFmtId="189" fontId="53" fillId="0" borderId="157" xfId="1" applyNumberFormat="1" applyFont="1" applyFill="1" applyBorder="1" applyAlignment="1" applyProtection="1">
      <alignment vertical="center"/>
      <protection locked="0"/>
    </xf>
    <xf numFmtId="189" fontId="53" fillId="0" borderId="158" xfId="1" applyNumberFormat="1" applyFont="1" applyFill="1" applyBorder="1" applyAlignment="1" applyProtection="1">
      <alignment vertical="center"/>
      <protection locked="0"/>
    </xf>
    <xf numFmtId="189" fontId="53" fillId="0" borderId="152" xfId="1" applyNumberFormat="1" applyFont="1" applyFill="1" applyBorder="1" applyAlignment="1" applyProtection="1">
      <alignment vertical="center"/>
      <protection locked="0"/>
    </xf>
    <xf numFmtId="189" fontId="53" fillId="0" borderId="153" xfId="1" applyNumberFormat="1" applyFont="1" applyFill="1" applyBorder="1" applyAlignment="1">
      <alignment horizontal="center" vertical="center"/>
    </xf>
    <xf numFmtId="189" fontId="53" fillId="0" borderId="13" xfId="1" applyNumberFormat="1" applyFont="1" applyFill="1" applyBorder="1" applyAlignment="1">
      <alignment horizontal="center" vertical="center" shrinkToFit="1"/>
    </xf>
    <xf numFmtId="189" fontId="53" fillId="0" borderId="156" xfId="1" applyNumberFormat="1" applyFont="1" applyFill="1" applyBorder="1" applyAlignment="1">
      <alignment vertical="center"/>
    </xf>
    <xf numFmtId="189" fontId="53" fillId="0" borderId="157" xfId="1" applyNumberFormat="1" applyFont="1" applyFill="1" applyBorder="1" applyAlignment="1">
      <alignment vertical="center"/>
    </xf>
    <xf numFmtId="189" fontId="53" fillId="0" borderId="158" xfId="1" applyNumberFormat="1" applyFont="1" applyFill="1" applyBorder="1" applyAlignment="1">
      <alignment vertical="center"/>
    </xf>
    <xf numFmtId="189" fontId="53" fillId="0" borderId="152" xfId="1" applyNumberFormat="1" applyFont="1" applyFill="1" applyBorder="1" applyAlignment="1">
      <alignment vertical="center"/>
    </xf>
    <xf numFmtId="3" fontId="53" fillId="0" borderId="153" xfId="1" applyNumberFormat="1" applyFont="1" applyFill="1" applyBorder="1" applyAlignment="1">
      <alignment horizontal="center" vertical="center"/>
    </xf>
    <xf numFmtId="3" fontId="53" fillId="0" borderId="163" xfId="1" applyNumberFormat="1" applyFont="1" applyFill="1" applyBorder="1" applyAlignment="1">
      <alignment horizontal="center" vertical="center"/>
    </xf>
    <xf numFmtId="3" fontId="53" fillId="0" borderId="2" xfId="1" applyNumberFormat="1" applyFont="1" applyFill="1" applyBorder="1" applyAlignment="1">
      <alignment horizontal="center" vertical="center"/>
    </xf>
    <xf numFmtId="3" fontId="53" fillId="0" borderId="1" xfId="1" applyNumberFormat="1" applyFont="1" applyFill="1" applyBorder="1" applyAlignment="1">
      <alignment vertical="center" shrinkToFit="1"/>
    </xf>
    <xf numFmtId="189" fontId="53" fillId="0" borderId="163" xfId="1" applyNumberFormat="1" applyFont="1" applyFill="1" applyBorder="1" applyAlignment="1" applyProtection="1">
      <alignment vertical="center"/>
      <protection locked="0"/>
    </xf>
    <xf numFmtId="189" fontId="53" fillId="0" borderId="2" xfId="1" applyNumberFormat="1" applyFont="1" applyFill="1" applyBorder="1" applyAlignment="1" applyProtection="1">
      <alignment vertical="center"/>
      <protection locked="0"/>
    </xf>
    <xf numFmtId="189" fontId="53" fillId="0" borderId="1" xfId="1" applyNumberFormat="1" applyFont="1" applyFill="1" applyBorder="1" applyAlignment="1" applyProtection="1">
      <alignment vertical="center"/>
      <protection locked="0"/>
    </xf>
    <xf numFmtId="189" fontId="53" fillId="0" borderId="1" xfId="1" applyNumberFormat="1" applyFont="1" applyFill="1" applyBorder="1" applyAlignment="1">
      <alignment vertical="center"/>
    </xf>
    <xf numFmtId="189" fontId="53" fillId="0" borderId="168" xfId="1" applyNumberFormat="1" applyFont="1" applyFill="1" applyBorder="1" applyAlignment="1" applyProtection="1">
      <alignment vertical="center"/>
      <protection locked="0"/>
    </xf>
    <xf numFmtId="189" fontId="53" fillId="0" borderId="168" xfId="1" applyNumberFormat="1" applyFont="1" applyFill="1" applyBorder="1" applyAlignment="1">
      <alignment horizontal="center" vertical="center"/>
    </xf>
    <xf numFmtId="189" fontId="53" fillId="0" borderId="163" xfId="1" applyNumberFormat="1" applyFont="1" applyFill="1" applyBorder="1" applyAlignment="1">
      <alignment horizontal="center" vertical="center"/>
    </xf>
    <xf numFmtId="189" fontId="53" fillId="0" borderId="1" xfId="1" applyNumberFormat="1" applyFont="1" applyFill="1" applyBorder="1" applyAlignment="1">
      <alignment horizontal="center" vertical="center"/>
    </xf>
    <xf numFmtId="189" fontId="53" fillId="0" borderId="1" xfId="1" applyNumberFormat="1" applyFont="1" applyFill="1" applyBorder="1" applyAlignment="1">
      <alignment vertical="center" shrinkToFit="1"/>
    </xf>
    <xf numFmtId="3" fontId="53" fillId="0" borderId="168" xfId="1" applyNumberFormat="1" applyFont="1" applyFill="1" applyBorder="1" applyAlignment="1">
      <alignment horizontal="center" vertical="center"/>
    </xf>
    <xf numFmtId="3" fontId="53" fillId="0" borderId="163" xfId="1" applyNumberFormat="1" applyFont="1" applyFill="1" applyBorder="1" applyAlignment="1" applyProtection="1">
      <alignment horizontal="center" vertical="center"/>
      <protection locked="0"/>
    </xf>
    <xf numFmtId="3" fontId="53" fillId="0" borderId="1" xfId="1" applyNumberFormat="1" applyFont="1" applyFill="1" applyBorder="1" applyAlignment="1" applyProtection="1">
      <alignment horizontal="center" vertical="center"/>
      <protection locked="0"/>
    </xf>
    <xf numFmtId="3" fontId="53" fillId="0" borderId="1" xfId="1" applyNumberFormat="1" applyFont="1" applyFill="1" applyBorder="1" applyAlignment="1" applyProtection="1">
      <alignment vertical="center" shrinkToFit="1"/>
      <protection locked="0"/>
    </xf>
    <xf numFmtId="189" fontId="53" fillId="0" borderId="168" xfId="1" applyNumberFormat="1" applyFont="1" applyFill="1" applyBorder="1" applyAlignment="1" applyProtection="1">
      <alignment horizontal="center" vertical="center"/>
      <protection locked="0"/>
    </xf>
    <xf numFmtId="189" fontId="53" fillId="0" borderId="165" xfId="1" applyNumberFormat="1" applyFont="1" applyFill="1" applyBorder="1" applyAlignment="1" applyProtection="1">
      <alignment horizontal="center" vertical="center"/>
      <protection locked="0"/>
    </xf>
    <xf numFmtId="189" fontId="53" fillId="0" borderId="1" xfId="1" applyNumberFormat="1" applyFont="1" applyFill="1" applyBorder="1" applyAlignment="1" applyProtection="1">
      <alignment horizontal="center" vertical="center"/>
      <protection locked="0"/>
    </xf>
    <xf numFmtId="189" fontId="53" fillId="0" borderId="1" xfId="1" applyNumberFormat="1" applyFont="1" applyFill="1" applyBorder="1" applyAlignment="1" applyProtection="1">
      <alignment vertical="center" shrinkToFit="1"/>
      <protection locked="0"/>
    </xf>
    <xf numFmtId="3" fontId="53" fillId="0" borderId="168" xfId="1" applyNumberFormat="1" applyFont="1" applyFill="1" applyBorder="1" applyAlignment="1" applyProtection="1">
      <alignment horizontal="center" vertical="center"/>
      <protection locked="0"/>
    </xf>
    <xf numFmtId="189" fontId="53" fillId="0" borderId="135" xfId="1" applyNumberFormat="1" applyFont="1" applyFill="1" applyBorder="1" applyAlignment="1">
      <alignment vertical="center" shrinkToFit="1"/>
    </xf>
    <xf numFmtId="3" fontId="53" fillId="0" borderId="144" xfId="1" applyNumberFormat="1" applyFont="1" applyFill="1" applyBorder="1" applyAlignment="1">
      <alignment vertical="center" shrinkToFit="1"/>
    </xf>
    <xf numFmtId="189" fontId="53" fillId="0" borderId="198" xfId="1" applyNumberFormat="1" applyFont="1" applyFill="1" applyBorder="1" applyAlignment="1" applyProtection="1">
      <alignment vertical="center"/>
      <protection locked="0"/>
    </xf>
    <xf numFmtId="189" fontId="53" fillId="0" borderId="144" xfId="1" applyNumberFormat="1" applyFont="1" applyFill="1" applyBorder="1" applyAlignment="1">
      <alignment vertical="center" shrinkToFit="1"/>
    </xf>
    <xf numFmtId="3" fontId="53" fillId="0" borderId="158" xfId="1" applyNumberFormat="1" applyFont="1" applyFill="1" applyBorder="1" applyAlignment="1">
      <alignment horizontal="center" vertical="center" shrinkToFit="1"/>
    </xf>
    <xf numFmtId="189" fontId="53" fillId="0" borderId="161" xfId="1" applyNumberFormat="1" applyFont="1" applyFill="1" applyBorder="1" applyAlignment="1" applyProtection="1">
      <alignment vertical="center"/>
      <protection locked="0"/>
    </xf>
    <xf numFmtId="189" fontId="53" fillId="0" borderId="162" xfId="1" applyNumberFormat="1" applyFont="1" applyFill="1" applyBorder="1" applyAlignment="1">
      <alignment horizontal="center" vertical="center"/>
    </xf>
    <xf numFmtId="189" fontId="53" fillId="0" borderId="158" xfId="1" applyNumberFormat="1" applyFont="1" applyFill="1" applyBorder="1" applyAlignment="1">
      <alignment horizontal="center" vertical="center" shrinkToFit="1"/>
    </xf>
    <xf numFmtId="3" fontId="53" fillId="0" borderId="162" xfId="1" applyNumberFormat="1" applyFont="1" applyFill="1" applyBorder="1" applyAlignment="1">
      <alignment horizontal="center" vertical="center"/>
    </xf>
    <xf numFmtId="189" fontId="53" fillId="0" borderId="133" xfId="1" applyNumberFormat="1" applyFont="1" applyFill="1" applyBorder="1" applyAlignment="1" applyProtection="1">
      <alignment vertical="center"/>
      <protection locked="0"/>
    </xf>
    <xf numFmtId="3" fontId="53" fillId="0" borderId="4" xfId="1" applyNumberFormat="1" applyFont="1" applyFill="1" applyBorder="1" applyAlignment="1">
      <alignment vertical="center" shrinkToFit="1"/>
    </xf>
    <xf numFmtId="189" fontId="53" fillId="0" borderId="4" xfId="1" applyNumberFormat="1" applyFont="1" applyFill="1" applyBorder="1" applyAlignment="1">
      <alignment vertical="center"/>
    </xf>
    <xf numFmtId="189" fontId="53" fillId="0" borderId="106" xfId="1" applyNumberFormat="1" applyFont="1" applyFill="1" applyBorder="1" applyAlignment="1">
      <alignment horizontal="center" vertical="center"/>
    </xf>
    <xf numFmtId="189" fontId="53" fillId="0" borderId="4" xfId="1" applyNumberFormat="1" applyFont="1" applyFill="1" applyBorder="1" applyAlignment="1">
      <alignment vertical="center" shrinkToFit="1"/>
    </xf>
    <xf numFmtId="3" fontId="53" fillId="0" borderId="106" xfId="1" applyNumberFormat="1" applyFont="1" applyFill="1" applyBorder="1" applyAlignment="1">
      <alignment horizontal="center" vertical="center"/>
    </xf>
    <xf numFmtId="189" fontId="53" fillId="0" borderId="14" xfId="1" applyNumberFormat="1" applyFont="1" applyFill="1" applyBorder="1" applyAlignment="1" applyProtection="1">
      <alignment vertical="center"/>
      <protection locked="0"/>
    </xf>
    <xf numFmtId="189" fontId="53" fillId="0" borderId="13" xfId="1" applyNumberFormat="1" applyFont="1" applyFill="1" applyBorder="1" applyAlignment="1" applyProtection="1">
      <alignment vertical="center"/>
      <protection locked="0"/>
    </xf>
    <xf numFmtId="189" fontId="53" fillId="0" borderId="13" xfId="1" applyNumberFormat="1" applyFont="1" applyFill="1" applyBorder="1" applyAlignment="1">
      <alignment vertical="center"/>
    </xf>
    <xf numFmtId="189" fontId="53" fillId="0" borderId="155" xfId="1" applyNumberFormat="1" applyFont="1" applyFill="1" applyBorder="1" applyAlignment="1">
      <alignment vertical="center"/>
    </xf>
    <xf numFmtId="189" fontId="53" fillId="0" borderId="153" xfId="1" applyNumberFormat="1" applyFont="1" applyFill="1" applyBorder="1" applyAlignment="1">
      <alignment vertical="center"/>
    </xf>
    <xf numFmtId="189" fontId="53" fillId="0" borderId="14" xfId="1" applyNumberFormat="1" applyFont="1" applyFill="1" applyBorder="1" applyAlignment="1">
      <alignment vertical="center"/>
    </xf>
    <xf numFmtId="189" fontId="53" fillId="0" borderId="153" xfId="1" applyNumberFormat="1" applyFont="1" applyFill="1" applyBorder="1" applyAlignment="1" applyProtection="1">
      <alignment vertical="center"/>
      <protection locked="0"/>
    </xf>
    <xf numFmtId="3" fontId="53" fillId="0" borderId="13" xfId="1" applyNumberFormat="1" applyFont="1" applyFill="1" applyBorder="1" applyAlignment="1">
      <alignment vertical="center" shrinkToFit="1"/>
    </xf>
    <xf numFmtId="189" fontId="53" fillId="0" borderId="13" xfId="1" applyNumberFormat="1" applyFont="1" applyFill="1" applyBorder="1" applyAlignment="1">
      <alignment vertical="center" shrinkToFit="1"/>
    </xf>
    <xf numFmtId="3" fontId="53" fillId="0" borderId="1" xfId="1" applyNumberFormat="1" applyFont="1" applyFill="1" applyBorder="1" applyAlignment="1">
      <alignment horizontal="center" vertical="center" shrinkToFit="1"/>
    </xf>
    <xf numFmtId="189" fontId="53" fillId="0" borderId="1" xfId="1" applyNumberFormat="1" applyFont="1" applyFill="1" applyBorder="1" applyAlignment="1">
      <alignment horizontal="center" vertical="center" shrinkToFit="1"/>
    </xf>
    <xf numFmtId="189" fontId="53" fillId="0" borderId="22" xfId="1" applyNumberFormat="1" applyFont="1" applyFill="1" applyBorder="1" applyAlignment="1">
      <alignment vertical="center"/>
    </xf>
    <xf numFmtId="189" fontId="53" fillId="0" borderId="22" xfId="1" applyNumberFormat="1" applyFont="1" applyFill="1" applyBorder="1" applyAlignment="1" applyProtection="1">
      <alignment vertical="center"/>
      <protection locked="0"/>
    </xf>
    <xf numFmtId="189" fontId="53" fillId="0" borderId="163" xfId="9" applyNumberFormat="1" applyFont="1" applyFill="1" applyBorder="1" applyAlignment="1" applyProtection="1">
      <alignment vertical="center"/>
      <protection locked="0"/>
    </xf>
    <xf numFmtId="189" fontId="53" fillId="0" borderId="1" xfId="9" applyNumberFormat="1" applyFont="1" applyFill="1" applyBorder="1" applyAlignment="1" applyProtection="1">
      <alignment vertical="center"/>
      <protection locked="0"/>
    </xf>
    <xf numFmtId="189" fontId="53" fillId="0" borderId="2" xfId="9" applyNumberFormat="1" applyFont="1" applyFill="1" applyBorder="1" applyAlignment="1" applyProtection="1">
      <alignment vertical="center"/>
      <protection locked="0"/>
    </xf>
    <xf numFmtId="189" fontId="53" fillId="0" borderId="165" xfId="9" applyNumberFormat="1" applyFont="1" applyFill="1" applyBorder="1" applyAlignment="1" applyProtection="1">
      <alignment vertical="center"/>
      <protection locked="0"/>
    </xf>
    <xf numFmtId="189" fontId="53" fillId="0" borderId="17" xfId="9" applyNumberFormat="1" applyFont="1" applyFill="1" applyBorder="1" applyAlignment="1" applyProtection="1">
      <alignment vertical="center"/>
      <protection locked="0"/>
    </xf>
    <xf numFmtId="189" fontId="53" fillId="0" borderId="169" xfId="9" applyNumberFormat="1" applyFont="1" applyFill="1" applyBorder="1" applyAlignment="1" applyProtection="1">
      <alignment vertical="center"/>
      <protection locked="0"/>
    </xf>
    <xf numFmtId="3" fontId="53" fillId="0" borderId="22" xfId="1" applyNumberFormat="1" applyFont="1" applyFill="1" applyBorder="1" applyAlignment="1">
      <alignment vertical="center" shrinkToFit="1"/>
    </xf>
    <xf numFmtId="189" fontId="53" fillId="0" borderId="164" xfId="1" applyNumberFormat="1" applyFont="1" applyFill="1" applyBorder="1" applyAlignment="1" applyProtection="1">
      <alignment vertical="center"/>
      <protection locked="0"/>
    </xf>
    <xf numFmtId="189" fontId="53" fillId="0" borderId="17" xfId="1" applyNumberFormat="1" applyFont="1" applyFill="1" applyBorder="1" applyAlignment="1" applyProtection="1">
      <alignment vertical="center"/>
      <protection locked="0"/>
    </xf>
    <xf numFmtId="189" fontId="53" fillId="0" borderId="170" xfId="1" applyNumberFormat="1" applyFont="1" applyFill="1" applyBorder="1" applyAlignment="1" applyProtection="1">
      <alignment vertical="center"/>
      <protection locked="0"/>
    </xf>
    <xf numFmtId="189" fontId="53" fillId="0" borderId="170" xfId="1" applyNumberFormat="1" applyFont="1" applyFill="1" applyBorder="1" applyAlignment="1">
      <alignment horizontal="center" vertical="center"/>
    </xf>
    <xf numFmtId="189" fontId="53" fillId="0" borderId="22" xfId="1" applyNumberFormat="1" applyFont="1" applyFill="1" applyBorder="1" applyAlignment="1">
      <alignment vertical="center" shrinkToFit="1"/>
    </xf>
    <xf numFmtId="3" fontId="53" fillId="0" borderId="170" xfId="1" applyNumberFormat="1" applyFont="1" applyFill="1" applyBorder="1" applyAlignment="1">
      <alignment horizontal="center" vertical="center"/>
    </xf>
    <xf numFmtId="3" fontId="53" fillId="0" borderId="22" xfId="1" applyNumberFormat="1" applyFont="1" applyFill="1" applyBorder="1" applyAlignment="1">
      <alignment horizontal="left" vertical="center" shrinkToFit="1"/>
    </xf>
    <xf numFmtId="189" fontId="53" fillId="0" borderId="170" xfId="1" applyNumberFormat="1" applyFont="1" applyFill="1" applyBorder="1" applyAlignment="1">
      <alignment vertical="center"/>
    </xf>
    <xf numFmtId="189" fontId="53" fillId="0" borderId="22" xfId="1" applyNumberFormat="1" applyFont="1" applyFill="1" applyBorder="1" applyAlignment="1">
      <alignment horizontal="left" vertical="center" shrinkToFit="1"/>
    </xf>
    <xf numFmtId="189" fontId="53" fillId="0" borderId="164" xfId="1" applyNumberFormat="1" applyFont="1" applyFill="1" applyBorder="1" applyAlignment="1">
      <alignment vertical="center"/>
    </xf>
    <xf numFmtId="189" fontId="53" fillId="0" borderId="17" xfId="1" applyNumberFormat="1" applyFont="1" applyFill="1" applyBorder="1" applyAlignment="1">
      <alignment vertical="center"/>
    </xf>
    <xf numFmtId="3" fontId="53" fillId="0" borderId="4" xfId="1" applyNumberFormat="1" applyFont="1" applyFill="1" applyBorder="1" applyAlignment="1">
      <alignment horizontal="center" vertical="center" shrinkToFit="1"/>
    </xf>
    <xf numFmtId="189" fontId="53" fillId="0" borderId="7" xfId="1" applyNumberFormat="1" applyFont="1" applyFill="1" applyBorder="1" applyAlignment="1" applyProtection="1">
      <alignment vertical="center"/>
      <protection locked="0"/>
    </xf>
    <xf numFmtId="189" fontId="53" fillId="0" borderId="4" xfId="1" applyNumberFormat="1" applyFont="1" applyFill="1" applyBorder="1" applyAlignment="1">
      <alignment horizontal="center" vertical="center" shrinkToFit="1"/>
    </xf>
    <xf numFmtId="189" fontId="53" fillId="0" borderId="161" xfId="1" applyNumberFormat="1" applyFont="1" applyFill="1" applyBorder="1" applyAlignment="1">
      <alignment vertical="center"/>
    </xf>
    <xf numFmtId="189" fontId="53" fillId="0" borderId="162" xfId="1" applyNumberFormat="1" applyFont="1" applyFill="1" applyBorder="1" applyAlignment="1">
      <alignment vertical="center"/>
    </xf>
    <xf numFmtId="189" fontId="53" fillId="0" borderId="8" xfId="1" applyNumberFormat="1" applyFont="1" applyFill="1" applyBorder="1" applyAlignment="1" applyProtection="1">
      <alignment vertical="center"/>
      <protection locked="0"/>
    </xf>
    <xf numFmtId="189" fontId="53" fillId="0" borderId="181" xfId="1" applyNumberFormat="1" applyFont="1" applyFill="1" applyBorder="1" applyAlignment="1">
      <alignment horizontal="center" vertical="center"/>
    </xf>
    <xf numFmtId="189" fontId="53" fillId="0" borderId="185" xfId="1" applyNumberFormat="1" applyFont="1" applyFill="1" applyBorder="1" applyAlignment="1">
      <alignment vertical="center"/>
    </xf>
    <xf numFmtId="189" fontId="53" fillId="0" borderId="8" xfId="1" applyNumberFormat="1" applyFont="1" applyFill="1" applyBorder="1" applyAlignment="1">
      <alignment vertical="center"/>
    </xf>
    <xf numFmtId="189" fontId="53" fillId="0" borderId="7" xfId="1" applyNumberFormat="1" applyFont="1" applyFill="1" applyBorder="1" applyAlignment="1">
      <alignment vertical="center"/>
    </xf>
    <xf numFmtId="189" fontId="53" fillId="0" borderId="101" xfId="1" applyNumberFormat="1" applyFont="1" applyFill="1" applyBorder="1" applyAlignment="1">
      <alignment vertical="center"/>
    </xf>
    <xf numFmtId="189" fontId="53" fillId="0" borderId="181" xfId="1" applyNumberFormat="1" applyFont="1" applyFill="1" applyBorder="1" applyAlignment="1">
      <alignment vertical="center"/>
    </xf>
    <xf numFmtId="3" fontId="53" fillId="0" borderId="181" xfId="1" applyNumberFormat="1" applyFont="1" applyFill="1" applyBorder="1" applyAlignment="1">
      <alignment horizontal="center" vertical="center"/>
    </xf>
    <xf numFmtId="3" fontId="53" fillId="0" borderId="187" xfId="1" applyNumberFormat="1" applyFont="1" applyFill="1" applyBorder="1" applyAlignment="1">
      <alignment horizontal="center" vertical="center"/>
    </xf>
    <xf numFmtId="3" fontId="53" fillId="0" borderId="190" xfId="1" applyNumberFormat="1" applyFont="1" applyFill="1" applyBorder="1" applyAlignment="1">
      <alignment horizontal="center" vertical="center"/>
    </xf>
    <xf numFmtId="3" fontId="53" fillId="0" borderId="188" xfId="1" applyNumberFormat="1" applyFont="1" applyFill="1" applyBorder="1" applyAlignment="1">
      <alignment vertical="center" shrinkToFit="1"/>
    </xf>
    <xf numFmtId="189" fontId="53" fillId="0" borderId="187" xfId="1" applyNumberFormat="1" applyFont="1" applyFill="1" applyBorder="1" applyAlignment="1" applyProtection="1">
      <alignment vertical="center"/>
      <protection locked="0"/>
    </xf>
    <xf numFmtId="189" fontId="53" fillId="0" borderId="190" xfId="1" applyNumberFormat="1" applyFont="1" applyFill="1" applyBorder="1" applyAlignment="1" applyProtection="1">
      <alignment vertical="center"/>
      <protection locked="0"/>
    </xf>
    <xf numFmtId="189" fontId="53" fillId="0" borderId="188" xfId="1" applyNumberFormat="1" applyFont="1" applyFill="1" applyBorder="1" applyAlignment="1" applyProtection="1">
      <alignment vertical="center"/>
      <protection locked="0"/>
    </xf>
    <xf numFmtId="189" fontId="53" fillId="0" borderId="188" xfId="1" applyNumberFormat="1" applyFont="1" applyFill="1" applyBorder="1" applyAlignment="1">
      <alignment vertical="center"/>
    </xf>
    <xf numFmtId="189" fontId="53" fillId="0" borderId="194" xfId="1" applyNumberFormat="1" applyFont="1" applyFill="1" applyBorder="1" applyAlignment="1" applyProtection="1">
      <alignment vertical="center"/>
      <protection locked="0"/>
    </xf>
    <xf numFmtId="189" fontId="53" fillId="0" borderId="194" xfId="1" applyNumberFormat="1" applyFont="1" applyFill="1" applyBorder="1" applyAlignment="1">
      <alignment horizontal="center" vertical="center"/>
    </xf>
    <xf numFmtId="189" fontId="53" fillId="0" borderId="187" xfId="1" applyNumberFormat="1" applyFont="1" applyFill="1" applyBorder="1" applyAlignment="1">
      <alignment horizontal="center" vertical="center"/>
    </xf>
    <xf numFmtId="189" fontId="53" fillId="0" borderId="190" xfId="1" applyNumberFormat="1" applyFont="1" applyFill="1" applyBorder="1" applyAlignment="1">
      <alignment horizontal="center" vertical="center"/>
    </xf>
    <xf numFmtId="189" fontId="53" fillId="0" borderId="188" xfId="1" applyNumberFormat="1" applyFont="1" applyFill="1" applyBorder="1" applyAlignment="1">
      <alignment vertical="center" shrinkToFit="1"/>
    </xf>
    <xf numFmtId="3" fontId="53" fillId="0" borderId="194" xfId="1" applyNumberFormat="1" applyFont="1" applyFill="1" applyBorder="1" applyAlignment="1">
      <alignment horizontal="center" vertical="center"/>
    </xf>
    <xf numFmtId="3" fontId="53" fillId="0" borderId="0" xfId="1" applyNumberFormat="1" applyFont="1" applyFill="1" applyBorder="1" applyAlignment="1">
      <alignment horizontal="center" vertical="center"/>
    </xf>
    <xf numFmtId="3" fontId="54" fillId="0" borderId="0" xfId="1" applyNumberFormat="1" applyFont="1" applyFill="1" applyBorder="1" applyAlignment="1">
      <alignment vertical="center" shrinkToFit="1"/>
    </xf>
    <xf numFmtId="189" fontId="53" fillId="0" borderId="0" xfId="1" applyNumberFormat="1" applyFont="1" applyFill="1" applyBorder="1" applyAlignment="1">
      <alignment horizontal="center" vertical="center"/>
    </xf>
    <xf numFmtId="189" fontId="54" fillId="0" borderId="0" xfId="1" applyNumberFormat="1" applyFont="1" applyFill="1" applyBorder="1" applyAlignment="1">
      <alignment vertical="center"/>
    </xf>
    <xf numFmtId="3" fontId="51" fillId="0" borderId="0" xfId="1" applyNumberFormat="1" applyFont="1" applyAlignment="1">
      <alignment vertical="center"/>
    </xf>
    <xf numFmtId="0" fontId="51" fillId="0" borderId="0" xfId="1" applyFont="1" applyAlignment="1">
      <alignment vertical="center"/>
    </xf>
    <xf numFmtId="182" fontId="51" fillId="0" borderId="0" xfId="1" applyNumberFormat="1" applyFont="1" applyAlignment="1">
      <alignment vertical="center"/>
    </xf>
    <xf numFmtId="182" fontId="51" fillId="0" borderId="0" xfId="1" applyNumberFormat="1" applyFont="1" applyFill="1" applyAlignment="1">
      <alignment vertical="center"/>
    </xf>
    <xf numFmtId="3" fontId="14" fillId="0" borderId="0" xfId="1" applyNumberFormat="1" applyFont="1"/>
    <xf numFmtId="189" fontId="51" fillId="0" borderId="0" xfId="1" applyNumberFormat="1" applyFont="1" applyFill="1" applyAlignment="1">
      <alignment vertical="center"/>
    </xf>
    <xf numFmtId="2" fontId="5" fillId="2" borderId="4" xfId="1" applyNumberFormat="1" applyFont="1" applyFill="1" applyBorder="1" applyAlignment="1" applyProtection="1">
      <alignment vertical="top" wrapText="1"/>
      <protection locked="0"/>
    </xf>
    <xf numFmtId="38" fontId="21" fillId="0" borderId="2" xfId="2" applyFont="1" applyBorder="1"/>
    <xf numFmtId="0" fontId="28" fillId="0" borderId="8" xfId="1" applyNumberFormat="1" applyFont="1" applyFill="1" applyBorder="1" applyAlignment="1" applyProtection="1">
      <alignment horizontal="center" shrinkToFit="1"/>
      <protection locked="0"/>
    </xf>
    <xf numFmtId="0" fontId="19" fillId="0" borderId="0" xfId="1" applyFont="1"/>
    <xf numFmtId="188" fontId="44" fillId="0" borderId="9" xfId="1" applyNumberFormat="1" applyFont="1" applyBorder="1" applyAlignment="1">
      <alignment shrinkToFit="1"/>
    </xf>
    <xf numFmtId="0" fontId="5" fillId="0" borderId="0" xfId="1" applyFont="1" applyAlignment="1">
      <alignment vertical="center"/>
    </xf>
    <xf numFmtId="0" fontId="5" fillId="0" borderId="22" xfId="1" applyFont="1" applyBorder="1" applyAlignment="1">
      <alignment horizontal="center" vertical="center"/>
    </xf>
    <xf numFmtId="0" fontId="5" fillId="0" borderId="17" xfId="1" applyFont="1" applyBorder="1" applyAlignment="1">
      <alignment horizontal="center" vertical="center"/>
    </xf>
    <xf numFmtId="0" fontId="5" fillId="2" borderId="4" xfId="1" applyFont="1" applyFill="1" applyBorder="1" applyAlignment="1">
      <alignment horizontal="center" vertical="center"/>
    </xf>
    <xf numFmtId="0" fontId="5" fillId="2" borderId="0" xfId="1" applyFont="1" applyFill="1" applyAlignment="1">
      <alignment vertical="center"/>
    </xf>
    <xf numFmtId="0" fontId="5" fillId="2" borderId="8" xfId="1" applyFont="1" applyFill="1" applyBorder="1" applyAlignment="1">
      <alignment horizontal="center" vertical="center"/>
    </xf>
    <xf numFmtId="0" fontId="5" fillId="3" borderId="0" xfId="1" applyFont="1" applyFill="1" applyAlignment="1">
      <alignment vertical="center"/>
    </xf>
    <xf numFmtId="0" fontId="5" fillId="2" borderId="7" xfId="1" applyFont="1" applyFill="1" applyBorder="1" applyAlignment="1">
      <alignment horizontal="center" vertical="center"/>
    </xf>
    <xf numFmtId="0" fontId="5" fillId="2" borderId="0" xfId="1" applyFont="1" applyFill="1" applyAlignment="1">
      <alignment horizontal="center" vertical="center"/>
    </xf>
    <xf numFmtId="0" fontId="5" fillId="0" borderId="0" xfId="1" applyFont="1" applyAlignment="1">
      <alignment horizontal="center" vertical="center"/>
    </xf>
    <xf numFmtId="0" fontId="5" fillId="2" borderId="5" xfId="1" applyFont="1" applyFill="1" applyBorder="1" applyAlignment="1">
      <alignment vertical="center" shrinkToFit="1"/>
    </xf>
    <xf numFmtId="0" fontId="21" fillId="0" borderId="2" xfId="1" applyNumberFormat="1" applyFont="1" applyFill="1" applyBorder="1" applyAlignment="1" applyProtection="1">
      <alignment horizontal="center" vertical="center" wrapText="1"/>
      <protection locked="0"/>
    </xf>
    <xf numFmtId="0" fontId="21" fillId="0" borderId="5" xfId="1" applyNumberFormat="1" applyFont="1" applyFill="1" applyBorder="1" applyAlignment="1" applyProtection="1">
      <alignment horizontal="center" vertical="center" wrapText="1"/>
      <protection locked="0"/>
    </xf>
    <xf numFmtId="0" fontId="21" fillId="0" borderId="7" xfId="1" applyNumberFormat="1" applyFont="1" applyFill="1" applyBorder="1" applyAlignment="1" applyProtection="1">
      <alignment horizontal="center" vertical="center" wrapText="1"/>
      <protection locked="0"/>
    </xf>
    <xf numFmtId="0" fontId="18" fillId="0" borderId="2" xfId="1" applyNumberFormat="1" applyFont="1" applyFill="1" applyBorder="1" applyAlignment="1" applyProtection="1">
      <alignment horizontal="center" vertical="center" wrapText="1"/>
      <protection locked="0"/>
    </xf>
    <xf numFmtId="0" fontId="18" fillId="0" borderId="5" xfId="1" applyNumberFormat="1" applyFont="1" applyFill="1" applyBorder="1" applyAlignment="1" applyProtection="1">
      <alignment horizontal="center" vertical="center" wrapText="1"/>
      <protection locked="0"/>
    </xf>
    <xf numFmtId="0" fontId="18" fillId="0" borderId="7" xfId="1" applyNumberFormat="1" applyFont="1" applyFill="1" applyBorder="1" applyAlignment="1" applyProtection="1">
      <alignment horizontal="center" vertical="center" wrapText="1"/>
      <protection locked="0"/>
    </xf>
    <xf numFmtId="0" fontId="5" fillId="0" borderId="0" xfId="1" applyAlignment="1">
      <alignment wrapText="1"/>
    </xf>
    <xf numFmtId="0" fontId="5" fillId="0" borderId="0" xfId="1" applyAlignment="1"/>
    <xf numFmtId="0" fontId="5" fillId="0" borderId="2" xfId="4" applyNumberFormat="1" applyFont="1" applyBorder="1" applyAlignment="1" applyProtection="1">
      <alignment horizontal="center" vertical="center"/>
      <protection locked="0"/>
    </xf>
    <xf numFmtId="0" fontId="14" fillId="0" borderId="7" xfId="4" applyFont="1" applyBorder="1" applyAlignment="1">
      <alignment horizontal="center" vertical="center"/>
    </xf>
    <xf numFmtId="0" fontId="5" fillId="0" borderId="22" xfId="4" applyNumberFormat="1" applyFont="1" applyBorder="1" applyAlignment="1" applyProtection="1">
      <alignment horizontal="center" vertical="center"/>
      <protection locked="0"/>
    </xf>
    <xf numFmtId="0" fontId="14" fillId="0" borderId="23" xfId="4" applyFont="1" applyBorder="1" applyAlignment="1">
      <alignment horizontal="center" vertical="center"/>
    </xf>
    <xf numFmtId="0" fontId="14" fillId="0" borderId="28" xfId="4" applyFont="1" applyBorder="1" applyAlignment="1">
      <alignment horizontal="center" vertical="center"/>
    </xf>
    <xf numFmtId="3" fontId="5" fillId="0" borderId="22" xfId="1" applyNumberFormat="1" applyFont="1" applyFill="1" applyBorder="1" applyAlignment="1" applyProtection="1">
      <alignment horizontal="center" vertical="center"/>
      <protection locked="0"/>
    </xf>
    <xf numFmtId="3" fontId="5" fillId="0" borderId="23" xfId="1" applyNumberFormat="1" applyFont="1" applyFill="1" applyBorder="1" applyAlignment="1" applyProtection="1">
      <alignment horizontal="center" vertical="center"/>
      <protection locked="0"/>
    </xf>
    <xf numFmtId="3" fontId="5" fillId="0" borderId="28" xfId="1" applyNumberFormat="1" applyFont="1" applyFill="1" applyBorder="1" applyAlignment="1" applyProtection="1">
      <alignment horizontal="center" vertical="center"/>
      <protection locked="0"/>
    </xf>
    <xf numFmtId="0" fontId="7" fillId="0" borderId="0" xfId="1" applyFont="1" applyAlignment="1">
      <alignment vertical="top" wrapText="1"/>
    </xf>
    <xf numFmtId="0" fontId="5" fillId="0" borderId="3" xfId="1" applyFont="1" applyBorder="1" applyAlignment="1">
      <alignment vertical="top" wrapText="1"/>
    </xf>
    <xf numFmtId="0" fontId="5" fillId="0" borderId="3" xfId="1" applyFont="1" applyBorder="1" applyAlignment="1">
      <alignment vertical="top"/>
    </xf>
    <xf numFmtId="0" fontId="5" fillId="0" borderId="3" xfId="1" applyFont="1" applyBorder="1" applyAlignment="1"/>
    <xf numFmtId="0" fontId="5" fillId="0" borderId="0" xfId="1" applyFont="1" applyBorder="1" applyAlignment="1">
      <alignment wrapText="1"/>
    </xf>
    <xf numFmtId="0" fontId="5" fillId="0" borderId="0" xfId="1" applyFont="1" applyBorder="1" applyAlignment="1"/>
    <xf numFmtId="0" fontId="5" fillId="2" borderId="3" xfId="1" applyFont="1" applyFill="1" applyBorder="1" applyAlignment="1"/>
    <xf numFmtId="0" fontId="5" fillId="2" borderId="0" xfId="1" applyFont="1" applyFill="1" applyBorder="1" applyAlignment="1">
      <alignment wrapText="1"/>
    </xf>
    <xf numFmtId="0" fontId="5" fillId="2" borderId="0" xfId="1" applyFont="1" applyFill="1" applyBorder="1" applyAlignment="1"/>
    <xf numFmtId="1" fontId="5" fillId="0" borderId="2" xfId="1" applyNumberFormat="1" applyFont="1" applyBorder="1" applyAlignment="1" applyProtection="1">
      <alignment horizontal="center" vertical="center"/>
      <protection locked="0"/>
    </xf>
    <xf numFmtId="1" fontId="5" fillId="0" borderId="7" xfId="1" applyNumberFormat="1" applyFont="1" applyBorder="1" applyAlignment="1" applyProtection="1">
      <alignment horizontal="center" vertical="center"/>
      <protection locked="0"/>
    </xf>
    <xf numFmtId="0" fontId="5" fillId="0" borderId="1" xfId="1" applyNumberFormat="1" applyFont="1" applyBorder="1" applyAlignment="1" applyProtection="1">
      <alignment horizontal="center" vertical="center"/>
      <protection locked="0"/>
    </xf>
    <xf numFmtId="0" fontId="5" fillId="0" borderId="18" xfId="1" applyNumberFormat="1" applyFont="1" applyBorder="1" applyAlignment="1" applyProtection="1">
      <alignment horizontal="center" vertical="center"/>
      <protection locked="0"/>
    </xf>
    <xf numFmtId="0" fontId="5" fillId="0" borderId="8" xfId="1" applyNumberFormat="1" applyFont="1" applyBorder="1" applyAlignment="1" applyProtection="1">
      <alignment horizontal="center" vertical="center"/>
      <protection locked="0"/>
    </xf>
    <xf numFmtId="0" fontId="5" fillId="0" borderId="19" xfId="1" applyNumberFormat="1" applyFont="1" applyBorder="1" applyAlignment="1" applyProtection="1">
      <alignment horizontal="center" vertical="center"/>
      <protection locked="0"/>
    </xf>
    <xf numFmtId="3" fontId="15" fillId="0" borderId="92" xfId="1" applyNumberFormat="1" applyFont="1" applyFill="1" applyBorder="1" applyAlignment="1">
      <alignment horizontal="center" vertical="center"/>
    </xf>
    <xf numFmtId="0" fontId="49" fillId="0" borderId="93" xfId="1" applyFont="1" applyFill="1" applyBorder="1" applyAlignment="1">
      <alignment horizontal="center" vertical="center"/>
    </xf>
    <xf numFmtId="0" fontId="49" fillId="0" borderId="102" xfId="1" applyFont="1" applyFill="1" applyBorder="1" applyAlignment="1">
      <alignment horizontal="center" vertical="center"/>
    </xf>
    <xf numFmtId="0" fontId="49" fillId="0" borderId="88" xfId="1" applyFont="1" applyFill="1" applyBorder="1" applyAlignment="1">
      <alignment horizontal="center" vertical="center"/>
    </xf>
    <xf numFmtId="3" fontId="15" fillId="0" borderId="89" xfId="1" applyNumberFormat="1" applyFont="1" applyFill="1" applyBorder="1" applyAlignment="1">
      <alignment horizontal="distributed" vertical="center" wrapText="1"/>
    </xf>
    <xf numFmtId="0" fontId="49" fillId="0" borderId="99" xfId="1" applyFont="1" applyFill="1" applyBorder="1" applyAlignment="1">
      <alignment horizontal="distributed" vertical="center" wrapText="1"/>
    </xf>
    <xf numFmtId="0" fontId="49" fillId="0" borderId="107" xfId="1" applyFont="1" applyFill="1" applyBorder="1" applyAlignment="1">
      <alignment horizontal="distributed" vertical="center" wrapText="1"/>
    </xf>
    <xf numFmtId="3" fontId="15" fillId="0" borderId="91" xfId="1" applyNumberFormat="1" applyFont="1" applyFill="1" applyBorder="1" applyAlignment="1">
      <alignment horizontal="center" vertical="center" wrapText="1"/>
    </xf>
    <xf numFmtId="0" fontId="49" fillId="0" borderId="100" xfId="1" applyFont="1" applyFill="1" applyBorder="1" applyAlignment="1">
      <alignment horizontal="center" vertical="center" wrapText="1"/>
    </xf>
    <xf numFmtId="0" fontId="49" fillId="0" borderId="109" xfId="1" applyFont="1" applyFill="1" applyBorder="1" applyAlignment="1">
      <alignment horizontal="center" vertical="center" wrapText="1"/>
    </xf>
    <xf numFmtId="3" fontId="15" fillId="0" borderId="92" xfId="1" applyNumberFormat="1" applyFont="1" applyFill="1" applyBorder="1" applyAlignment="1">
      <alignment horizontal="center" vertical="center" wrapText="1"/>
    </xf>
    <xf numFmtId="3" fontId="15" fillId="0" borderId="101" xfId="1" applyNumberFormat="1" applyFont="1" applyFill="1" applyBorder="1" applyAlignment="1">
      <alignment horizontal="center" vertical="center" wrapText="1"/>
    </xf>
    <xf numFmtId="3" fontId="15" fillId="0" borderId="102" xfId="1" applyNumberFormat="1" applyFont="1" applyFill="1" applyBorder="1" applyAlignment="1">
      <alignment horizontal="center" vertical="center" wrapText="1"/>
    </xf>
    <xf numFmtId="3" fontId="15" fillId="0" borderId="93" xfId="1" applyNumberFormat="1" applyFont="1" applyFill="1" applyBorder="1" applyAlignment="1">
      <alignment horizontal="center" vertical="center" wrapText="1"/>
    </xf>
    <xf numFmtId="3" fontId="15" fillId="0" borderId="94" xfId="1" applyNumberFormat="1" applyFont="1" applyFill="1" applyBorder="1" applyAlignment="1">
      <alignment horizontal="center" vertical="center" wrapText="1"/>
    </xf>
    <xf numFmtId="3" fontId="15" fillId="0" borderId="88" xfId="1" applyNumberFormat="1" applyFont="1" applyFill="1" applyBorder="1" applyAlignment="1">
      <alignment horizontal="center" vertical="center" wrapText="1"/>
    </xf>
    <xf numFmtId="3" fontId="15" fillId="0" borderId="103" xfId="1" applyNumberFormat="1" applyFont="1" applyFill="1" applyBorder="1" applyAlignment="1">
      <alignment horizontal="center" vertical="center" wrapText="1"/>
    </xf>
    <xf numFmtId="3" fontId="15" fillId="0" borderId="93" xfId="1" applyNumberFormat="1" applyFont="1" applyFill="1" applyBorder="1" applyAlignment="1">
      <alignment horizontal="center" vertical="center" shrinkToFit="1"/>
    </xf>
    <xf numFmtId="0" fontId="49" fillId="0" borderId="0" xfId="1" applyFont="1" applyFill="1" applyAlignment="1">
      <alignment horizontal="center" vertical="center" shrinkToFit="1"/>
    </xf>
    <xf numFmtId="0" fontId="49" fillId="0" borderId="88" xfId="1" applyFont="1" applyFill="1" applyBorder="1" applyAlignment="1">
      <alignment horizontal="center" vertical="center" shrinkToFit="1"/>
    </xf>
    <xf numFmtId="3" fontId="15" fillId="0" borderId="95" xfId="1" applyNumberFormat="1" applyFont="1" applyFill="1" applyBorder="1" applyAlignment="1">
      <alignment horizontal="center" vertical="center"/>
    </xf>
    <xf numFmtId="3" fontId="15" fillId="0" borderId="96" xfId="1" applyNumberFormat="1" applyFont="1" applyFill="1" applyBorder="1" applyAlignment="1">
      <alignment horizontal="center" vertical="center"/>
    </xf>
    <xf numFmtId="3" fontId="15" fillId="0" borderId="97" xfId="1" applyNumberFormat="1" applyFont="1" applyFill="1" applyBorder="1" applyAlignment="1">
      <alignment horizontal="center" vertical="center"/>
    </xf>
    <xf numFmtId="3" fontId="15" fillId="0" borderId="104" xfId="1" applyNumberFormat="1" applyFont="1" applyFill="1" applyBorder="1" applyAlignment="1">
      <alignment horizontal="center" vertical="center"/>
    </xf>
    <xf numFmtId="3" fontId="15" fillId="0" borderId="105" xfId="1" applyNumberFormat="1" applyFont="1" applyFill="1" applyBorder="1" applyAlignment="1">
      <alignment horizontal="center" vertical="center"/>
    </xf>
    <xf numFmtId="3" fontId="15" fillId="0" borderId="95" xfId="1" applyNumberFormat="1" applyFont="1" applyFill="1" applyBorder="1" applyAlignment="1" applyProtection="1">
      <alignment horizontal="center" vertical="center"/>
      <protection locked="0"/>
    </xf>
    <xf numFmtId="3" fontId="15" fillId="0" borderId="96" xfId="1" applyNumberFormat="1" applyFont="1" applyFill="1" applyBorder="1" applyAlignment="1" applyProtection="1">
      <alignment horizontal="center" vertical="center"/>
      <protection locked="0"/>
    </xf>
    <xf numFmtId="3" fontId="15" fillId="0" borderId="97" xfId="1" applyNumberFormat="1" applyFont="1" applyFill="1" applyBorder="1" applyAlignment="1" applyProtection="1">
      <alignment horizontal="center" vertical="center"/>
      <protection locked="0"/>
    </xf>
    <xf numFmtId="3" fontId="15" fillId="0" borderId="130" xfId="1" applyNumberFormat="1" applyFont="1" applyFill="1" applyBorder="1" applyAlignment="1">
      <alignment horizontal="center" vertical="center"/>
    </xf>
    <xf numFmtId="0" fontId="49" fillId="0" borderId="99" xfId="1" applyFont="1" applyFill="1" applyBorder="1" applyAlignment="1">
      <alignment vertical="center"/>
    </xf>
    <xf numFmtId="0" fontId="49" fillId="0" borderId="154" xfId="1" applyFont="1" applyFill="1" applyBorder="1" applyAlignment="1">
      <alignment vertical="center"/>
    </xf>
    <xf numFmtId="3" fontId="15" fillId="0" borderId="2" xfId="1" applyNumberFormat="1" applyFont="1" applyFill="1" applyBorder="1" applyAlignment="1">
      <alignment horizontal="center" vertical="center"/>
    </xf>
    <xf numFmtId="0" fontId="49" fillId="0" borderId="5" xfId="1" applyFont="1" applyFill="1" applyBorder="1" applyAlignment="1">
      <alignment vertical="center"/>
    </xf>
    <xf numFmtId="0" fontId="49" fillId="0" borderId="7" xfId="1" applyFont="1" applyFill="1" applyBorder="1" applyAlignment="1">
      <alignment vertical="center"/>
    </xf>
    <xf numFmtId="3" fontId="15" fillId="0" borderId="130" xfId="1" applyNumberFormat="1" applyFont="1" applyFill="1" applyBorder="1" applyAlignment="1" applyProtection="1">
      <alignment horizontal="center" vertical="center"/>
      <protection locked="0"/>
    </xf>
    <xf numFmtId="3" fontId="15" fillId="0" borderId="2" xfId="1" applyNumberFormat="1" applyFont="1" applyFill="1" applyBorder="1" applyAlignment="1" applyProtection="1">
      <alignment horizontal="center" vertical="center"/>
      <protection locked="0"/>
    </xf>
    <xf numFmtId="3" fontId="15" fillId="0" borderId="99" xfId="1" applyNumberFormat="1" applyFont="1" applyFill="1" applyBorder="1" applyAlignment="1" applyProtection="1">
      <alignment horizontal="center" vertical="center"/>
      <protection locked="0"/>
    </xf>
    <xf numFmtId="3" fontId="15" fillId="0" borderId="154" xfId="1" applyNumberFormat="1" applyFont="1" applyFill="1" applyBorder="1" applyAlignment="1" applyProtection="1">
      <alignment horizontal="center" vertical="center"/>
      <protection locked="0"/>
    </xf>
    <xf numFmtId="3" fontId="15" fillId="0" borderId="5" xfId="1" applyNumberFormat="1" applyFont="1" applyFill="1" applyBorder="1" applyAlignment="1" applyProtection="1">
      <alignment horizontal="center" vertical="center"/>
      <protection locked="0"/>
    </xf>
    <xf numFmtId="3" fontId="15" fillId="0" borderId="7" xfId="1" applyNumberFormat="1" applyFont="1" applyFill="1" applyBorder="1" applyAlignment="1" applyProtection="1">
      <alignment horizontal="center" vertical="center"/>
      <protection locked="0"/>
    </xf>
    <xf numFmtId="0" fontId="49" fillId="0" borderId="99" xfId="1" applyFont="1" applyFill="1" applyBorder="1" applyAlignment="1">
      <alignment horizontal="center" vertical="center"/>
    </xf>
    <xf numFmtId="0" fontId="49" fillId="0" borderId="154" xfId="1" applyFont="1" applyFill="1" applyBorder="1" applyAlignment="1">
      <alignment horizontal="center" vertical="center"/>
    </xf>
    <xf numFmtId="0" fontId="49" fillId="0" borderId="5" xfId="1" applyFont="1" applyFill="1" applyBorder="1" applyAlignment="1">
      <alignment horizontal="center" vertical="center"/>
    </xf>
    <xf numFmtId="0" fontId="49" fillId="0" borderId="7" xfId="1" applyFont="1" applyFill="1" applyBorder="1" applyAlignment="1">
      <alignment horizontal="center" vertical="center"/>
    </xf>
    <xf numFmtId="3" fontId="51" fillId="0" borderId="95" xfId="1" applyNumberFormat="1" applyFont="1" applyFill="1" applyBorder="1" applyAlignment="1">
      <alignment horizontal="center" vertical="center"/>
    </xf>
    <xf numFmtId="3" fontId="51" fillId="0" borderId="96" xfId="1" applyNumberFormat="1" applyFont="1" applyFill="1" applyBorder="1" applyAlignment="1">
      <alignment horizontal="center" vertical="center"/>
    </xf>
    <xf numFmtId="3" fontId="51" fillId="0" borderId="97" xfId="1" applyNumberFormat="1" applyFont="1" applyFill="1" applyBorder="1" applyAlignment="1">
      <alignment horizontal="center" vertical="center"/>
    </xf>
    <xf numFmtId="3" fontId="51" fillId="0" borderId="89" xfId="1" applyNumberFormat="1" applyFont="1" applyFill="1" applyBorder="1" applyAlignment="1">
      <alignment horizontal="center" vertical="center" wrapText="1"/>
    </xf>
    <xf numFmtId="3" fontId="51" fillId="0" borderId="99" xfId="1" applyNumberFormat="1" applyFont="1" applyFill="1" applyBorder="1" applyAlignment="1">
      <alignment horizontal="center" vertical="center" wrapText="1"/>
    </xf>
    <xf numFmtId="3" fontId="51" fillId="0" borderId="107" xfId="1" applyNumberFormat="1" applyFont="1" applyFill="1" applyBorder="1" applyAlignment="1">
      <alignment horizontal="center" vertical="center" wrapText="1"/>
    </xf>
    <xf numFmtId="3" fontId="51" fillId="0" borderId="91" xfId="1" applyNumberFormat="1" applyFont="1" applyFill="1" applyBorder="1" applyAlignment="1">
      <alignment horizontal="center" vertical="center" wrapText="1"/>
    </xf>
    <xf numFmtId="3" fontId="51" fillId="0" borderId="100" xfId="1" applyNumberFormat="1" applyFont="1" applyFill="1" applyBorder="1" applyAlignment="1">
      <alignment horizontal="center" vertical="center" wrapText="1"/>
    </xf>
    <xf numFmtId="3" fontId="51" fillId="0" borderId="109" xfId="1" applyNumberFormat="1" applyFont="1" applyFill="1" applyBorder="1" applyAlignment="1">
      <alignment horizontal="center" vertical="center" wrapText="1"/>
    </xf>
    <xf numFmtId="3" fontId="51" fillId="0" borderId="95" xfId="1" applyNumberFormat="1" applyFont="1" applyFill="1" applyBorder="1" applyAlignment="1" applyProtection="1">
      <alignment horizontal="center" vertical="center"/>
      <protection locked="0"/>
    </xf>
    <xf numFmtId="3" fontId="51" fillId="0" borderId="96" xfId="1" applyNumberFormat="1" applyFont="1" applyFill="1" applyBorder="1" applyAlignment="1" applyProtection="1">
      <alignment horizontal="center" vertical="center"/>
      <protection locked="0"/>
    </xf>
    <xf numFmtId="3" fontId="51" fillId="0" borderId="97" xfId="1" applyNumberFormat="1" applyFont="1" applyFill="1" applyBorder="1" applyAlignment="1" applyProtection="1">
      <alignment horizontal="center" vertical="center"/>
      <protection locked="0"/>
    </xf>
    <xf numFmtId="3" fontId="51" fillId="0" borderId="130" xfId="1" applyNumberFormat="1" applyFont="1" applyFill="1" applyBorder="1" applyAlignment="1">
      <alignment horizontal="center" vertical="center"/>
    </xf>
    <xf numFmtId="3" fontId="51" fillId="0" borderId="99" xfId="1" applyNumberFormat="1" applyFont="1" applyFill="1" applyBorder="1" applyAlignment="1">
      <alignment horizontal="center" vertical="center"/>
    </xf>
    <xf numFmtId="3" fontId="51" fillId="0" borderId="154" xfId="1" applyNumberFormat="1" applyFont="1" applyFill="1" applyBorder="1" applyAlignment="1">
      <alignment horizontal="center" vertical="center"/>
    </xf>
    <xf numFmtId="3" fontId="51" fillId="0" borderId="2" xfId="1" applyNumberFormat="1" applyFont="1" applyFill="1" applyBorder="1" applyAlignment="1">
      <alignment horizontal="center" vertical="center"/>
    </xf>
    <xf numFmtId="3" fontId="51" fillId="0" borderId="5" xfId="1" applyNumberFormat="1" applyFont="1" applyFill="1" applyBorder="1" applyAlignment="1">
      <alignment horizontal="center" vertical="center"/>
    </xf>
    <xf numFmtId="3" fontId="51" fillId="0" borderId="7" xfId="1" applyNumberFormat="1" applyFont="1" applyFill="1" applyBorder="1" applyAlignment="1">
      <alignment horizontal="center" vertical="center"/>
    </xf>
    <xf numFmtId="3" fontId="51" fillId="0" borderId="130" xfId="1" applyNumberFormat="1" applyFont="1" applyFill="1" applyBorder="1" applyAlignment="1" applyProtection="1">
      <alignment horizontal="center" vertical="center"/>
      <protection locked="0"/>
    </xf>
    <xf numFmtId="3" fontId="51" fillId="0" borderId="99" xfId="1" applyNumberFormat="1" applyFont="1" applyFill="1" applyBorder="1" applyAlignment="1" applyProtection="1">
      <alignment horizontal="center" vertical="center"/>
      <protection locked="0"/>
    </xf>
    <xf numFmtId="3" fontId="51" fillId="0" borderId="154" xfId="1" applyNumberFormat="1" applyFont="1" applyFill="1" applyBorder="1" applyAlignment="1" applyProtection="1">
      <alignment horizontal="center" vertical="center"/>
      <protection locked="0"/>
    </xf>
    <xf numFmtId="3" fontId="51" fillId="0" borderId="2" xfId="1" applyNumberFormat="1" applyFont="1" applyFill="1" applyBorder="1" applyAlignment="1" applyProtection="1">
      <alignment horizontal="center" vertical="center"/>
      <protection locked="0"/>
    </xf>
    <xf numFmtId="3" fontId="51" fillId="0" borderId="5" xfId="1" applyNumberFormat="1" applyFont="1" applyFill="1" applyBorder="1" applyAlignment="1" applyProtection="1">
      <alignment horizontal="center" vertical="center"/>
      <protection locked="0"/>
    </xf>
    <xf numFmtId="3" fontId="51" fillId="0" borderId="7" xfId="1" applyNumberFormat="1" applyFont="1" applyFill="1" applyBorder="1" applyAlignment="1" applyProtection="1">
      <alignment horizontal="center" vertical="center"/>
      <protection locked="0"/>
    </xf>
    <xf numFmtId="3" fontId="51" fillId="0" borderId="133" xfId="1" applyNumberFormat="1" applyFont="1" applyFill="1" applyBorder="1" applyAlignment="1" applyProtection="1">
      <alignment horizontal="center" vertical="center"/>
      <protection locked="0"/>
    </xf>
    <xf numFmtId="3" fontId="51" fillId="0" borderId="142" xfId="1" applyNumberFormat="1" applyFont="1" applyFill="1" applyBorder="1" applyAlignment="1" applyProtection="1">
      <alignment horizontal="center" vertical="center"/>
      <protection locked="0"/>
    </xf>
    <xf numFmtId="3" fontId="51" fillId="0" borderId="156" xfId="1" applyNumberFormat="1" applyFont="1" applyFill="1" applyBorder="1" applyAlignment="1" applyProtection="1">
      <alignment horizontal="center" vertical="center"/>
      <protection locked="0"/>
    </xf>
    <xf numFmtId="3" fontId="51" fillId="0" borderId="134" xfId="1" applyNumberFormat="1" applyFont="1" applyFill="1" applyBorder="1" applyAlignment="1" applyProtection="1">
      <alignment horizontal="center" vertical="center"/>
      <protection locked="0"/>
    </xf>
    <xf numFmtId="3" fontId="51" fillId="0" borderId="143" xfId="1" applyNumberFormat="1" applyFont="1" applyFill="1" applyBorder="1" applyAlignment="1" applyProtection="1">
      <alignment horizontal="center" vertical="center"/>
      <protection locked="0"/>
    </xf>
    <xf numFmtId="3" fontId="51" fillId="0" borderId="157" xfId="1" applyNumberFormat="1" applyFont="1" applyFill="1" applyBorder="1" applyAlignment="1" applyProtection="1">
      <alignment horizontal="center" vertical="center"/>
      <protection locked="0"/>
    </xf>
    <xf numFmtId="0" fontId="53" fillId="0" borderId="130" xfId="1" applyFont="1" applyFill="1" applyBorder="1" applyAlignment="1">
      <alignment horizontal="center" vertical="center"/>
    </xf>
    <xf numFmtId="0" fontId="53" fillId="0" borderId="99" xfId="1" applyFont="1" applyFill="1" applyBorder="1" applyAlignment="1">
      <alignment horizontal="center" vertical="center"/>
    </xf>
    <xf numFmtId="0" fontId="53" fillId="0" borderId="154" xfId="1" applyFont="1" applyFill="1" applyBorder="1" applyAlignment="1">
      <alignment horizontal="center" vertical="center"/>
    </xf>
    <xf numFmtId="0" fontId="53" fillId="0" borderId="2" xfId="1" applyFont="1" applyFill="1" applyBorder="1" applyAlignment="1">
      <alignment horizontal="center" vertical="center"/>
    </xf>
    <xf numFmtId="0" fontId="53" fillId="0" borderId="5" xfId="1" applyFont="1" applyFill="1" applyBorder="1" applyAlignment="1">
      <alignment horizontal="center" vertical="center"/>
    </xf>
    <xf numFmtId="0" fontId="53" fillId="0" borderId="7" xfId="1" applyFont="1" applyFill="1" applyBorder="1" applyAlignment="1">
      <alignment horizontal="center" vertical="center"/>
    </xf>
    <xf numFmtId="189" fontId="53" fillId="0" borderId="130" xfId="1" applyNumberFormat="1" applyFont="1" applyFill="1" applyBorder="1" applyAlignment="1">
      <alignment horizontal="center" vertical="center"/>
    </xf>
    <xf numFmtId="189" fontId="53" fillId="0" borderId="99" xfId="1" applyNumberFormat="1" applyFont="1" applyFill="1" applyBorder="1" applyAlignment="1">
      <alignment horizontal="center" vertical="center"/>
    </xf>
    <xf numFmtId="189" fontId="53" fillId="0" borderId="154" xfId="1" applyNumberFormat="1" applyFont="1" applyFill="1" applyBorder="1" applyAlignment="1">
      <alignment horizontal="center" vertical="center"/>
    </xf>
    <xf numFmtId="3" fontId="51" fillId="0" borderId="92" xfId="1" applyNumberFormat="1" applyFont="1" applyFill="1" applyBorder="1" applyAlignment="1">
      <alignment horizontal="center" vertical="center"/>
    </xf>
    <xf numFmtId="3" fontId="51" fillId="0" borderId="93" xfId="1" applyNumberFormat="1" applyFont="1" applyFill="1" applyBorder="1" applyAlignment="1">
      <alignment horizontal="center" vertical="center"/>
    </xf>
    <xf numFmtId="3" fontId="51" fillId="0" borderId="94" xfId="1" applyNumberFormat="1" applyFont="1" applyFill="1" applyBorder="1" applyAlignment="1">
      <alignment horizontal="center" vertical="center"/>
    </xf>
    <xf numFmtId="3" fontId="51" fillId="0" borderId="122" xfId="1" applyNumberFormat="1" applyFont="1" applyFill="1" applyBorder="1" applyAlignment="1">
      <alignment horizontal="center" vertical="center"/>
    </xf>
    <xf numFmtId="3" fontId="51" fillId="0" borderId="126" xfId="1" applyNumberFormat="1" applyFont="1" applyFill="1" applyBorder="1" applyAlignment="1">
      <alignment horizontal="center" vertical="center"/>
    </xf>
    <xf numFmtId="3" fontId="51" fillId="0" borderId="202" xfId="1" applyNumberFormat="1" applyFont="1" applyFill="1" applyBorder="1" applyAlignment="1">
      <alignment horizontal="center" vertical="center"/>
    </xf>
    <xf numFmtId="3" fontId="53" fillId="0" borderId="130" xfId="1" applyNumberFormat="1" applyFont="1" applyFill="1" applyBorder="1" applyAlignment="1" applyProtection="1">
      <alignment horizontal="center" vertical="center"/>
      <protection locked="0"/>
    </xf>
    <xf numFmtId="3" fontId="53" fillId="0" borderId="99" xfId="1" applyNumberFormat="1" applyFont="1" applyFill="1" applyBorder="1" applyAlignment="1" applyProtection="1">
      <alignment horizontal="center" vertical="center"/>
      <protection locked="0"/>
    </xf>
    <xf numFmtId="3" fontId="53" fillId="0" borderId="154" xfId="1" applyNumberFormat="1" applyFont="1" applyFill="1" applyBorder="1" applyAlignment="1" applyProtection="1">
      <alignment horizontal="center" vertical="center"/>
      <protection locked="0"/>
    </xf>
    <xf numFmtId="3" fontId="53" fillId="0" borderId="2" xfId="1" applyNumberFormat="1" applyFont="1" applyFill="1" applyBorder="1" applyAlignment="1">
      <alignment horizontal="center" vertical="center"/>
    </xf>
    <xf numFmtId="3" fontId="53" fillId="0" borderId="5" xfId="1" applyNumberFormat="1" applyFont="1" applyFill="1" applyBorder="1" applyAlignment="1">
      <alignment horizontal="center" vertical="center"/>
    </xf>
    <xf numFmtId="3" fontId="53" fillId="0" borderId="7" xfId="1" applyNumberFormat="1" applyFont="1" applyFill="1" applyBorder="1" applyAlignment="1">
      <alignment horizontal="center" vertical="center"/>
    </xf>
    <xf numFmtId="189" fontId="53" fillId="0" borderId="130" xfId="1" applyNumberFormat="1" applyFont="1" applyFill="1" applyBorder="1" applyAlignment="1" applyProtection="1">
      <alignment horizontal="center" vertical="center"/>
      <protection locked="0"/>
    </xf>
    <xf numFmtId="189" fontId="53" fillId="0" borderId="99" xfId="1" applyNumberFormat="1" applyFont="1" applyFill="1" applyBorder="1" applyAlignment="1" applyProtection="1">
      <alignment horizontal="center" vertical="center"/>
      <protection locked="0"/>
    </xf>
    <xf numFmtId="189" fontId="53" fillId="0" borderId="154" xfId="1" applyNumberFormat="1" applyFont="1" applyFill="1" applyBorder="1" applyAlignment="1" applyProtection="1">
      <alignment horizontal="center" vertical="center"/>
      <protection locked="0"/>
    </xf>
    <xf numFmtId="189" fontId="53" fillId="0" borderId="2" xfId="1" applyNumberFormat="1" applyFont="1" applyFill="1" applyBorder="1" applyAlignment="1" applyProtection="1">
      <alignment horizontal="center" vertical="center"/>
      <protection locked="0"/>
    </xf>
    <xf numFmtId="189" fontId="53" fillId="0" borderId="5" xfId="1" applyNumberFormat="1" applyFont="1" applyFill="1" applyBorder="1" applyAlignment="1" applyProtection="1">
      <alignment horizontal="center" vertical="center"/>
      <protection locked="0"/>
    </xf>
    <xf numFmtId="189" fontId="53" fillId="0" borderId="7" xfId="1" applyNumberFormat="1" applyFont="1" applyFill="1" applyBorder="1" applyAlignment="1" applyProtection="1">
      <alignment horizontal="center" vertical="center"/>
      <protection locked="0"/>
    </xf>
    <xf numFmtId="3" fontId="53" fillId="0" borderId="2" xfId="1" applyNumberFormat="1" applyFont="1" applyFill="1" applyBorder="1" applyAlignment="1" applyProtection="1">
      <alignment horizontal="center" vertical="center"/>
      <protection locked="0"/>
    </xf>
    <xf numFmtId="3" fontId="53" fillId="0" borderId="5" xfId="1" applyNumberFormat="1" applyFont="1" applyFill="1" applyBorder="1" applyAlignment="1" applyProtection="1">
      <alignment horizontal="center" vertical="center"/>
      <protection locked="0"/>
    </xf>
    <xf numFmtId="3" fontId="53" fillId="0" borderId="7" xfId="1" applyNumberFormat="1" applyFont="1" applyFill="1" applyBorder="1" applyAlignment="1" applyProtection="1">
      <alignment horizontal="center" vertical="center"/>
      <protection locked="0"/>
    </xf>
    <xf numFmtId="3" fontId="53" fillId="0" borderId="130" xfId="1" applyNumberFormat="1" applyFont="1" applyFill="1" applyBorder="1" applyAlignment="1">
      <alignment horizontal="center" vertical="center"/>
    </xf>
    <xf numFmtId="3" fontId="53" fillId="0" borderId="99" xfId="1" applyNumberFormat="1" applyFont="1" applyFill="1" applyBorder="1" applyAlignment="1">
      <alignment horizontal="center" vertical="center"/>
    </xf>
    <xf numFmtId="3" fontId="53" fillId="0" borderId="154" xfId="1" applyNumberFormat="1" applyFont="1" applyFill="1" applyBorder="1" applyAlignment="1">
      <alignment horizontal="center" vertical="center"/>
    </xf>
    <xf numFmtId="189" fontId="53" fillId="0" borderId="2" xfId="1" applyNumberFormat="1" applyFont="1" applyFill="1" applyBorder="1" applyAlignment="1">
      <alignment horizontal="center" vertical="center"/>
    </xf>
    <xf numFmtId="189" fontId="53" fillId="0" borderId="5" xfId="1" applyNumberFormat="1" applyFont="1" applyFill="1" applyBorder="1" applyAlignment="1">
      <alignment horizontal="center" vertical="center"/>
    </xf>
    <xf numFmtId="189" fontId="53" fillId="0" borderId="7" xfId="1" applyNumberFormat="1" applyFont="1" applyFill="1" applyBorder="1" applyAlignment="1">
      <alignment horizontal="center" vertical="center"/>
    </xf>
    <xf numFmtId="3" fontId="24" fillId="0" borderId="7" xfId="4" applyNumberFormat="1" applyFont="1" applyFill="1" applyBorder="1">
      <alignment vertical="center"/>
    </xf>
  </cellXfs>
  <cellStyles count="10">
    <cellStyle name="パーセント 2" xfId="5"/>
    <cellStyle name="桁区切り 2" xfId="2"/>
    <cellStyle name="桁区切り 3" xfId="6"/>
    <cellStyle name="桁区切り 4" xfId="7"/>
    <cellStyle name="標準" xfId="0" builtinId="0"/>
    <cellStyle name="標準 2" xfId="1"/>
    <cellStyle name="標準 3" xfId="4"/>
    <cellStyle name="標準_⑰国保老健（Ｂ表から）" xfId="3"/>
    <cellStyle name="標準_Sheet1" xfId="8"/>
    <cellStyle name="標準_Sheet2" xfId="9"/>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44</xdr:row>
      <xdr:rowOff>123825</xdr:rowOff>
    </xdr:from>
    <xdr:to>
      <xdr:col>0</xdr:col>
      <xdr:colOff>123825</xdr:colOff>
      <xdr:row>45</xdr:row>
      <xdr:rowOff>104775</xdr:rowOff>
    </xdr:to>
    <xdr:sp macro="" textlink="">
      <xdr:nvSpPr>
        <xdr:cNvPr id="2" name="テキスト 1"/>
        <xdr:cNvSpPr txBox="1">
          <a:spLocks noChangeArrowheads="1"/>
        </xdr:cNvSpPr>
      </xdr:nvSpPr>
      <xdr:spPr bwMode="auto">
        <a:xfrm>
          <a:off x="47625" y="930592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45</xdr:row>
      <xdr:rowOff>123825</xdr:rowOff>
    </xdr:from>
    <xdr:to>
      <xdr:col>0</xdr:col>
      <xdr:colOff>123825</xdr:colOff>
      <xdr:row>47</xdr:row>
      <xdr:rowOff>28575</xdr:rowOff>
    </xdr:to>
    <xdr:sp macro="" textlink="">
      <xdr:nvSpPr>
        <xdr:cNvPr id="2" name="テキスト 1"/>
        <xdr:cNvSpPr txBox="1">
          <a:spLocks noChangeArrowheads="1"/>
        </xdr:cNvSpPr>
      </xdr:nvSpPr>
      <xdr:spPr bwMode="auto">
        <a:xfrm>
          <a:off x="47625" y="6877050"/>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142875</xdr:colOff>
      <xdr:row>1</xdr:row>
      <xdr:rowOff>28575</xdr:rowOff>
    </xdr:to>
    <xdr:sp macro="" textlink="">
      <xdr:nvSpPr>
        <xdr:cNvPr id="2" name="テキスト 1"/>
        <xdr:cNvSpPr txBox="1">
          <a:spLocks noChangeArrowheads="1"/>
        </xdr:cNvSpPr>
      </xdr:nvSpPr>
      <xdr:spPr bwMode="auto">
        <a:xfrm>
          <a:off x="47625" y="0"/>
          <a:ext cx="952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47625</xdr:colOff>
      <xdr:row>47</xdr:row>
      <xdr:rowOff>123825</xdr:rowOff>
    </xdr:from>
    <xdr:to>
      <xdr:col>0</xdr:col>
      <xdr:colOff>142875</xdr:colOff>
      <xdr:row>49</xdr:row>
      <xdr:rowOff>95250</xdr:rowOff>
    </xdr:to>
    <xdr:sp macro="" textlink="">
      <xdr:nvSpPr>
        <xdr:cNvPr id="3" name="テキスト 1"/>
        <xdr:cNvSpPr txBox="1">
          <a:spLocks noChangeArrowheads="1"/>
        </xdr:cNvSpPr>
      </xdr:nvSpPr>
      <xdr:spPr bwMode="auto">
        <a:xfrm>
          <a:off x="47625" y="7467600"/>
          <a:ext cx="952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47625</xdr:colOff>
      <xdr:row>47</xdr:row>
      <xdr:rowOff>123825</xdr:rowOff>
    </xdr:from>
    <xdr:to>
      <xdr:col>0</xdr:col>
      <xdr:colOff>142875</xdr:colOff>
      <xdr:row>49</xdr:row>
      <xdr:rowOff>95250</xdr:rowOff>
    </xdr:to>
    <xdr:sp macro="" textlink="">
      <xdr:nvSpPr>
        <xdr:cNvPr id="4" name="テキスト 1"/>
        <xdr:cNvSpPr txBox="1">
          <a:spLocks noChangeArrowheads="1"/>
        </xdr:cNvSpPr>
      </xdr:nvSpPr>
      <xdr:spPr bwMode="auto">
        <a:xfrm>
          <a:off x="47625" y="7467600"/>
          <a:ext cx="952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47625</xdr:colOff>
      <xdr:row>47</xdr:row>
      <xdr:rowOff>123825</xdr:rowOff>
    </xdr:from>
    <xdr:to>
      <xdr:col>0</xdr:col>
      <xdr:colOff>142875</xdr:colOff>
      <xdr:row>49</xdr:row>
      <xdr:rowOff>95250</xdr:rowOff>
    </xdr:to>
    <xdr:sp macro="" textlink="">
      <xdr:nvSpPr>
        <xdr:cNvPr id="5" name="テキスト 1"/>
        <xdr:cNvSpPr txBox="1">
          <a:spLocks noChangeArrowheads="1"/>
        </xdr:cNvSpPr>
      </xdr:nvSpPr>
      <xdr:spPr bwMode="auto">
        <a:xfrm>
          <a:off x="47625" y="7467600"/>
          <a:ext cx="952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45</xdr:row>
      <xdr:rowOff>123825</xdr:rowOff>
    </xdr:from>
    <xdr:to>
      <xdr:col>0</xdr:col>
      <xdr:colOff>123825</xdr:colOff>
      <xdr:row>47</xdr:row>
      <xdr:rowOff>28575</xdr:rowOff>
    </xdr:to>
    <xdr:sp macro="" textlink="">
      <xdr:nvSpPr>
        <xdr:cNvPr id="2" name="テキスト 1"/>
        <xdr:cNvSpPr txBox="1">
          <a:spLocks noChangeArrowheads="1"/>
        </xdr:cNvSpPr>
      </xdr:nvSpPr>
      <xdr:spPr bwMode="auto">
        <a:xfrm>
          <a:off x="47625" y="69627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6376;&#22577;/D/&#20418;&#20849;&#36890;&#65297;&#12496;&#12483;&#12463;&#12450;&#12483;&#12503;111107/&#20418;&#20849;&#36890;&#65297;/&#20853;&#24235;&#12398;&#22269;&#20445;&#12539;&#32769;&#20581;/&#20853;&#24235;&#12398;&#22269;&#20445;&#12539;&#32769;&#20581;&#65288;&#24179;&#25104;&#65299;&#65296;&#24180;&#24230;&#65289;/01&#32113;&#35336;&#34920;/01&#32113;&#35336;&#34920;/&#12295;30%20&#31532;3&#349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6376;&#22577;/D/&#20418;&#20849;&#36890;&#65297;&#12496;&#12483;&#12463;&#12450;&#12483;&#12503;111107/&#20418;&#20849;&#36890;&#65297;/&#20853;&#24235;&#12398;&#22269;&#20445;&#12539;&#32769;&#20581;/&#20853;&#24235;&#12398;&#22269;&#20445;&#12539;&#32769;&#20581;&#65288;&#24179;&#25104;&#65299;&#65296;&#24180;&#24230;&#65289;/01&#32113;&#35336;&#34920;/01&#32113;&#35336;&#34920;/&#12295;30%20&#31532;2&#34920;&#12539;&#31532;4&#3492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6376;&#22577;/D/&#20418;&#20849;&#36890;&#65297;&#12496;&#12483;&#12463;&#12450;&#12483;&#12503;111107/&#20418;&#20849;&#36890;&#65297;/&#20853;&#24235;&#12398;&#22269;&#20445;&#12539;&#32769;&#20581;/&#20853;&#24235;&#12398;&#22269;&#20445;&#12539;&#32769;&#20581;&#65288;&#24179;&#25104;&#65299;&#65296;&#24180;&#24230;&#65289;/01&#32113;&#35336;&#34920;/01&#32113;&#35336;&#34920;/&#12295;30%20&#31532;14&#349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３表３０"/>
      <sheetName val="第３表２９"/>
      <sheetName val="第３表２８"/>
      <sheetName val="第３表２７"/>
      <sheetName val="第３表２６"/>
      <sheetName val="第３表25"/>
      <sheetName val="第３表２４"/>
      <sheetName val="第３表23 "/>
      <sheetName val="第３表22"/>
      <sheetName val="第３表21"/>
      <sheetName val="第３表20"/>
      <sheetName val="第３表⑲"/>
      <sheetName val="第３表 ⑱"/>
      <sheetName val="第３表⑰"/>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表"/>
      <sheetName val="4表1"/>
      <sheetName val="基礎データ"/>
      <sheetName val="一人あたり基金保有"/>
    </sheetNames>
    <sheetDataSet>
      <sheetData sheetId="0">
        <row r="5">
          <cell r="B5" t="str">
            <v>平成２６年度</v>
          </cell>
        </row>
        <row r="6">
          <cell r="B6" t="str">
            <v>２７</v>
          </cell>
        </row>
        <row r="7">
          <cell r="B7" t="str">
            <v>２８</v>
          </cell>
        </row>
        <row r="8">
          <cell r="B8" t="str">
            <v>２９</v>
          </cell>
        </row>
        <row r="9">
          <cell r="B9" t="str">
            <v>３０(市町計)</v>
          </cell>
        </row>
      </sheetData>
      <sheetData sheetId="1"/>
      <sheetData sheetId="2"/>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4-2表(医療)"/>
      <sheetName val="14-2表（後期）"/>
      <sheetName val="14-2表(介護)"/>
      <sheetName val="30 Ｂ２Ｅ２表一覧"/>
      <sheetName val=" 30 Ｂ４Ｅ３表一覧"/>
      <sheetName val="30 Ｂ３"/>
    </sheetNames>
    <sheetDataSet>
      <sheetData sheetId="0">
        <row r="6">
          <cell r="B6" t="str">
            <v>３０(県計)</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64"/>
  <sheetViews>
    <sheetView tabSelected="1" view="pageBreakPreview" zoomScale="115" zoomScaleNormal="100" zoomScaleSheetLayoutView="115" workbookViewId="0">
      <selection activeCell="A3" sqref="A3"/>
    </sheetView>
  </sheetViews>
  <sheetFormatPr defaultRowHeight="12"/>
  <cols>
    <col min="1" max="1" width="5" style="1" bestFit="1" customWidth="1"/>
    <col min="2" max="2" width="10" style="1" customWidth="1"/>
    <col min="3" max="3" width="10.375" style="130" customWidth="1"/>
    <col min="4" max="5" width="10.25" style="4" customWidth="1"/>
    <col min="6" max="6" width="8.75" style="4" customWidth="1"/>
    <col min="7" max="7" width="10.625" style="4" customWidth="1"/>
    <col min="8" max="12" width="8.75" style="4" customWidth="1"/>
    <col min="13" max="13" width="7.125" style="4" customWidth="1"/>
    <col min="14" max="14" width="7.5" style="4" customWidth="1"/>
    <col min="15" max="16" width="8.25" style="4" customWidth="1"/>
    <col min="17" max="17" width="11.25" style="4" bestFit="1" customWidth="1"/>
    <col min="18" max="18" width="10" style="4" customWidth="1"/>
    <col min="19" max="19" width="7" style="4" customWidth="1"/>
    <col min="20" max="20" width="6.375" style="4" customWidth="1"/>
    <col min="21" max="21" width="16.125" style="4" customWidth="1"/>
    <col min="22" max="22" width="11.125" style="4" customWidth="1"/>
    <col min="23" max="23" width="16.25" style="4" customWidth="1"/>
    <col min="24" max="24" width="6.5" style="4" customWidth="1"/>
    <col min="25" max="31" width="10.375" style="1" customWidth="1"/>
    <col min="32" max="32" width="6.25" style="1" customWidth="1"/>
    <col min="33" max="33" width="5.625" style="1" customWidth="1"/>
    <col min="34" max="41" width="10.375" style="1" customWidth="1"/>
    <col min="42" max="256" width="9" style="1"/>
    <col min="257" max="257" width="4.125" style="1" customWidth="1"/>
    <col min="258" max="258" width="10" style="1" customWidth="1"/>
    <col min="259" max="259" width="10.375" style="1" customWidth="1"/>
    <col min="260" max="261" width="10.25" style="1" customWidth="1"/>
    <col min="262" max="262" width="8.75" style="1" customWidth="1"/>
    <col min="263" max="263" width="10.625" style="1" customWidth="1"/>
    <col min="264" max="268" width="8.75" style="1" customWidth="1"/>
    <col min="269" max="269" width="7.125" style="1" customWidth="1"/>
    <col min="270" max="270" width="7.5" style="1" customWidth="1"/>
    <col min="271" max="272" width="8.25" style="1" customWidth="1"/>
    <col min="273" max="273" width="11.25" style="1" bestFit="1" customWidth="1"/>
    <col min="274" max="274" width="10" style="1" customWidth="1"/>
    <col min="275" max="275" width="7" style="1" customWidth="1"/>
    <col min="276" max="276" width="6.375" style="1" customWidth="1"/>
    <col min="277" max="277" width="16.125" style="1" customWidth="1"/>
    <col min="278" max="278" width="11.125" style="1" customWidth="1"/>
    <col min="279" max="279" width="16.25" style="1" customWidth="1"/>
    <col min="280" max="280" width="6.5" style="1" customWidth="1"/>
    <col min="281" max="287" width="10.375" style="1" customWidth="1"/>
    <col min="288" max="288" width="6.25" style="1" customWidth="1"/>
    <col min="289" max="289" width="5.625" style="1" customWidth="1"/>
    <col min="290" max="297" width="10.375" style="1" customWidth="1"/>
    <col min="298" max="512" width="9" style="1"/>
    <col min="513" max="513" width="4.125" style="1" customWidth="1"/>
    <col min="514" max="514" width="10" style="1" customWidth="1"/>
    <col min="515" max="515" width="10.375" style="1" customWidth="1"/>
    <col min="516" max="517" width="10.25" style="1" customWidth="1"/>
    <col min="518" max="518" width="8.75" style="1" customWidth="1"/>
    <col min="519" max="519" width="10.625" style="1" customWidth="1"/>
    <col min="520" max="524" width="8.75" style="1" customWidth="1"/>
    <col min="525" max="525" width="7.125" style="1" customWidth="1"/>
    <col min="526" max="526" width="7.5" style="1" customWidth="1"/>
    <col min="527" max="528" width="8.25" style="1" customWidth="1"/>
    <col min="529" max="529" width="11.25" style="1" bestFit="1" customWidth="1"/>
    <col min="530" max="530" width="10" style="1" customWidth="1"/>
    <col min="531" max="531" width="7" style="1" customWidth="1"/>
    <col min="532" max="532" width="6.375" style="1" customWidth="1"/>
    <col min="533" max="533" width="16.125" style="1" customWidth="1"/>
    <col min="534" max="534" width="11.125" style="1" customWidth="1"/>
    <col min="535" max="535" width="16.25" style="1" customWidth="1"/>
    <col min="536" max="536" width="6.5" style="1" customWidth="1"/>
    <col min="537" max="543" width="10.375" style="1" customWidth="1"/>
    <col min="544" max="544" width="6.25" style="1" customWidth="1"/>
    <col min="545" max="545" width="5.625" style="1" customWidth="1"/>
    <col min="546" max="553" width="10.375" style="1" customWidth="1"/>
    <col min="554" max="768" width="9" style="1"/>
    <col min="769" max="769" width="4.125" style="1" customWidth="1"/>
    <col min="770" max="770" width="10" style="1" customWidth="1"/>
    <col min="771" max="771" width="10.375" style="1" customWidth="1"/>
    <col min="772" max="773" width="10.25" style="1" customWidth="1"/>
    <col min="774" max="774" width="8.75" style="1" customWidth="1"/>
    <col min="775" max="775" width="10.625" style="1" customWidth="1"/>
    <col min="776" max="780" width="8.75" style="1" customWidth="1"/>
    <col min="781" max="781" width="7.125" style="1" customWidth="1"/>
    <col min="782" max="782" width="7.5" style="1" customWidth="1"/>
    <col min="783" max="784" width="8.25" style="1" customWidth="1"/>
    <col min="785" max="785" width="11.25" style="1" bestFit="1" customWidth="1"/>
    <col min="786" max="786" width="10" style="1" customWidth="1"/>
    <col min="787" max="787" width="7" style="1" customWidth="1"/>
    <col min="788" max="788" width="6.375" style="1" customWidth="1"/>
    <col min="789" max="789" width="16.125" style="1" customWidth="1"/>
    <col min="790" max="790" width="11.125" style="1" customWidth="1"/>
    <col min="791" max="791" width="16.25" style="1" customWidth="1"/>
    <col min="792" max="792" width="6.5" style="1" customWidth="1"/>
    <col min="793" max="799" width="10.375" style="1" customWidth="1"/>
    <col min="800" max="800" width="6.25" style="1" customWidth="1"/>
    <col min="801" max="801" width="5.625" style="1" customWidth="1"/>
    <col min="802" max="809" width="10.375" style="1" customWidth="1"/>
    <col min="810" max="1024" width="9" style="1"/>
    <col min="1025" max="1025" width="4.125" style="1" customWidth="1"/>
    <col min="1026" max="1026" width="10" style="1" customWidth="1"/>
    <col min="1027" max="1027" width="10.375" style="1" customWidth="1"/>
    <col min="1028" max="1029" width="10.25" style="1" customWidth="1"/>
    <col min="1030" max="1030" width="8.75" style="1" customWidth="1"/>
    <col min="1031" max="1031" width="10.625" style="1" customWidth="1"/>
    <col min="1032" max="1036" width="8.75" style="1" customWidth="1"/>
    <col min="1037" max="1037" width="7.125" style="1" customWidth="1"/>
    <col min="1038" max="1038" width="7.5" style="1" customWidth="1"/>
    <col min="1039" max="1040" width="8.25" style="1" customWidth="1"/>
    <col min="1041" max="1041" width="11.25" style="1" bestFit="1" customWidth="1"/>
    <col min="1042" max="1042" width="10" style="1" customWidth="1"/>
    <col min="1043" max="1043" width="7" style="1" customWidth="1"/>
    <col min="1044" max="1044" width="6.375" style="1" customWidth="1"/>
    <col min="1045" max="1045" width="16.125" style="1" customWidth="1"/>
    <col min="1046" max="1046" width="11.125" style="1" customWidth="1"/>
    <col min="1047" max="1047" width="16.25" style="1" customWidth="1"/>
    <col min="1048" max="1048" width="6.5" style="1" customWidth="1"/>
    <col min="1049" max="1055" width="10.375" style="1" customWidth="1"/>
    <col min="1056" max="1056" width="6.25" style="1" customWidth="1"/>
    <col min="1057" max="1057" width="5.625" style="1" customWidth="1"/>
    <col min="1058" max="1065" width="10.375" style="1" customWidth="1"/>
    <col min="1066" max="1280" width="9" style="1"/>
    <col min="1281" max="1281" width="4.125" style="1" customWidth="1"/>
    <col min="1282" max="1282" width="10" style="1" customWidth="1"/>
    <col min="1283" max="1283" width="10.375" style="1" customWidth="1"/>
    <col min="1284" max="1285" width="10.25" style="1" customWidth="1"/>
    <col min="1286" max="1286" width="8.75" style="1" customWidth="1"/>
    <col min="1287" max="1287" width="10.625" style="1" customWidth="1"/>
    <col min="1288" max="1292" width="8.75" style="1" customWidth="1"/>
    <col min="1293" max="1293" width="7.125" style="1" customWidth="1"/>
    <col min="1294" max="1294" width="7.5" style="1" customWidth="1"/>
    <col min="1295" max="1296" width="8.25" style="1" customWidth="1"/>
    <col min="1297" max="1297" width="11.25" style="1" bestFit="1" customWidth="1"/>
    <col min="1298" max="1298" width="10" style="1" customWidth="1"/>
    <col min="1299" max="1299" width="7" style="1" customWidth="1"/>
    <col min="1300" max="1300" width="6.375" style="1" customWidth="1"/>
    <col min="1301" max="1301" width="16.125" style="1" customWidth="1"/>
    <col min="1302" max="1302" width="11.125" style="1" customWidth="1"/>
    <col min="1303" max="1303" width="16.25" style="1" customWidth="1"/>
    <col min="1304" max="1304" width="6.5" style="1" customWidth="1"/>
    <col min="1305" max="1311" width="10.375" style="1" customWidth="1"/>
    <col min="1312" max="1312" width="6.25" style="1" customWidth="1"/>
    <col min="1313" max="1313" width="5.625" style="1" customWidth="1"/>
    <col min="1314" max="1321" width="10.375" style="1" customWidth="1"/>
    <col min="1322" max="1536" width="9" style="1"/>
    <col min="1537" max="1537" width="4.125" style="1" customWidth="1"/>
    <col min="1538" max="1538" width="10" style="1" customWidth="1"/>
    <col min="1539" max="1539" width="10.375" style="1" customWidth="1"/>
    <col min="1540" max="1541" width="10.25" style="1" customWidth="1"/>
    <col min="1542" max="1542" width="8.75" style="1" customWidth="1"/>
    <col min="1543" max="1543" width="10.625" style="1" customWidth="1"/>
    <col min="1544" max="1548" width="8.75" style="1" customWidth="1"/>
    <col min="1549" max="1549" width="7.125" style="1" customWidth="1"/>
    <col min="1550" max="1550" width="7.5" style="1" customWidth="1"/>
    <col min="1551" max="1552" width="8.25" style="1" customWidth="1"/>
    <col min="1553" max="1553" width="11.25" style="1" bestFit="1" customWidth="1"/>
    <col min="1554" max="1554" width="10" style="1" customWidth="1"/>
    <col min="1555" max="1555" width="7" style="1" customWidth="1"/>
    <col min="1556" max="1556" width="6.375" style="1" customWidth="1"/>
    <col min="1557" max="1557" width="16.125" style="1" customWidth="1"/>
    <col min="1558" max="1558" width="11.125" style="1" customWidth="1"/>
    <col min="1559" max="1559" width="16.25" style="1" customWidth="1"/>
    <col min="1560" max="1560" width="6.5" style="1" customWidth="1"/>
    <col min="1561" max="1567" width="10.375" style="1" customWidth="1"/>
    <col min="1568" max="1568" width="6.25" style="1" customWidth="1"/>
    <col min="1569" max="1569" width="5.625" style="1" customWidth="1"/>
    <col min="1570" max="1577" width="10.375" style="1" customWidth="1"/>
    <col min="1578" max="1792" width="9" style="1"/>
    <col min="1793" max="1793" width="4.125" style="1" customWidth="1"/>
    <col min="1794" max="1794" width="10" style="1" customWidth="1"/>
    <col min="1795" max="1795" width="10.375" style="1" customWidth="1"/>
    <col min="1796" max="1797" width="10.25" style="1" customWidth="1"/>
    <col min="1798" max="1798" width="8.75" style="1" customWidth="1"/>
    <col min="1799" max="1799" width="10.625" style="1" customWidth="1"/>
    <col min="1800" max="1804" width="8.75" style="1" customWidth="1"/>
    <col min="1805" max="1805" width="7.125" style="1" customWidth="1"/>
    <col min="1806" max="1806" width="7.5" style="1" customWidth="1"/>
    <col min="1807" max="1808" width="8.25" style="1" customWidth="1"/>
    <col min="1809" max="1809" width="11.25" style="1" bestFit="1" customWidth="1"/>
    <col min="1810" max="1810" width="10" style="1" customWidth="1"/>
    <col min="1811" max="1811" width="7" style="1" customWidth="1"/>
    <col min="1812" max="1812" width="6.375" style="1" customWidth="1"/>
    <col min="1813" max="1813" width="16.125" style="1" customWidth="1"/>
    <col min="1814" max="1814" width="11.125" style="1" customWidth="1"/>
    <col min="1815" max="1815" width="16.25" style="1" customWidth="1"/>
    <col min="1816" max="1816" width="6.5" style="1" customWidth="1"/>
    <col min="1817" max="1823" width="10.375" style="1" customWidth="1"/>
    <col min="1824" max="1824" width="6.25" style="1" customWidth="1"/>
    <col min="1825" max="1825" width="5.625" style="1" customWidth="1"/>
    <col min="1826" max="1833" width="10.375" style="1" customWidth="1"/>
    <col min="1834" max="2048" width="9" style="1"/>
    <col min="2049" max="2049" width="4.125" style="1" customWidth="1"/>
    <col min="2050" max="2050" width="10" style="1" customWidth="1"/>
    <col min="2051" max="2051" width="10.375" style="1" customWidth="1"/>
    <col min="2052" max="2053" width="10.25" style="1" customWidth="1"/>
    <col min="2054" max="2054" width="8.75" style="1" customWidth="1"/>
    <col min="2055" max="2055" width="10.625" style="1" customWidth="1"/>
    <col min="2056" max="2060" width="8.75" style="1" customWidth="1"/>
    <col min="2061" max="2061" width="7.125" style="1" customWidth="1"/>
    <col min="2062" max="2062" width="7.5" style="1" customWidth="1"/>
    <col min="2063" max="2064" width="8.25" style="1" customWidth="1"/>
    <col min="2065" max="2065" width="11.25" style="1" bestFit="1" customWidth="1"/>
    <col min="2066" max="2066" width="10" style="1" customWidth="1"/>
    <col min="2067" max="2067" width="7" style="1" customWidth="1"/>
    <col min="2068" max="2068" width="6.375" style="1" customWidth="1"/>
    <col min="2069" max="2069" width="16.125" style="1" customWidth="1"/>
    <col min="2070" max="2070" width="11.125" style="1" customWidth="1"/>
    <col min="2071" max="2071" width="16.25" style="1" customWidth="1"/>
    <col min="2072" max="2072" width="6.5" style="1" customWidth="1"/>
    <col min="2073" max="2079" width="10.375" style="1" customWidth="1"/>
    <col min="2080" max="2080" width="6.25" style="1" customWidth="1"/>
    <col min="2081" max="2081" width="5.625" style="1" customWidth="1"/>
    <col min="2082" max="2089" width="10.375" style="1" customWidth="1"/>
    <col min="2090" max="2304" width="9" style="1"/>
    <col min="2305" max="2305" width="4.125" style="1" customWidth="1"/>
    <col min="2306" max="2306" width="10" style="1" customWidth="1"/>
    <col min="2307" max="2307" width="10.375" style="1" customWidth="1"/>
    <col min="2308" max="2309" width="10.25" style="1" customWidth="1"/>
    <col min="2310" max="2310" width="8.75" style="1" customWidth="1"/>
    <col min="2311" max="2311" width="10.625" style="1" customWidth="1"/>
    <col min="2312" max="2316" width="8.75" style="1" customWidth="1"/>
    <col min="2317" max="2317" width="7.125" style="1" customWidth="1"/>
    <col min="2318" max="2318" width="7.5" style="1" customWidth="1"/>
    <col min="2319" max="2320" width="8.25" style="1" customWidth="1"/>
    <col min="2321" max="2321" width="11.25" style="1" bestFit="1" customWidth="1"/>
    <col min="2322" max="2322" width="10" style="1" customWidth="1"/>
    <col min="2323" max="2323" width="7" style="1" customWidth="1"/>
    <col min="2324" max="2324" width="6.375" style="1" customWidth="1"/>
    <col min="2325" max="2325" width="16.125" style="1" customWidth="1"/>
    <col min="2326" max="2326" width="11.125" style="1" customWidth="1"/>
    <col min="2327" max="2327" width="16.25" style="1" customWidth="1"/>
    <col min="2328" max="2328" width="6.5" style="1" customWidth="1"/>
    <col min="2329" max="2335" width="10.375" style="1" customWidth="1"/>
    <col min="2336" max="2336" width="6.25" style="1" customWidth="1"/>
    <col min="2337" max="2337" width="5.625" style="1" customWidth="1"/>
    <col min="2338" max="2345" width="10.375" style="1" customWidth="1"/>
    <col min="2346" max="2560" width="9" style="1"/>
    <col min="2561" max="2561" width="4.125" style="1" customWidth="1"/>
    <col min="2562" max="2562" width="10" style="1" customWidth="1"/>
    <col min="2563" max="2563" width="10.375" style="1" customWidth="1"/>
    <col min="2564" max="2565" width="10.25" style="1" customWidth="1"/>
    <col min="2566" max="2566" width="8.75" style="1" customWidth="1"/>
    <col min="2567" max="2567" width="10.625" style="1" customWidth="1"/>
    <col min="2568" max="2572" width="8.75" style="1" customWidth="1"/>
    <col min="2573" max="2573" width="7.125" style="1" customWidth="1"/>
    <col min="2574" max="2574" width="7.5" style="1" customWidth="1"/>
    <col min="2575" max="2576" width="8.25" style="1" customWidth="1"/>
    <col min="2577" max="2577" width="11.25" style="1" bestFit="1" customWidth="1"/>
    <col min="2578" max="2578" width="10" style="1" customWidth="1"/>
    <col min="2579" max="2579" width="7" style="1" customWidth="1"/>
    <col min="2580" max="2580" width="6.375" style="1" customWidth="1"/>
    <col min="2581" max="2581" width="16.125" style="1" customWidth="1"/>
    <col min="2582" max="2582" width="11.125" style="1" customWidth="1"/>
    <col min="2583" max="2583" width="16.25" style="1" customWidth="1"/>
    <col min="2584" max="2584" width="6.5" style="1" customWidth="1"/>
    <col min="2585" max="2591" width="10.375" style="1" customWidth="1"/>
    <col min="2592" max="2592" width="6.25" style="1" customWidth="1"/>
    <col min="2593" max="2593" width="5.625" style="1" customWidth="1"/>
    <col min="2594" max="2601" width="10.375" style="1" customWidth="1"/>
    <col min="2602" max="2816" width="9" style="1"/>
    <col min="2817" max="2817" width="4.125" style="1" customWidth="1"/>
    <col min="2818" max="2818" width="10" style="1" customWidth="1"/>
    <col min="2819" max="2819" width="10.375" style="1" customWidth="1"/>
    <col min="2820" max="2821" width="10.25" style="1" customWidth="1"/>
    <col min="2822" max="2822" width="8.75" style="1" customWidth="1"/>
    <col min="2823" max="2823" width="10.625" style="1" customWidth="1"/>
    <col min="2824" max="2828" width="8.75" style="1" customWidth="1"/>
    <col min="2829" max="2829" width="7.125" style="1" customWidth="1"/>
    <col min="2830" max="2830" width="7.5" style="1" customWidth="1"/>
    <col min="2831" max="2832" width="8.25" style="1" customWidth="1"/>
    <col min="2833" max="2833" width="11.25" style="1" bestFit="1" customWidth="1"/>
    <col min="2834" max="2834" width="10" style="1" customWidth="1"/>
    <col min="2835" max="2835" width="7" style="1" customWidth="1"/>
    <col min="2836" max="2836" width="6.375" style="1" customWidth="1"/>
    <col min="2837" max="2837" width="16.125" style="1" customWidth="1"/>
    <col min="2838" max="2838" width="11.125" style="1" customWidth="1"/>
    <col min="2839" max="2839" width="16.25" style="1" customWidth="1"/>
    <col min="2840" max="2840" width="6.5" style="1" customWidth="1"/>
    <col min="2841" max="2847" width="10.375" style="1" customWidth="1"/>
    <col min="2848" max="2848" width="6.25" style="1" customWidth="1"/>
    <col min="2849" max="2849" width="5.625" style="1" customWidth="1"/>
    <col min="2850" max="2857" width="10.375" style="1" customWidth="1"/>
    <col min="2858" max="3072" width="9" style="1"/>
    <col min="3073" max="3073" width="4.125" style="1" customWidth="1"/>
    <col min="3074" max="3074" width="10" style="1" customWidth="1"/>
    <col min="3075" max="3075" width="10.375" style="1" customWidth="1"/>
    <col min="3076" max="3077" width="10.25" style="1" customWidth="1"/>
    <col min="3078" max="3078" width="8.75" style="1" customWidth="1"/>
    <col min="3079" max="3079" width="10.625" style="1" customWidth="1"/>
    <col min="3080" max="3084" width="8.75" style="1" customWidth="1"/>
    <col min="3085" max="3085" width="7.125" style="1" customWidth="1"/>
    <col min="3086" max="3086" width="7.5" style="1" customWidth="1"/>
    <col min="3087" max="3088" width="8.25" style="1" customWidth="1"/>
    <col min="3089" max="3089" width="11.25" style="1" bestFit="1" customWidth="1"/>
    <col min="3090" max="3090" width="10" style="1" customWidth="1"/>
    <col min="3091" max="3091" width="7" style="1" customWidth="1"/>
    <col min="3092" max="3092" width="6.375" style="1" customWidth="1"/>
    <col min="3093" max="3093" width="16.125" style="1" customWidth="1"/>
    <col min="3094" max="3094" width="11.125" style="1" customWidth="1"/>
    <col min="3095" max="3095" width="16.25" style="1" customWidth="1"/>
    <col min="3096" max="3096" width="6.5" style="1" customWidth="1"/>
    <col min="3097" max="3103" width="10.375" style="1" customWidth="1"/>
    <col min="3104" max="3104" width="6.25" style="1" customWidth="1"/>
    <col min="3105" max="3105" width="5.625" style="1" customWidth="1"/>
    <col min="3106" max="3113" width="10.375" style="1" customWidth="1"/>
    <col min="3114" max="3328" width="9" style="1"/>
    <col min="3329" max="3329" width="4.125" style="1" customWidth="1"/>
    <col min="3330" max="3330" width="10" style="1" customWidth="1"/>
    <col min="3331" max="3331" width="10.375" style="1" customWidth="1"/>
    <col min="3332" max="3333" width="10.25" style="1" customWidth="1"/>
    <col min="3334" max="3334" width="8.75" style="1" customWidth="1"/>
    <col min="3335" max="3335" width="10.625" style="1" customWidth="1"/>
    <col min="3336" max="3340" width="8.75" style="1" customWidth="1"/>
    <col min="3341" max="3341" width="7.125" style="1" customWidth="1"/>
    <col min="3342" max="3342" width="7.5" style="1" customWidth="1"/>
    <col min="3343" max="3344" width="8.25" style="1" customWidth="1"/>
    <col min="3345" max="3345" width="11.25" style="1" bestFit="1" customWidth="1"/>
    <col min="3346" max="3346" width="10" style="1" customWidth="1"/>
    <col min="3347" max="3347" width="7" style="1" customWidth="1"/>
    <col min="3348" max="3348" width="6.375" style="1" customWidth="1"/>
    <col min="3349" max="3349" width="16.125" style="1" customWidth="1"/>
    <col min="3350" max="3350" width="11.125" style="1" customWidth="1"/>
    <col min="3351" max="3351" width="16.25" style="1" customWidth="1"/>
    <col min="3352" max="3352" width="6.5" style="1" customWidth="1"/>
    <col min="3353" max="3359" width="10.375" style="1" customWidth="1"/>
    <col min="3360" max="3360" width="6.25" style="1" customWidth="1"/>
    <col min="3361" max="3361" width="5.625" style="1" customWidth="1"/>
    <col min="3362" max="3369" width="10.375" style="1" customWidth="1"/>
    <col min="3370" max="3584" width="9" style="1"/>
    <col min="3585" max="3585" width="4.125" style="1" customWidth="1"/>
    <col min="3586" max="3586" width="10" style="1" customWidth="1"/>
    <col min="3587" max="3587" width="10.375" style="1" customWidth="1"/>
    <col min="3588" max="3589" width="10.25" style="1" customWidth="1"/>
    <col min="3590" max="3590" width="8.75" style="1" customWidth="1"/>
    <col min="3591" max="3591" width="10.625" style="1" customWidth="1"/>
    <col min="3592" max="3596" width="8.75" style="1" customWidth="1"/>
    <col min="3597" max="3597" width="7.125" style="1" customWidth="1"/>
    <col min="3598" max="3598" width="7.5" style="1" customWidth="1"/>
    <col min="3599" max="3600" width="8.25" style="1" customWidth="1"/>
    <col min="3601" max="3601" width="11.25" style="1" bestFit="1" customWidth="1"/>
    <col min="3602" max="3602" width="10" style="1" customWidth="1"/>
    <col min="3603" max="3603" width="7" style="1" customWidth="1"/>
    <col min="3604" max="3604" width="6.375" style="1" customWidth="1"/>
    <col min="3605" max="3605" width="16.125" style="1" customWidth="1"/>
    <col min="3606" max="3606" width="11.125" style="1" customWidth="1"/>
    <col min="3607" max="3607" width="16.25" style="1" customWidth="1"/>
    <col min="3608" max="3608" width="6.5" style="1" customWidth="1"/>
    <col min="3609" max="3615" width="10.375" style="1" customWidth="1"/>
    <col min="3616" max="3616" width="6.25" style="1" customWidth="1"/>
    <col min="3617" max="3617" width="5.625" style="1" customWidth="1"/>
    <col min="3618" max="3625" width="10.375" style="1" customWidth="1"/>
    <col min="3626" max="3840" width="9" style="1"/>
    <col min="3841" max="3841" width="4.125" style="1" customWidth="1"/>
    <col min="3842" max="3842" width="10" style="1" customWidth="1"/>
    <col min="3843" max="3843" width="10.375" style="1" customWidth="1"/>
    <col min="3844" max="3845" width="10.25" style="1" customWidth="1"/>
    <col min="3846" max="3846" width="8.75" style="1" customWidth="1"/>
    <col min="3847" max="3847" width="10.625" style="1" customWidth="1"/>
    <col min="3848" max="3852" width="8.75" style="1" customWidth="1"/>
    <col min="3853" max="3853" width="7.125" style="1" customWidth="1"/>
    <col min="3854" max="3854" width="7.5" style="1" customWidth="1"/>
    <col min="3855" max="3856" width="8.25" style="1" customWidth="1"/>
    <col min="3857" max="3857" width="11.25" style="1" bestFit="1" customWidth="1"/>
    <col min="3858" max="3858" width="10" style="1" customWidth="1"/>
    <col min="3859" max="3859" width="7" style="1" customWidth="1"/>
    <col min="3860" max="3860" width="6.375" style="1" customWidth="1"/>
    <col min="3861" max="3861" width="16.125" style="1" customWidth="1"/>
    <col min="3862" max="3862" width="11.125" style="1" customWidth="1"/>
    <col min="3863" max="3863" width="16.25" style="1" customWidth="1"/>
    <col min="3864" max="3864" width="6.5" style="1" customWidth="1"/>
    <col min="3865" max="3871" width="10.375" style="1" customWidth="1"/>
    <col min="3872" max="3872" width="6.25" style="1" customWidth="1"/>
    <col min="3873" max="3873" width="5.625" style="1" customWidth="1"/>
    <col min="3874" max="3881" width="10.375" style="1" customWidth="1"/>
    <col min="3882" max="4096" width="9" style="1"/>
    <col min="4097" max="4097" width="4.125" style="1" customWidth="1"/>
    <col min="4098" max="4098" width="10" style="1" customWidth="1"/>
    <col min="4099" max="4099" width="10.375" style="1" customWidth="1"/>
    <col min="4100" max="4101" width="10.25" style="1" customWidth="1"/>
    <col min="4102" max="4102" width="8.75" style="1" customWidth="1"/>
    <col min="4103" max="4103" width="10.625" style="1" customWidth="1"/>
    <col min="4104" max="4108" width="8.75" style="1" customWidth="1"/>
    <col min="4109" max="4109" width="7.125" style="1" customWidth="1"/>
    <col min="4110" max="4110" width="7.5" style="1" customWidth="1"/>
    <col min="4111" max="4112" width="8.25" style="1" customWidth="1"/>
    <col min="4113" max="4113" width="11.25" style="1" bestFit="1" customWidth="1"/>
    <col min="4114" max="4114" width="10" style="1" customWidth="1"/>
    <col min="4115" max="4115" width="7" style="1" customWidth="1"/>
    <col min="4116" max="4116" width="6.375" style="1" customWidth="1"/>
    <col min="4117" max="4117" width="16.125" style="1" customWidth="1"/>
    <col min="4118" max="4118" width="11.125" style="1" customWidth="1"/>
    <col min="4119" max="4119" width="16.25" style="1" customWidth="1"/>
    <col min="4120" max="4120" width="6.5" style="1" customWidth="1"/>
    <col min="4121" max="4127" width="10.375" style="1" customWidth="1"/>
    <col min="4128" max="4128" width="6.25" style="1" customWidth="1"/>
    <col min="4129" max="4129" width="5.625" style="1" customWidth="1"/>
    <col min="4130" max="4137" width="10.375" style="1" customWidth="1"/>
    <col min="4138" max="4352" width="9" style="1"/>
    <col min="4353" max="4353" width="4.125" style="1" customWidth="1"/>
    <col min="4354" max="4354" width="10" style="1" customWidth="1"/>
    <col min="4355" max="4355" width="10.375" style="1" customWidth="1"/>
    <col min="4356" max="4357" width="10.25" style="1" customWidth="1"/>
    <col min="4358" max="4358" width="8.75" style="1" customWidth="1"/>
    <col min="4359" max="4359" width="10.625" style="1" customWidth="1"/>
    <col min="4360" max="4364" width="8.75" style="1" customWidth="1"/>
    <col min="4365" max="4365" width="7.125" style="1" customWidth="1"/>
    <col min="4366" max="4366" width="7.5" style="1" customWidth="1"/>
    <col min="4367" max="4368" width="8.25" style="1" customWidth="1"/>
    <col min="4369" max="4369" width="11.25" style="1" bestFit="1" customWidth="1"/>
    <col min="4370" max="4370" width="10" style="1" customWidth="1"/>
    <col min="4371" max="4371" width="7" style="1" customWidth="1"/>
    <col min="4372" max="4372" width="6.375" style="1" customWidth="1"/>
    <col min="4373" max="4373" width="16.125" style="1" customWidth="1"/>
    <col min="4374" max="4374" width="11.125" style="1" customWidth="1"/>
    <col min="4375" max="4375" width="16.25" style="1" customWidth="1"/>
    <col min="4376" max="4376" width="6.5" style="1" customWidth="1"/>
    <col min="4377" max="4383" width="10.375" style="1" customWidth="1"/>
    <col min="4384" max="4384" width="6.25" style="1" customWidth="1"/>
    <col min="4385" max="4385" width="5.625" style="1" customWidth="1"/>
    <col min="4386" max="4393" width="10.375" style="1" customWidth="1"/>
    <col min="4394" max="4608" width="9" style="1"/>
    <col min="4609" max="4609" width="4.125" style="1" customWidth="1"/>
    <col min="4610" max="4610" width="10" style="1" customWidth="1"/>
    <col min="4611" max="4611" width="10.375" style="1" customWidth="1"/>
    <col min="4612" max="4613" width="10.25" style="1" customWidth="1"/>
    <col min="4614" max="4614" width="8.75" style="1" customWidth="1"/>
    <col min="4615" max="4615" width="10.625" style="1" customWidth="1"/>
    <col min="4616" max="4620" width="8.75" style="1" customWidth="1"/>
    <col min="4621" max="4621" width="7.125" style="1" customWidth="1"/>
    <col min="4622" max="4622" width="7.5" style="1" customWidth="1"/>
    <col min="4623" max="4624" width="8.25" style="1" customWidth="1"/>
    <col min="4625" max="4625" width="11.25" style="1" bestFit="1" customWidth="1"/>
    <col min="4626" max="4626" width="10" style="1" customWidth="1"/>
    <col min="4627" max="4627" width="7" style="1" customWidth="1"/>
    <col min="4628" max="4628" width="6.375" style="1" customWidth="1"/>
    <col min="4629" max="4629" width="16.125" style="1" customWidth="1"/>
    <col min="4630" max="4630" width="11.125" style="1" customWidth="1"/>
    <col min="4631" max="4631" width="16.25" style="1" customWidth="1"/>
    <col min="4632" max="4632" width="6.5" style="1" customWidth="1"/>
    <col min="4633" max="4639" width="10.375" style="1" customWidth="1"/>
    <col min="4640" max="4640" width="6.25" style="1" customWidth="1"/>
    <col min="4641" max="4641" width="5.625" style="1" customWidth="1"/>
    <col min="4642" max="4649" width="10.375" style="1" customWidth="1"/>
    <col min="4650" max="4864" width="9" style="1"/>
    <col min="4865" max="4865" width="4.125" style="1" customWidth="1"/>
    <col min="4866" max="4866" width="10" style="1" customWidth="1"/>
    <col min="4867" max="4867" width="10.375" style="1" customWidth="1"/>
    <col min="4868" max="4869" width="10.25" style="1" customWidth="1"/>
    <col min="4870" max="4870" width="8.75" style="1" customWidth="1"/>
    <col min="4871" max="4871" width="10.625" style="1" customWidth="1"/>
    <col min="4872" max="4876" width="8.75" style="1" customWidth="1"/>
    <col min="4877" max="4877" width="7.125" style="1" customWidth="1"/>
    <col min="4878" max="4878" width="7.5" style="1" customWidth="1"/>
    <col min="4879" max="4880" width="8.25" style="1" customWidth="1"/>
    <col min="4881" max="4881" width="11.25" style="1" bestFit="1" customWidth="1"/>
    <col min="4882" max="4882" width="10" style="1" customWidth="1"/>
    <col min="4883" max="4883" width="7" style="1" customWidth="1"/>
    <col min="4884" max="4884" width="6.375" style="1" customWidth="1"/>
    <col min="4885" max="4885" width="16.125" style="1" customWidth="1"/>
    <col min="4886" max="4886" width="11.125" style="1" customWidth="1"/>
    <col min="4887" max="4887" width="16.25" style="1" customWidth="1"/>
    <col min="4888" max="4888" width="6.5" style="1" customWidth="1"/>
    <col min="4889" max="4895" width="10.375" style="1" customWidth="1"/>
    <col min="4896" max="4896" width="6.25" style="1" customWidth="1"/>
    <col min="4897" max="4897" width="5.625" style="1" customWidth="1"/>
    <col min="4898" max="4905" width="10.375" style="1" customWidth="1"/>
    <col min="4906" max="5120" width="9" style="1"/>
    <col min="5121" max="5121" width="4.125" style="1" customWidth="1"/>
    <col min="5122" max="5122" width="10" style="1" customWidth="1"/>
    <col min="5123" max="5123" width="10.375" style="1" customWidth="1"/>
    <col min="5124" max="5125" width="10.25" style="1" customWidth="1"/>
    <col min="5126" max="5126" width="8.75" style="1" customWidth="1"/>
    <col min="5127" max="5127" width="10.625" style="1" customWidth="1"/>
    <col min="5128" max="5132" width="8.75" style="1" customWidth="1"/>
    <col min="5133" max="5133" width="7.125" style="1" customWidth="1"/>
    <col min="5134" max="5134" width="7.5" style="1" customWidth="1"/>
    <col min="5135" max="5136" width="8.25" style="1" customWidth="1"/>
    <col min="5137" max="5137" width="11.25" style="1" bestFit="1" customWidth="1"/>
    <col min="5138" max="5138" width="10" style="1" customWidth="1"/>
    <col min="5139" max="5139" width="7" style="1" customWidth="1"/>
    <col min="5140" max="5140" width="6.375" style="1" customWidth="1"/>
    <col min="5141" max="5141" width="16.125" style="1" customWidth="1"/>
    <col min="5142" max="5142" width="11.125" style="1" customWidth="1"/>
    <col min="5143" max="5143" width="16.25" style="1" customWidth="1"/>
    <col min="5144" max="5144" width="6.5" style="1" customWidth="1"/>
    <col min="5145" max="5151" width="10.375" style="1" customWidth="1"/>
    <col min="5152" max="5152" width="6.25" style="1" customWidth="1"/>
    <col min="5153" max="5153" width="5.625" style="1" customWidth="1"/>
    <col min="5154" max="5161" width="10.375" style="1" customWidth="1"/>
    <col min="5162" max="5376" width="9" style="1"/>
    <col min="5377" max="5377" width="4.125" style="1" customWidth="1"/>
    <col min="5378" max="5378" width="10" style="1" customWidth="1"/>
    <col min="5379" max="5379" width="10.375" style="1" customWidth="1"/>
    <col min="5380" max="5381" width="10.25" style="1" customWidth="1"/>
    <col min="5382" max="5382" width="8.75" style="1" customWidth="1"/>
    <col min="5383" max="5383" width="10.625" style="1" customWidth="1"/>
    <col min="5384" max="5388" width="8.75" style="1" customWidth="1"/>
    <col min="5389" max="5389" width="7.125" style="1" customWidth="1"/>
    <col min="5390" max="5390" width="7.5" style="1" customWidth="1"/>
    <col min="5391" max="5392" width="8.25" style="1" customWidth="1"/>
    <col min="5393" max="5393" width="11.25" style="1" bestFit="1" customWidth="1"/>
    <col min="5394" max="5394" width="10" style="1" customWidth="1"/>
    <col min="5395" max="5395" width="7" style="1" customWidth="1"/>
    <col min="5396" max="5396" width="6.375" style="1" customWidth="1"/>
    <col min="5397" max="5397" width="16.125" style="1" customWidth="1"/>
    <col min="5398" max="5398" width="11.125" style="1" customWidth="1"/>
    <col min="5399" max="5399" width="16.25" style="1" customWidth="1"/>
    <col min="5400" max="5400" width="6.5" style="1" customWidth="1"/>
    <col min="5401" max="5407" width="10.375" style="1" customWidth="1"/>
    <col min="5408" max="5408" width="6.25" style="1" customWidth="1"/>
    <col min="5409" max="5409" width="5.625" style="1" customWidth="1"/>
    <col min="5410" max="5417" width="10.375" style="1" customWidth="1"/>
    <col min="5418" max="5632" width="9" style="1"/>
    <col min="5633" max="5633" width="4.125" style="1" customWidth="1"/>
    <col min="5634" max="5634" width="10" style="1" customWidth="1"/>
    <col min="5635" max="5635" width="10.375" style="1" customWidth="1"/>
    <col min="5636" max="5637" width="10.25" style="1" customWidth="1"/>
    <col min="5638" max="5638" width="8.75" style="1" customWidth="1"/>
    <col min="5639" max="5639" width="10.625" style="1" customWidth="1"/>
    <col min="5640" max="5644" width="8.75" style="1" customWidth="1"/>
    <col min="5645" max="5645" width="7.125" style="1" customWidth="1"/>
    <col min="5646" max="5646" width="7.5" style="1" customWidth="1"/>
    <col min="5647" max="5648" width="8.25" style="1" customWidth="1"/>
    <col min="5649" max="5649" width="11.25" style="1" bestFit="1" customWidth="1"/>
    <col min="5650" max="5650" width="10" style="1" customWidth="1"/>
    <col min="5651" max="5651" width="7" style="1" customWidth="1"/>
    <col min="5652" max="5652" width="6.375" style="1" customWidth="1"/>
    <col min="5653" max="5653" width="16.125" style="1" customWidth="1"/>
    <col min="5654" max="5654" width="11.125" style="1" customWidth="1"/>
    <col min="5655" max="5655" width="16.25" style="1" customWidth="1"/>
    <col min="5656" max="5656" width="6.5" style="1" customWidth="1"/>
    <col min="5657" max="5663" width="10.375" style="1" customWidth="1"/>
    <col min="5664" max="5664" width="6.25" style="1" customWidth="1"/>
    <col min="5665" max="5665" width="5.625" style="1" customWidth="1"/>
    <col min="5666" max="5673" width="10.375" style="1" customWidth="1"/>
    <col min="5674" max="5888" width="9" style="1"/>
    <col min="5889" max="5889" width="4.125" style="1" customWidth="1"/>
    <col min="5890" max="5890" width="10" style="1" customWidth="1"/>
    <col min="5891" max="5891" width="10.375" style="1" customWidth="1"/>
    <col min="5892" max="5893" width="10.25" style="1" customWidth="1"/>
    <col min="5894" max="5894" width="8.75" style="1" customWidth="1"/>
    <col min="5895" max="5895" width="10.625" style="1" customWidth="1"/>
    <col min="5896" max="5900" width="8.75" style="1" customWidth="1"/>
    <col min="5901" max="5901" width="7.125" style="1" customWidth="1"/>
    <col min="5902" max="5902" width="7.5" style="1" customWidth="1"/>
    <col min="5903" max="5904" width="8.25" style="1" customWidth="1"/>
    <col min="5905" max="5905" width="11.25" style="1" bestFit="1" customWidth="1"/>
    <col min="5906" max="5906" width="10" style="1" customWidth="1"/>
    <col min="5907" max="5907" width="7" style="1" customWidth="1"/>
    <col min="5908" max="5908" width="6.375" style="1" customWidth="1"/>
    <col min="5909" max="5909" width="16.125" style="1" customWidth="1"/>
    <col min="5910" max="5910" width="11.125" style="1" customWidth="1"/>
    <col min="5911" max="5911" width="16.25" style="1" customWidth="1"/>
    <col min="5912" max="5912" width="6.5" style="1" customWidth="1"/>
    <col min="5913" max="5919" width="10.375" style="1" customWidth="1"/>
    <col min="5920" max="5920" width="6.25" style="1" customWidth="1"/>
    <col min="5921" max="5921" width="5.625" style="1" customWidth="1"/>
    <col min="5922" max="5929" width="10.375" style="1" customWidth="1"/>
    <col min="5930" max="6144" width="9" style="1"/>
    <col min="6145" max="6145" width="4.125" style="1" customWidth="1"/>
    <col min="6146" max="6146" width="10" style="1" customWidth="1"/>
    <col min="6147" max="6147" width="10.375" style="1" customWidth="1"/>
    <col min="6148" max="6149" width="10.25" style="1" customWidth="1"/>
    <col min="6150" max="6150" width="8.75" style="1" customWidth="1"/>
    <col min="6151" max="6151" width="10.625" style="1" customWidth="1"/>
    <col min="6152" max="6156" width="8.75" style="1" customWidth="1"/>
    <col min="6157" max="6157" width="7.125" style="1" customWidth="1"/>
    <col min="6158" max="6158" width="7.5" style="1" customWidth="1"/>
    <col min="6159" max="6160" width="8.25" style="1" customWidth="1"/>
    <col min="6161" max="6161" width="11.25" style="1" bestFit="1" customWidth="1"/>
    <col min="6162" max="6162" width="10" style="1" customWidth="1"/>
    <col min="6163" max="6163" width="7" style="1" customWidth="1"/>
    <col min="6164" max="6164" width="6.375" style="1" customWidth="1"/>
    <col min="6165" max="6165" width="16.125" style="1" customWidth="1"/>
    <col min="6166" max="6166" width="11.125" style="1" customWidth="1"/>
    <col min="6167" max="6167" width="16.25" style="1" customWidth="1"/>
    <col min="6168" max="6168" width="6.5" style="1" customWidth="1"/>
    <col min="6169" max="6175" width="10.375" style="1" customWidth="1"/>
    <col min="6176" max="6176" width="6.25" style="1" customWidth="1"/>
    <col min="6177" max="6177" width="5.625" style="1" customWidth="1"/>
    <col min="6178" max="6185" width="10.375" style="1" customWidth="1"/>
    <col min="6186" max="6400" width="9" style="1"/>
    <col min="6401" max="6401" width="4.125" style="1" customWidth="1"/>
    <col min="6402" max="6402" width="10" style="1" customWidth="1"/>
    <col min="6403" max="6403" width="10.375" style="1" customWidth="1"/>
    <col min="6404" max="6405" width="10.25" style="1" customWidth="1"/>
    <col min="6406" max="6406" width="8.75" style="1" customWidth="1"/>
    <col min="6407" max="6407" width="10.625" style="1" customWidth="1"/>
    <col min="6408" max="6412" width="8.75" style="1" customWidth="1"/>
    <col min="6413" max="6413" width="7.125" style="1" customWidth="1"/>
    <col min="6414" max="6414" width="7.5" style="1" customWidth="1"/>
    <col min="6415" max="6416" width="8.25" style="1" customWidth="1"/>
    <col min="6417" max="6417" width="11.25" style="1" bestFit="1" customWidth="1"/>
    <col min="6418" max="6418" width="10" style="1" customWidth="1"/>
    <col min="6419" max="6419" width="7" style="1" customWidth="1"/>
    <col min="6420" max="6420" width="6.375" style="1" customWidth="1"/>
    <col min="6421" max="6421" width="16.125" style="1" customWidth="1"/>
    <col min="6422" max="6422" width="11.125" style="1" customWidth="1"/>
    <col min="6423" max="6423" width="16.25" style="1" customWidth="1"/>
    <col min="6424" max="6424" width="6.5" style="1" customWidth="1"/>
    <col min="6425" max="6431" width="10.375" style="1" customWidth="1"/>
    <col min="6432" max="6432" width="6.25" style="1" customWidth="1"/>
    <col min="6433" max="6433" width="5.625" style="1" customWidth="1"/>
    <col min="6434" max="6441" width="10.375" style="1" customWidth="1"/>
    <col min="6442" max="6656" width="9" style="1"/>
    <col min="6657" max="6657" width="4.125" style="1" customWidth="1"/>
    <col min="6658" max="6658" width="10" style="1" customWidth="1"/>
    <col min="6659" max="6659" width="10.375" style="1" customWidth="1"/>
    <col min="6660" max="6661" width="10.25" style="1" customWidth="1"/>
    <col min="6662" max="6662" width="8.75" style="1" customWidth="1"/>
    <col min="6663" max="6663" width="10.625" style="1" customWidth="1"/>
    <col min="6664" max="6668" width="8.75" style="1" customWidth="1"/>
    <col min="6669" max="6669" width="7.125" style="1" customWidth="1"/>
    <col min="6670" max="6670" width="7.5" style="1" customWidth="1"/>
    <col min="6671" max="6672" width="8.25" style="1" customWidth="1"/>
    <col min="6673" max="6673" width="11.25" style="1" bestFit="1" customWidth="1"/>
    <col min="6674" max="6674" width="10" style="1" customWidth="1"/>
    <col min="6675" max="6675" width="7" style="1" customWidth="1"/>
    <col min="6676" max="6676" width="6.375" style="1" customWidth="1"/>
    <col min="6677" max="6677" width="16.125" style="1" customWidth="1"/>
    <col min="6678" max="6678" width="11.125" style="1" customWidth="1"/>
    <col min="6679" max="6679" width="16.25" style="1" customWidth="1"/>
    <col min="6680" max="6680" width="6.5" style="1" customWidth="1"/>
    <col min="6681" max="6687" width="10.375" style="1" customWidth="1"/>
    <col min="6688" max="6688" width="6.25" style="1" customWidth="1"/>
    <col min="6689" max="6689" width="5.625" style="1" customWidth="1"/>
    <col min="6690" max="6697" width="10.375" style="1" customWidth="1"/>
    <col min="6698" max="6912" width="9" style="1"/>
    <col min="6913" max="6913" width="4.125" style="1" customWidth="1"/>
    <col min="6914" max="6914" width="10" style="1" customWidth="1"/>
    <col min="6915" max="6915" width="10.375" style="1" customWidth="1"/>
    <col min="6916" max="6917" width="10.25" style="1" customWidth="1"/>
    <col min="6918" max="6918" width="8.75" style="1" customWidth="1"/>
    <col min="6919" max="6919" width="10.625" style="1" customWidth="1"/>
    <col min="6920" max="6924" width="8.75" style="1" customWidth="1"/>
    <col min="6925" max="6925" width="7.125" style="1" customWidth="1"/>
    <col min="6926" max="6926" width="7.5" style="1" customWidth="1"/>
    <col min="6927" max="6928" width="8.25" style="1" customWidth="1"/>
    <col min="6929" max="6929" width="11.25" style="1" bestFit="1" customWidth="1"/>
    <col min="6930" max="6930" width="10" style="1" customWidth="1"/>
    <col min="6931" max="6931" width="7" style="1" customWidth="1"/>
    <col min="6932" max="6932" width="6.375" style="1" customWidth="1"/>
    <col min="6933" max="6933" width="16.125" style="1" customWidth="1"/>
    <col min="6934" max="6934" width="11.125" style="1" customWidth="1"/>
    <col min="6935" max="6935" width="16.25" style="1" customWidth="1"/>
    <col min="6936" max="6936" width="6.5" style="1" customWidth="1"/>
    <col min="6937" max="6943" width="10.375" style="1" customWidth="1"/>
    <col min="6944" max="6944" width="6.25" style="1" customWidth="1"/>
    <col min="6945" max="6945" width="5.625" style="1" customWidth="1"/>
    <col min="6946" max="6953" width="10.375" style="1" customWidth="1"/>
    <col min="6954" max="7168" width="9" style="1"/>
    <col min="7169" max="7169" width="4.125" style="1" customWidth="1"/>
    <col min="7170" max="7170" width="10" style="1" customWidth="1"/>
    <col min="7171" max="7171" width="10.375" style="1" customWidth="1"/>
    <col min="7172" max="7173" width="10.25" style="1" customWidth="1"/>
    <col min="7174" max="7174" width="8.75" style="1" customWidth="1"/>
    <col min="7175" max="7175" width="10.625" style="1" customWidth="1"/>
    <col min="7176" max="7180" width="8.75" style="1" customWidth="1"/>
    <col min="7181" max="7181" width="7.125" style="1" customWidth="1"/>
    <col min="7182" max="7182" width="7.5" style="1" customWidth="1"/>
    <col min="7183" max="7184" width="8.25" style="1" customWidth="1"/>
    <col min="7185" max="7185" width="11.25" style="1" bestFit="1" customWidth="1"/>
    <col min="7186" max="7186" width="10" style="1" customWidth="1"/>
    <col min="7187" max="7187" width="7" style="1" customWidth="1"/>
    <col min="7188" max="7188" width="6.375" style="1" customWidth="1"/>
    <col min="7189" max="7189" width="16.125" style="1" customWidth="1"/>
    <col min="7190" max="7190" width="11.125" style="1" customWidth="1"/>
    <col min="7191" max="7191" width="16.25" style="1" customWidth="1"/>
    <col min="7192" max="7192" width="6.5" style="1" customWidth="1"/>
    <col min="7193" max="7199" width="10.375" style="1" customWidth="1"/>
    <col min="7200" max="7200" width="6.25" style="1" customWidth="1"/>
    <col min="7201" max="7201" width="5.625" style="1" customWidth="1"/>
    <col min="7202" max="7209" width="10.375" style="1" customWidth="1"/>
    <col min="7210" max="7424" width="9" style="1"/>
    <col min="7425" max="7425" width="4.125" style="1" customWidth="1"/>
    <col min="7426" max="7426" width="10" style="1" customWidth="1"/>
    <col min="7427" max="7427" width="10.375" style="1" customWidth="1"/>
    <col min="7428" max="7429" width="10.25" style="1" customWidth="1"/>
    <col min="7430" max="7430" width="8.75" style="1" customWidth="1"/>
    <col min="7431" max="7431" width="10.625" style="1" customWidth="1"/>
    <col min="7432" max="7436" width="8.75" style="1" customWidth="1"/>
    <col min="7437" max="7437" width="7.125" style="1" customWidth="1"/>
    <col min="7438" max="7438" width="7.5" style="1" customWidth="1"/>
    <col min="7439" max="7440" width="8.25" style="1" customWidth="1"/>
    <col min="7441" max="7441" width="11.25" style="1" bestFit="1" customWidth="1"/>
    <col min="7442" max="7442" width="10" style="1" customWidth="1"/>
    <col min="7443" max="7443" width="7" style="1" customWidth="1"/>
    <col min="7444" max="7444" width="6.375" style="1" customWidth="1"/>
    <col min="7445" max="7445" width="16.125" style="1" customWidth="1"/>
    <col min="7446" max="7446" width="11.125" style="1" customWidth="1"/>
    <col min="7447" max="7447" width="16.25" style="1" customWidth="1"/>
    <col min="7448" max="7448" width="6.5" style="1" customWidth="1"/>
    <col min="7449" max="7455" width="10.375" style="1" customWidth="1"/>
    <col min="7456" max="7456" width="6.25" style="1" customWidth="1"/>
    <col min="7457" max="7457" width="5.625" style="1" customWidth="1"/>
    <col min="7458" max="7465" width="10.375" style="1" customWidth="1"/>
    <col min="7466" max="7680" width="9" style="1"/>
    <col min="7681" max="7681" width="4.125" style="1" customWidth="1"/>
    <col min="7682" max="7682" width="10" style="1" customWidth="1"/>
    <col min="7683" max="7683" width="10.375" style="1" customWidth="1"/>
    <col min="7684" max="7685" width="10.25" style="1" customWidth="1"/>
    <col min="7686" max="7686" width="8.75" style="1" customWidth="1"/>
    <col min="7687" max="7687" width="10.625" style="1" customWidth="1"/>
    <col min="7688" max="7692" width="8.75" style="1" customWidth="1"/>
    <col min="7693" max="7693" width="7.125" style="1" customWidth="1"/>
    <col min="7694" max="7694" width="7.5" style="1" customWidth="1"/>
    <col min="7695" max="7696" width="8.25" style="1" customWidth="1"/>
    <col min="7697" max="7697" width="11.25" style="1" bestFit="1" customWidth="1"/>
    <col min="7698" max="7698" width="10" style="1" customWidth="1"/>
    <col min="7699" max="7699" width="7" style="1" customWidth="1"/>
    <col min="7700" max="7700" width="6.375" style="1" customWidth="1"/>
    <col min="7701" max="7701" width="16.125" style="1" customWidth="1"/>
    <col min="7702" max="7702" width="11.125" style="1" customWidth="1"/>
    <col min="7703" max="7703" width="16.25" style="1" customWidth="1"/>
    <col min="7704" max="7704" width="6.5" style="1" customWidth="1"/>
    <col min="7705" max="7711" width="10.375" style="1" customWidth="1"/>
    <col min="7712" max="7712" width="6.25" style="1" customWidth="1"/>
    <col min="7713" max="7713" width="5.625" style="1" customWidth="1"/>
    <col min="7714" max="7721" width="10.375" style="1" customWidth="1"/>
    <col min="7722" max="7936" width="9" style="1"/>
    <col min="7937" max="7937" width="4.125" style="1" customWidth="1"/>
    <col min="7938" max="7938" width="10" style="1" customWidth="1"/>
    <col min="7939" max="7939" width="10.375" style="1" customWidth="1"/>
    <col min="7940" max="7941" width="10.25" style="1" customWidth="1"/>
    <col min="7942" max="7942" width="8.75" style="1" customWidth="1"/>
    <col min="7943" max="7943" width="10.625" style="1" customWidth="1"/>
    <col min="7944" max="7948" width="8.75" style="1" customWidth="1"/>
    <col min="7949" max="7949" width="7.125" style="1" customWidth="1"/>
    <col min="7950" max="7950" width="7.5" style="1" customWidth="1"/>
    <col min="7951" max="7952" width="8.25" style="1" customWidth="1"/>
    <col min="7953" max="7953" width="11.25" style="1" bestFit="1" customWidth="1"/>
    <col min="7954" max="7954" width="10" style="1" customWidth="1"/>
    <col min="7955" max="7955" width="7" style="1" customWidth="1"/>
    <col min="7956" max="7956" width="6.375" style="1" customWidth="1"/>
    <col min="7957" max="7957" width="16.125" style="1" customWidth="1"/>
    <col min="7958" max="7958" width="11.125" style="1" customWidth="1"/>
    <col min="7959" max="7959" width="16.25" style="1" customWidth="1"/>
    <col min="7960" max="7960" width="6.5" style="1" customWidth="1"/>
    <col min="7961" max="7967" width="10.375" style="1" customWidth="1"/>
    <col min="7968" max="7968" width="6.25" style="1" customWidth="1"/>
    <col min="7969" max="7969" width="5.625" style="1" customWidth="1"/>
    <col min="7970" max="7977" width="10.375" style="1" customWidth="1"/>
    <col min="7978" max="8192" width="9" style="1"/>
    <col min="8193" max="8193" width="4.125" style="1" customWidth="1"/>
    <col min="8194" max="8194" width="10" style="1" customWidth="1"/>
    <col min="8195" max="8195" width="10.375" style="1" customWidth="1"/>
    <col min="8196" max="8197" width="10.25" style="1" customWidth="1"/>
    <col min="8198" max="8198" width="8.75" style="1" customWidth="1"/>
    <col min="8199" max="8199" width="10.625" style="1" customWidth="1"/>
    <col min="8200" max="8204" width="8.75" style="1" customWidth="1"/>
    <col min="8205" max="8205" width="7.125" style="1" customWidth="1"/>
    <col min="8206" max="8206" width="7.5" style="1" customWidth="1"/>
    <col min="8207" max="8208" width="8.25" style="1" customWidth="1"/>
    <col min="8209" max="8209" width="11.25" style="1" bestFit="1" customWidth="1"/>
    <col min="8210" max="8210" width="10" style="1" customWidth="1"/>
    <col min="8211" max="8211" width="7" style="1" customWidth="1"/>
    <col min="8212" max="8212" width="6.375" style="1" customWidth="1"/>
    <col min="8213" max="8213" width="16.125" style="1" customWidth="1"/>
    <col min="8214" max="8214" width="11.125" style="1" customWidth="1"/>
    <col min="8215" max="8215" width="16.25" style="1" customWidth="1"/>
    <col min="8216" max="8216" width="6.5" style="1" customWidth="1"/>
    <col min="8217" max="8223" width="10.375" style="1" customWidth="1"/>
    <col min="8224" max="8224" width="6.25" style="1" customWidth="1"/>
    <col min="8225" max="8225" width="5.625" style="1" customWidth="1"/>
    <col min="8226" max="8233" width="10.375" style="1" customWidth="1"/>
    <col min="8234" max="8448" width="9" style="1"/>
    <col min="8449" max="8449" width="4.125" style="1" customWidth="1"/>
    <col min="8450" max="8450" width="10" style="1" customWidth="1"/>
    <col min="8451" max="8451" width="10.375" style="1" customWidth="1"/>
    <col min="8452" max="8453" width="10.25" style="1" customWidth="1"/>
    <col min="8454" max="8454" width="8.75" style="1" customWidth="1"/>
    <col min="8455" max="8455" width="10.625" style="1" customWidth="1"/>
    <col min="8456" max="8460" width="8.75" style="1" customWidth="1"/>
    <col min="8461" max="8461" width="7.125" style="1" customWidth="1"/>
    <col min="8462" max="8462" width="7.5" style="1" customWidth="1"/>
    <col min="8463" max="8464" width="8.25" style="1" customWidth="1"/>
    <col min="8465" max="8465" width="11.25" style="1" bestFit="1" customWidth="1"/>
    <col min="8466" max="8466" width="10" style="1" customWidth="1"/>
    <col min="8467" max="8467" width="7" style="1" customWidth="1"/>
    <col min="8468" max="8468" width="6.375" style="1" customWidth="1"/>
    <col min="8469" max="8469" width="16.125" style="1" customWidth="1"/>
    <col min="8470" max="8470" width="11.125" style="1" customWidth="1"/>
    <col min="8471" max="8471" width="16.25" style="1" customWidth="1"/>
    <col min="8472" max="8472" width="6.5" style="1" customWidth="1"/>
    <col min="8473" max="8479" width="10.375" style="1" customWidth="1"/>
    <col min="8480" max="8480" width="6.25" style="1" customWidth="1"/>
    <col min="8481" max="8481" width="5.625" style="1" customWidth="1"/>
    <col min="8482" max="8489" width="10.375" style="1" customWidth="1"/>
    <col min="8490" max="8704" width="9" style="1"/>
    <col min="8705" max="8705" width="4.125" style="1" customWidth="1"/>
    <col min="8706" max="8706" width="10" style="1" customWidth="1"/>
    <col min="8707" max="8707" width="10.375" style="1" customWidth="1"/>
    <col min="8708" max="8709" width="10.25" style="1" customWidth="1"/>
    <col min="8710" max="8710" width="8.75" style="1" customWidth="1"/>
    <col min="8711" max="8711" width="10.625" style="1" customWidth="1"/>
    <col min="8712" max="8716" width="8.75" style="1" customWidth="1"/>
    <col min="8717" max="8717" width="7.125" style="1" customWidth="1"/>
    <col min="8718" max="8718" width="7.5" style="1" customWidth="1"/>
    <col min="8719" max="8720" width="8.25" style="1" customWidth="1"/>
    <col min="8721" max="8721" width="11.25" style="1" bestFit="1" customWidth="1"/>
    <col min="8722" max="8722" width="10" style="1" customWidth="1"/>
    <col min="8723" max="8723" width="7" style="1" customWidth="1"/>
    <col min="8724" max="8724" width="6.375" style="1" customWidth="1"/>
    <col min="8725" max="8725" width="16.125" style="1" customWidth="1"/>
    <col min="8726" max="8726" width="11.125" style="1" customWidth="1"/>
    <col min="8727" max="8727" width="16.25" style="1" customWidth="1"/>
    <col min="8728" max="8728" width="6.5" style="1" customWidth="1"/>
    <col min="8729" max="8735" width="10.375" style="1" customWidth="1"/>
    <col min="8736" max="8736" width="6.25" style="1" customWidth="1"/>
    <col min="8737" max="8737" width="5.625" style="1" customWidth="1"/>
    <col min="8738" max="8745" width="10.375" style="1" customWidth="1"/>
    <col min="8746" max="8960" width="9" style="1"/>
    <col min="8961" max="8961" width="4.125" style="1" customWidth="1"/>
    <col min="8962" max="8962" width="10" style="1" customWidth="1"/>
    <col min="8963" max="8963" width="10.375" style="1" customWidth="1"/>
    <col min="8964" max="8965" width="10.25" style="1" customWidth="1"/>
    <col min="8966" max="8966" width="8.75" style="1" customWidth="1"/>
    <col min="8967" max="8967" width="10.625" style="1" customWidth="1"/>
    <col min="8968" max="8972" width="8.75" style="1" customWidth="1"/>
    <col min="8973" max="8973" width="7.125" style="1" customWidth="1"/>
    <col min="8974" max="8974" width="7.5" style="1" customWidth="1"/>
    <col min="8975" max="8976" width="8.25" style="1" customWidth="1"/>
    <col min="8977" max="8977" width="11.25" style="1" bestFit="1" customWidth="1"/>
    <col min="8978" max="8978" width="10" style="1" customWidth="1"/>
    <col min="8979" max="8979" width="7" style="1" customWidth="1"/>
    <col min="8980" max="8980" width="6.375" style="1" customWidth="1"/>
    <col min="8981" max="8981" width="16.125" style="1" customWidth="1"/>
    <col min="8982" max="8982" width="11.125" style="1" customWidth="1"/>
    <col min="8983" max="8983" width="16.25" style="1" customWidth="1"/>
    <col min="8984" max="8984" width="6.5" style="1" customWidth="1"/>
    <col min="8985" max="8991" width="10.375" style="1" customWidth="1"/>
    <col min="8992" max="8992" width="6.25" style="1" customWidth="1"/>
    <col min="8993" max="8993" width="5.625" style="1" customWidth="1"/>
    <col min="8994" max="9001" width="10.375" style="1" customWidth="1"/>
    <col min="9002" max="9216" width="9" style="1"/>
    <col min="9217" max="9217" width="4.125" style="1" customWidth="1"/>
    <col min="9218" max="9218" width="10" style="1" customWidth="1"/>
    <col min="9219" max="9219" width="10.375" style="1" customWidth="1"/>
    <col min="9220" max="9221" width="10.25" style="1" customWidth="1"/>
    <col min="9222" max="9222" width="8.75" style="1" customWidth="1"/>
    <col min="9223" max="9223" width="10.625" style="1" customWidth="1"/>
    <col min="9224" max="9228" width="8.75" style="1" customWidth="1"/>
    <col min="9229" max="9229" width="7.125" style="1" customWidth="1"/>
    <col min="9230" max="9230" width="7.5" style="1" customWidth="1"/>
    <col min="9231" max="9232" width="8.25" style="1" customWidth="1"/>
    <col min="9233" max="9233" width="11.25" style="1" bestFit="1" customWidth="1"/>
    <col min="9234" max="9234" width="10" style="1" customWidth="1"/>
    <col min="9235" max="9235" width="7" style="1" customWidth="1"/>
    <col min="9236" max="9236" width="6.375" style="1" customWidth="1"/>
    <col min="9237" max="9237" width="16.125" style="1" customWidth="1"/>
    <col min="9238" max="9238" width="11.125" style="1" customWidth="1"/>
    <col min="9239" max="9239" width="16.25" style="1" customWidth="1"/>
    <col min="9240" max="9240" width="6.5" style="1" customWidth="1"/>
    <col min="9241" max="9247" width="10.375" style="1" customWidth="1"/>
    <col min="9248" max="9248" width="6.25" style="1" customWidth="1"/>
    <col min="9249" max="9249" width="5.625" style="1" customWidth="1"/>
    <col min="9250" max="9257" width="10.375" style="1" customWidth="1"/>
    <col min="9258" max="9472" width="9" style="1"/>
    <col min="9473" max="9473" width="4.125" style="1" customWidth="1"/>
    <col min="9474" max="9474" width="10" style="1" customWidth="1"/>
    <col min="9475" max="9475" width="10.375" style="1" customWidth="1"/>
    <col min="9476" max="9477" width="10.25" style="1" customWidth="1"/>
    <col min="9478" max="9478" width="8.75" style="1" customWidth="1"/>
    <col min="9479" max="9479" width="10.625" style="1" customWidth="1"/>
    <col min="9480" max="9484" width="8.75" style="1" customWidth="1"/>
    <col min="9485" max="9485" width="7.125" style="1" customWidth="1"/>
    <col min="9486" max="9486" width="7.5" style="1" customWidth="1"/>
    <col min="9487" max="9488" width="8.25" style="1" customWidth="1"/>
    <col min="9489" max="9489" width="11.25" style="1" bestFit="1" customWidth="1"/>
    <col min="9490" max="9490" width="10" style="1" customWidth="1"/>
    <col min="9491" max="9491" width="7" style="1" customWidth="1"/>
    <col min="9492" max="9492" width="6.375" style="1" customWidth="1"/>
    <col min="9493" max="9493" width="16.125" style="1" customWidth="1"/>
    <col min="9494" max="9494" width="11.125" style="1" customWidth="1"/>
    <col min="9495" max="9495" width="16.25" style="1" customWidth="1"/>
    <col min="9496" max="9496" width="6.5" style="1" customWidth="1"/>
    <col min="9497" max="9503" width="10.375" style="1" customWidth="1"/>
    <col min="9504" max="9504" width="6.25" style="1" customWidth="1"/>
    <col min="9505" max="9505" width="5.625" style="1" customWidth="1"/>
    <col min="9506" max="9513" width="10.375" style="1" customWidth="1"/>
    <col min="9514" max="9728" width="9" style="1"/>
    <col min="9729" max="9729" width="4.125" style="1" customWidth="1"/>
    <col min="9730" max="9730" width="10" style="1" customWidth="1"/>
    <col min="9731" max="9731" width="10.375" style="1" customWidth="1"/>
    <col min="9732" max="9733" width="10.25" style="1" customWidth="1"/>
    <col min="9734" max="9734" width="8.75" style="1" customWidth="1"/>
    <col min="9735" max="9735" width="10.625" style="1" customWidth="1"/>
    <col min="9736" max="9740" width="8.75" style="1" customWidth="1"/>
    <col min="9741" max="9741" width="7.125" style="1" customWidth="1"/>
    <col min="9742" max="9742" width="7.5" style="1" customWidth="1"/>
    <col min="9743" max="9744" width="8.25" style="1" customWidth="1"/>
    <col min="9745" max="9745" width="11.25" style="1" bestFit="1" customWidth="1"/>
    <col min="9746" max="9746" width="10" style="1" customWidth="1"/>
    <col min="9747" max="9747" width="7" style="1" customWidth="1"/>
    <col min="9748" max="9748" width="6.375" style="1" customWidth="1"/>
    <col min="9749" max="9749" width="16.125" style="1" customWidth="1"/>
    <col min="9750" max="9750" width="11.125" style="1" customWidth="1"/>
    <col min="9751" max="9751" width="16.25" style="1" customWidth="1"/>
    <col min="9752" max="9752" width="6.5" style="1" customWidth="1"/>
    <col min="9753" max="9759" width="10.375" style="1" customWidth="1"/>
    <col min="9760" max="9760" width="6.25" style="1" customWidth="1"/>
    <col min="9761" max="9761" width="5.625" style="1" customWidth="1"/>
    <col min="9762" max="9769" width="10.375" style="1" customWidth="1"/>
    <col min="9770" max="9984" width="9" style="1"/>
    <col min="9985" max="9985" width="4.125" style="1" customWidth="1"/>
    <col min="9986" max="9986" width="10" style="1" customWidth="1"/>
    <col min="9987" max="9987" width="10.375" style="1" customWidth="1"/>
    <col min="9988" max="9989" width="10.25" style="1" customWidth="1"/>
    <col min="9990" max="9990" width="8.75" style="1" customWidth="1"/>
    <col min="9991" max="9991" width="10.625" style="1" customWidth="1"/>
    <col min="9992" max="9996" width="8.75" style="1" customWidth="1"/>
    <col min="9997" max="9997" width="7.125" style="1" customWidth="1"/>
    <col min="9998" max="9998" width="7.5" style="1" customWidth="1"/>
    <col min="9999" max="10000" width="8.25" style="1" customWidth="1"/>
    <col min="10001" max="10001" width="11.25" style="1" bestFit="1" customWidth="1"/>
    <col min="10002" max="10002" width="10" style="1" customWidth="1"/>
    <col min="10003" max="10003" width="7" style="1" customWidth="1"/>
    <col min="10004" max="10004" width="6.375" style="1" customWidth="1"/>
    <col min="10005" max="10005" width="16.125" style="1" customWidth="1"/>
    <col min="10006" max="10006" width="11.125" style="1" customWidth="1"/>
    <col min="10007" max="10007" width="16.25" style="1" customWidth="1"/>
    <col min="10008" max="10008" width="6.5" style="1" customWidth="1"/>
    <col min="10009" max="10015" width="10.375" style="1" customWidth="1"/>
    <col min="10016" max="10016" width="6.25" style="1" customWidth="1"/>
    <col min="10017" max="10017" width="5.625" style="1" customWidth="1"/>
    <col min="10018" max="10025" width="10.375" style="1" customWidth="1"/>
    <col min="10026" max="10240" width="9" style="1"/>
    <col min="10241" max="10241" width="4.125" style="1" customWidth="1"/>
    <col min="10242" max="10242" width="10" style="1" customWidth="1"/>
    <col min="10243" max="10243" width="10.375" style="1" customWidth="1"/>
    <col min="10244" max="10245" width="10.25" style="1" customWidth="1"/>
    <col min="10246" max="10246" width="8.75" style="1" customWidth="1"/>
    <col min="10247" max="10247" width="10.625" style="1" customWidth="1"/>
    <col min="10248" max="10252" width="8.75" style="1" customWidth="1"/>
    <col min="10253" max="10253" width="7.125" style="1" customWidth="1"/>
    <col min="10254" max="10254" width="7.5" style="1" customWidth="1"/>
    <col min="10255" max="10256" width="8.25" style="1" customWidth="1"/>
    <col min="10257" max="10257" width="11.25" style="1" bestFit="1" customWidth="1"/>
    <col min="10258" max="10258" width="10" style="1" customWidth="1"/>
    <col min="10259" max="10259" width="7" style="1" customWidth="1"/>
    <col min="10260" max="10260" width="6.375" style="1" customWidth="1"/>
    <col min="10261" max="10261" width="16.125" style="1" customWidth="1"/>
    <col min="10262" max="10262" width="11.125" style="1" customWidth="1"/>
    <col min="10263" max="10263" width="16.25" style="1" customWidth="1"/>
    <col min="10264" max="10264" width="6.5" style="1" customWidth="1"/>
    <col min="10265" max="10271" width="10.375" style="1" customWidth="1"/>
    <col min="10272" max="10272" width="6.25" style="1" customWidth="1"/>
    <col min="10273" max="10273" width="5.625" style="1" customWidth="1"/>
    <col min="10274" max="10281" width="10.375" style="1" customWidth="1"/>
    <col min="10282" max="10496" width="9" style="1"/>
    <col min="10497" max="10497" width="4.125" style="1" customWidth="1"/>
    <col min="10498" max="10498" width="10" style="1" customWidth="1"/>
    <col min="10499" max="10499" width="10.375" style="1" customWidth="1"/>
    <col min="10500" max="10501" width="10.25" style="1" customWidth="1"/>
    <col min="10502" max="10502" width="8.75" style="1" customWidth="1"/>
    <col min="10503" max="10503" width="10.625" style="1" customWidth="1"/>
    <col min="10504" max="10508" width="8.75" style="1" customWidth="1"/>
    <col min="10509" max="10509" width="7.125" style="1" customWidth="1"/>
    <col min="10510" max="10510" width="7.5" style="1" customWidth="1"/>
    <col min="10511" max="10512" width="8.25" style="1" customWidth="1"/>
    <col min="10513" max="10513" width="11.25" style="1" bestFit="1" customWidth="1"/>
    <col min="10514" max="10514" width="10" style="1" customWidth="1"/>
    <col min="10515" max="10515" width="7" style="1" customWidth="1"/>
    <col min="10516" max="10516" width="6.375" style="1" customWidth="1"/>
    <col min="10517" max="10517" width="16.125" style="1" customWidth="1"/>
    <col min="10518" max="10518" width="11.125" style="1" customWidth="1"/>
    <col min="10519" max="10519" width="16.25" style="1" customWidth="1"/>
    <col min="10520" max="10520" width="6.5" style="1" customWidth="1"/>
    <col min="10521" max="10527" width="10.375" style="1" customWidth="1"/>
    <col min="10528" max="10528" width="6.25" style="1" customWidth="1"/>
    <col min="10529" max="10529" width="5.625" style="1" customWidth="1"/>
    <col min="10530" max="10537" width="10.375" style="1" customWidth="1"/>
    <col min="10538" max="10752" width="9" style="1"/>
    <col min="10753" max="10753" width="4.125" style="1" customWidth="1"/>
    <col min="10754" max="10754" width="10" style="1" customWidth="1"/>
    <col min="10755" max="10755" width="10.375" style="1" customWidth="1"/>
    <col min="10756" max="10757" width="10.25" style="1" customWidth="1"/>
    <col min="10758" max="10758" width="8.75" style="1" customWidth="1"/>
    <col min="10759" max="10759" width="10.625" style="1" customWidth="1"/>
    <col min="10760" max="10764" width="8.75" style="1" customWidth="1"/>
    <col min="10765" max="10765" width="7.125" style="1" customWidth="1"/>
    <col min="10766" max="10766" width="7.5" style="1" customWidth="1"/>
    <col min="10767" max="10768" width="8.25" style="1" customWidth="1"/>
    <col min="10769" max="10769" width="11.25" style="1" bestFit="1" customWidth="1"/>
    <col min="10770" max="10770" width="10" style="1" customWidth="1"/>
    <col min="10771" max="10771" width="7" style="1" customWidth="1"/>
    <col min="10772" max="10772" width="6.375" style="1" customWidth="1"/>
    <col min="10773" max="10773" width="16.125" style="1" customWidth="1"/>
    <col min="10774" max="10774" width="11.125" style="1" customWidth="1"/>
    <col min="10775" max="10775" width="16.25" style="1" customWidth="1"/>
    <col min="10776" max="10776" width="6.5" style="1" customWidth="1"/>
    <col min="10777" max="10783" width="10.375" style="1" customWidth="1"/>
    <col min="10784" max="10784" width="6.25" style="1" customWidth="1"/>
    <col min="10785" max="10785" width="5.625" style="1" customWidth="1"/>
    <col min="10786" max="10793" width="10.375" style="1" customWidth="1"/>
    <col min="10794" max="11008" width="9" style="1"/>
    <col min="11009" max="11009" width="4.125" style="1" customWidth="1"/>
    <col min="11010" max="11010" width="10" style="1" customWidth="1"/>
    <col min="11011" max="11011" width="10.375" style="1" customWidth="1"/>
    <col min="11012" max="11013" width="10.25" style="1" customWidth="1"/>
    <col min="11014" max="11014" width="8.75" style="1" customWidth="1"/>
    <col min="11015" max="11015" width="10.625" style="1" customWidth="1"/>
    <col min="11016" max="11020" width="8.75" style="1" customWidth="1"/>
    <col min="11021" max="11021" width="7.125" style="1" customWidth="1"/>
    <col min="11022" max="11022" width="7.5" style="1" customWidth="1"/>
    <col min="11023" max="11024" width="8.25" style="1" customWidth="1"/>
    <col min="11025" max="11025" width="11.25" style="1" bestFit="1" customWidth="1"/>
    <col min="11026" max="11026" width="10" style="1" customWidth="1"/>
    <col min="11027" max="11027" width="7" style="1" customWidth="1"/>
    <col min="11028" max="11028" width="6.375" style="1" customWidth="1"/>
    <col min="11029" max="11029" width="16.125" style="1" customWidth="1"/>
    <col min="11030" max="11030" width="11.125" style="1" customWidth="1"/>
    <col min="11031" max="11031" width="16.25" style="1" customWidth="1"/>
    <col min="11032" max="11032" width="6.5" style="1" customWidth="1"/>
    <col min="11033" max="11039" width="10.375" style="1" customWidth="1"/>
    <col min="11040" max="11040" width="6.25" style="1" customWidth="1"/>
    <col min="11041" max="11041" width="5.625" style="1" customWidth="1"/>
    <col min="11042" max="11049" width="10.375" style="1" customWidth="1"/>
    <col min="11050" max="11264" width="9" style="1"/>
    <col min="11265" max="11265" width="4.125" style="1" customWidth="1"/>
    <col min="11266" max="11266" width="10" style="1" customWidth="1"/>
    <col min="11267" max="11267" width="10.375" style="1" customWidth="1"/>
    <col min="11268" max="11269" width="10.25" style="1" customWidth="1"/>
    <col min="11270" max="11270" width="8.75" style="1" customWidth="1"/>
    <col min="11271" max="11271" width="10.625" style="1" customWidth="1"/>
    <col min="11272" max="11276" width="8.75" style="1" customWidth="1"/>
    <col min="11277" max="11277" width="7.125" style="1" customWidth="1"/>
    <col min="11278" max="11278" width="7.5" style="1" customWidth="1"/>
    <col min="11279" max="11280" width="8.25" style="1" customWidth="1"/>
    <col min="11281" max="11281" width="11.25" style="1" bestFit="1" customWidth="1"/>
    <col min="11282" max="11282" width="10" style="1" customWidth="1"/>
    <col min="11283" max="11283" width="7" style="1" customWidth="1"/>
    <col min="11284" max="11284" width="6.375" style="1" customWidth="1"/>
    <col min="11285" max="11285" width="16.125" style="1" customWidth="1"/>
    <col min="11286" max="11286" width="11.125" style="1" customWidth="1"/>
    <col min="11287" max="11287" width="16.25" style="1" customWidth="1"/>
    <col min="11288" max="11288" width="6.5" style="1" customWidth="1"/>
    <col min="11289" max="11295" width="10.375" style="1" customWidth="1"/>
    <col min="11296" max="11296" width="6.25" style="1" customWidth="1"/>
    <col min="11297" max="11297" width="5.625" style="1" customWidth="1"/>
    <col min="11298" max="11305" width="10.375" style="1" customWidth="1"/>
    <col min="11306" max="11520" width="9" style="1"/>
    <col min="11521" max="11521" width="4.125" style="1" customWidth="1"/>
    <col min="11522" max="11522" width="10" style="1" customWidth="1"/>
    <col min="11523" max="11523" width="10.375" style="1" customWidth="1"/>
    <col min="11524" max="11525" width="10.25" style="1" customWidth="1"/>
    <col min="11526" max="11526" width="8.75" style="1" customWidth="1"/>
    <col min="11527" max="11527" width="10.625" style="1" customWidth="1"/>
    <col min="11528" max="11532" width="8.75" style="1" customWidth="1"/>
    <col min="11533" max="11533" width="7.125" style="1" customWidth="1"/>
    <col min="11534" max="11534" width="7.5" style="1" customWidth="1"/>
    <col min="11535" max="11536" width="8.25" style="1" customWidth="1"/>
    <col min="11537" max="11537" width="11.25" style="1" bestFit="1" customWidth="1"/>
    <col min="11538" max="11538" width="10" style="1" customWidth="1"/>
    <col min="11539" max="11539" width="7" style="1" customWidth="1"/>
    <col min="11540" max="11540" width="6.375" style="1" customWidth="1"/>
    <col min="11541" max="11541" width="16.125" style="1" customWidth="1"/>
    <col min="11542" max="11542" width="11.125" style="1" customWidth="1"/>
    <col min="11543" max="11543" width="16.25" style="1" customWidth="1"/>
    <col min="11544" max="11544" width="6.5" style="1" customWidth="1"/>
    <col min="11545" max="11551" width="10.375" style="1" customWidth="1"/>
    <col min="11552" max="11552" width="6.25" style="1" customWidth="1"/>
    <col min="11553" max="11553" width="5.625" style="1" customWidth="1"/>
    <col min="11554" max="11561" width="10.375" style="1" customWidth="1"/>
    <col min="11562" max="11776" width="9" style="1"/>
    <col min="11777" max="11777" width="4.125" style="1" customWidth="1"/>
    <col min="11778" max="11778" width="10" style="1" customWidth="1"/>
    <col min="11779" max="11779" width="10.375" style="1" customWidth="1"/>
    <col min="11780" max="11781" width="10.25" style="1" customWidth="1"/>
    <col min="11782" max="11782" width="8.75" style="1" customWidth="1"/>
    <col min="11783" max="11783" width="10.625" style="1" customWidth="1"/>
    <col min="11784" max="11788" width="8.75" style="1" customWidth="1"/>
    <col min="11789" max="11789" width="7.125" style="1" customWidth="1"/>
    <col min="11790" max="11790" width="7.5" style="1" customWidth="1"/>
    <col min="11791" max="11792" width="8.25" style="1" customWidth="1"/>
    <col min="11793" max="11793" width="11.25" style="1" bestFit="1" customWidth="1"/>
    <col min="11794" max="11794" width="10" style="1" customWidth="1"/>
    <col min="11795" max="11795" width="7" style="1" customWidth="1"/>
    <col min="11796" max="11796" width="6.375" style="1" customWidth="1"/>
    <col min="11797" max="11797" width="16.125" style="1" customWidth="1"/>
    <col min="11798" max="11798" width="11.125" style="1" customWidth="1"/>
    <col min="11799" max="11799" width="16.25" style="1" customWidth="1"/>
    <col min="11800" max="11800" width="6.5" style="1" customWidth="1"/>
    <col min="11801" max="11807" width="10.375" style="1" customWidth="1"/>
    <col min="11808" max="11808" width="6.25" style="1" customWidth="1"/>
    <col min="11809" max="11809" width="5.625" style="1" customWidth="1"/>
    <col min="11810" max="11817" width="10.375" style="1" customWidth="1"/>
    <col min="11818" max="12032" width="9" style="1"/>
    <col min="12033" max="12033" width="4.125" style="1" customWidth="1"/>
    <col min="12034" max="12034" width="10" style="1" customWidth="1"/>
    <col min="12035" max="12035" width="10.375" style="1" customWidth="1"/>
    <col min="12036" max="12037" width="10.25" style="1" customWidth="1"/>
    <col min="12038" max="12038" width="8.75" style="1" customWidth="1"/>
    <col min="12039" max="12039" width="10.625" style="1" customWidth="1"/>
    <col min="12040" max="12044" width="8.75" style="1" customWidth="1"/>
    <col min="12045" max="12045" width="7.125" style="1" customWidth="1"/>
    <col min="12046" max="12046" width="7.5" style="1" customWidth="1"/>
    <col min="12047" max="12048" width="8.25" style="1" customWidth="1"/>
    <col min="12049" max="12049" width="11.25" style="1" bestFit="1" customWidth="1"/>
    <col min="12050" max="12050" width="10" style="1" customWidth="1"/>
    <col min="12051" max="12051" width="7" style="1" customWidth="1"/>
    <col min="12052" max="12052" width="6.375" style="1" customWidth="1"/>
    <col min="12053" max="12053" width="16.125" style="1" customWidth="1"/>
    <col min="12054" max="12054" width="11.125" style="1" customWidth="1"/>
    <col min="12055" max="12055" width="16.25" style="1" customWidth="1"/>
    <col min="12056" max="12056" width="6.5" style="1" customWidth="1"/>
    <col min="12057" max="12063" width="10.375" style="1" customWidth="1"/>
    <col min="12064" max="12064" width="6.25" style="1" customWidth="1"/>
    <col min="12065" max="12065" width="5.625" style="1" customWidth="1"/>
    <col min="12066" max="12073" width="10.375" style="1" customWidth="1"/>
    <col min="12074" max="12288" width="9" style="1"/>
    <col min="12289" max="12289" width="4.125" style="1" customWidth="1"/>
    <col min="12290" max="12290" width="10" style="1" customWidth="1"/>
    <col min="12291" max="12291" width="10.375" style="1" customWidth="1"/>
    <col min="12292" max="12293" width="10.25" style="1" customWidth="1"/>
    <col min="12294" max="12294" width="8.75" style="1" customWidth="1"/>
    <col min="12295" max="12295" width="10.625" style="1" customWidth="1"/>
    <col min="12296" max="12300" width="8.75" style="1" customWidth="1"/>
    <col min="12301" max="12301" width="7.125" style="1" customWidth="1"/>
    <col min="12302" max="12302" width="7.5" style="1" customWidth="1"/>
    <col min="12303" max="12304" width="8.25" style="1" customWidth="1"/>
    <col min="12305" max="12305" width="11.25" style="1" bestFit="1" customWidth="1"/>
    <col min="12306" max="12306" width="10" style="1" customWidth="1"/>
    <col min="12307" max="12307" width="7" style="1" customWidth="1"/>
    <col min="12308" max="12308" width="6.375" style="1" customWidth="1"/>
    <col min="12309" max="12309" width="16.125" style="1" customWidth="1"/>
    <col min="12310" max="12310" width="11.125" style="1" customWidth="1"/>
    <col min="12311" max="12311" width="16.25" style="1" customWidth="1"/>
    <col min="12312" max="12312" width="6.5" style="1" customWidth="1"/>
    <col min="12313" max="12319" width="10.375" style="1" customWidth="1"/>
    <col min="12320" max="12320" width="6.25" style="1" customWidth="1"/>
    <col min="12321" max="12321" width="5.625" style="1" customWidth="1"/>
    <col min="12322" max="12329" width="10.375" style="1" customWidth="1"/>
    <col min="12330" max="12544" width="9" style="1"/>
    <col min="12545" max="12545" width="4.125" style="1" customWidth="1"/>
    <col min="12546" max="12546" width="10" style="1" customWidth="1"/>
    <col min="12547" max="12547" width="10.375" style="1" customWidth="1"/>
    <col min="12548" max="12549" width="10.25" style="1" customWidth="1"/>
    <col min="12550" max="12550" width="8.75" style="1" customWidth="1"/>
    <col min="12551" max="12551" width="10.625" style="1" customWidth="1"/>
    <col min="12552" max="12556" width="8.75" style="1" customWidth="1"/>
    <col min="12557" max="12557" width="7.125" style="1" customWidth="1"/>
    <col min="12558" max="12558" width="7.5" style="1" customWidth="1"/>
    <col min="12559" max="12560" width="8.25" style="1" customWidth="1"/>
    <col min="12561" max="12561" width="11.25" style="1" bestFit="1" customWidth="1"/>
    <col min="12562" max="12562" width="10" style="1" customWidth="1"/>
    <col min="12563" max="12563" width="7" style="1" customWidth="1"/>
    <col min="12564" max="12564" width="6.375" style="1" customWidth="1"/>
    <col min="12565" max="12565" width="16.125" style="1" customWidth="1"/>
    <col min="12566" max="12566" width="11.125" style="1" customWidth="1"/>
    <col min="12567" max="12567" width="16.25" style="1" customWidth="1"/>
    <col min="12568" max="12568" width="6.5" style="1" customWidth="1"/>
    <col min="12569" max="12575" width="10.375" style="1" customWidth="1"/>
    <col min="12576" max="12576" width="6.25" style="1" customWidth="1"/>
    <col min="12577" max="12577" width="5.625" style="1" customWidth="1"/>
    <col min="12578" max="12585" width="10.375" style="1" customWidth="1"/>
    <col min="12586" max="12800" width="9" style="1"/>
    <col min="12801" max="12801" width="4.125" style="1" customWidth="1"/>
    <col min="12802" max="12802" width="10" style="1" customWidth="1"/>
    <col min="12803" max="12803" width="10.375" style="1" customWidth="1"/>
    <col min="12804" max="12805" width="10.25" style="1" customWidth="1"/>
    <col min="12806" max="12806" width="8.75" style="1" customWidth="1"/>
    <col min="12807" max="12807" width="10.625" style="1" customWidth="1"/>
    <col min="12808" max="12812" width="8.75" style="1" customWidth="1"/>
    <col min="12813" max="12813" width="7.125" style="1" customWidth="1"/>
    <col min="12814" max="12814" width="7.5" style="1" customWidth="1"/>
    <col min="12815" max="12816" width="8.25" style="1" customWidth="1"/>
    <col min="12817" max="12817" width="11.25" style="1" bestFit="1" customWidth="1"/>
    <col min="12818" max="12818" width="10" style="1" customWidth="1"/>
    <col min="12819" max="12819" width="7" style="1" customWidth="1"/>
    <col min="12820" max="12820" width="6.375" style="1" customWidth="1"/>
    <col min="12821" max="12821" width="16.125" style="1" customWidth="1"/>
    <col min="12822" max="12822" width="11.125" style="1" customWidth="1"/>
    <col min="12823" max="12823" width="16.25" style="1" customWidth="1"/>
    <col min="12824" max="12824" width="6.5" style="1" customWidth="1"/>
    <col min="12825" max="12831" width="10.375" style="1" customWidth="1"/>
    <col min="12832" max="12832" width="6.25" style="1" customWidth="1"/>
    <col min="12833" max="12833" width="5.625" style="1" customWidth="1"/>
    <col min="12834" max="12841" width="10.375" style="1" customWidth="1"/>
    <col min="12842" max="13056" width="9" style="1"/>
    <col min="13057" max="13057" width="4.125" style="1" customWidth="1"/>
    <col min="13058" max="13058" width="10" style="1" customWidth="1"/>
    <col min="13059" max="13059" width="10.375" style="1" customWidth="1"/>
    <col min="13060" max="13061" width="10.25" style="1" customWidth="1"/>
    <col min="13062" max="13062" width="8.75" style="1" customWidth="1"/>
    <col min="13063" max="13063" width="10.625" style="1" customWidth="1"/>
    <col min="13064" max="13068" width="8.75" style="1" customWidth="1"/>
    <col min="13069" max="13069" width="7.125" style="1" customWidth="1"/>
    <col min="13070" max="13070" width="7.5" style="1" customWidth="1"/>
    <col min="13071" max="13072" width="8.25" style="1" customWidth="1"/>
    <col min="13073" max="13073" width="11.25" style="1" bestFit="1" customWidth="1"/>
    <col min="13074" max="13074" width="10" style="1" customWidth="1"/>
    <col min="13075" max="13075" width="7" style="1" customWidth="1"/>
    <col min="13076" max="13076" width="6.375" style="1" customWidth="1"/>
    <col min="13077" max="13077" width="16.125" style="1" customWidth="1"/>
    <col min="13078" max="13078" width="11.125" style="1" customWidth="1"/>
    <col min="13079" max="13079" width="16.25" style="1" customWidth="1"/>
    <col min="13080" max="13080" width="6.5" style="1" customWidth="1"/>
    <col min="13081" max="13087" width="10.375" style="1" customWidth="1"/>
    <col min="13088" max="13088" width="6.25" style="1" customWidth="1"/>
    <col min="13089" max="13089" width="5.625" style="1" customWidth="1"/>
    <col min="13090" max="13097" width="10.375" style="1" customWidth="1"/>
    <col min="13098" max="13312" width="9" style="1"/>
    <col min="13313" max="13313" width="4.125" style="1" customWidth="1"/>
    <col min="13314" max="13314" width="10" style="1" customWidth="1"/>
    <col min="13315" max="13315" width="10.375" style="1" customWidth="1"/>
    <col min="13316" max="13317" width="10.25" style="1" customWidth="1"/>
    <col min="13318" max="13318" width="8.75" style="1" customWidth="1"/>
    <col min="13319" max="13319" width="10.625" style="1" customWidth="1"/>
    <col min="13320" max="13324" width="8.75" style="1" customWidth="1"/>
    <col min="13325" max="13325" width="7.125" style="1" customWidth="1"/>
    <col min="13326" max="13326" width="7.5" style="1" customWidth="1"/>
    <col min="13327" max="13328" width="8.25" style="1" customWidth="1"/>
    <col min="13329" max="13329" width="11.25" style="1" bestFit="1" customWidth="1"/>
    <col min="13330" max="13330" width="10" style="1" customWidth="1"/>
    <col min="13331" max="13331" width="7" style="1" customWidth="1"/>
    <col min="13332" max="13332" width="6.375" style="1" customWidth="1"/>
    <col min="13333" max="13333" width="16.125" style="1" customWidth="1"/>
    <col min="13334" max="13334" width="11.125" style="1" customWidth="1"/>
    <col min="13335" max="13335" width="16.25" style="1" customWidth="1"/>
    <col min="13336" max="13336" width="6.5" style="1" customWidth="1"/>
    <col min="13337" max="13343" width="10.375" style="1" customWidth="1"/>
    <col min="13344" max="13344" width="6.25" style="1" customWidth="1"/>
    <col min="13345" max="13345" width="5.625" style="1" customWidth="1"/>
    <col min="13346" max="13353" width="10.375" style="1" customWidth="1"/>
    <col min="13354" max="13568" width="9" style="1"/>
    <col min="13569" max="13569" width="4.125" style="1" customWidth="1"/>
    <col min="13570" max="13570" width="10" style="1" customWidth="1"/>
    <col min="13571" max="13571" width="10.375" style="1" customWidth="1"/>
    <col min="13572" max="13573" width="10.25" style="1" customWidth="1"/>
    <col min="13574" max="13574" width="8.75" style="1" customWidth="1"/>
    <col min="13575" max="13575" width="10.625" style="1" customWidth="1"/>
    <col min="13576" max="13580" width="8.75" style="1" customWidth="1"/>
    <col min="13581" max="13581" width="7.125" style="1" customWidth="1"/>
    <col min="13582" max="13582" width="7.5" style="1" customWidth="1"/>
    <col min="13583" max="13584" width="8.25" style="1" customWidth="1"/>
    <col min="13585" max="13585" width="11.25" style="1" bestFit="1" customWidth="1"/>
    <col min="13586" max="13586" width="10" style="1" customWidth="1"/>
    <col min="13587" max="13587" width="7" style="1" customWidth="1"/>
    <col min="13588" max="13588" width="6.375" style="1" customWidth="1"/>
    <col min="13589" max="13589" width="16.125" style="1" customWidth="1"/>
    <col min="13590" max="13590" width="11.125" style="1" customWidth="1"/>
    <col min="13591" max="13591" width="16.25" style="1" customWidth="1"/>
    <col min="13592" max="13592" width="6.5" style="1" customWidth="1"/>
    <col min="13593" max="13599" width="10.375" style="1" customWidth="1"/>
    <col min="13600" max="13600" width="6.25" style="1" customWidth="1"/>
    <col min="13601" max="13601" width="5.625" style="1" customWidth="1"/>
    <col min="13602" max="13609" width="10.375" style="1" customWidth="1"/>
    <col min="13610" max="13824" width="9" style="1"/>
    <col min="13825" max="13825" width="4.125" style="1" customWidth="1"/>
    <col min="13826" max="13826" width="10" style="1" customWidth="1"/>
    <col min="13827" max="13827" width="10.375" style="1" customWidth="1"/>
    <col min="13828" max="13829" width="10.25" style="1" customWidth="1"/>
    <col min="13830" max="13830" width="8.75" style="1" customWidth="1"/>
    <col min="13831" max="13831" width="10.625" style="1" customWidth="1"/>
    <col min="13832" max="13836" width="8.75" style="1" customWidth="1"/>
    <col min="13837" max="13837" width="7.125" style="1" customWidth="1"/>
    <col min="13838" max="13838" width="7.5" style="1" customWidth="1"/>
    <col min="13839" max="13840" width="8.25" style="1" customWidth="1"/>
    <col min="13841" max="13841" width="11.25" style="1" bestFit="1" customWidth="1"/>
    <col min="13842" max="13842" width="10" style="1" customWidth="1"/>
    <col min="13843" max="13843" width="7" style="1" customWidth="1"/>
    <col min="13844" max="13844" width="6.375" style="1" customWidth="1"/>
    <col min="13845" max="13845" width="16.125" style="1" customWidth="1"/>
    <col min="13846" max="13846" width="11.125" style="1" customWidth="1"/>
    <col min="13847" max="13847" width="16.25" style="1" customWidth="1"/>
    <col min="13848" max="13848" width="6.5" style="1" customWidth="1"/>
    <col min="13849" max="13855" width="10.375" style="1" customWidth="1"/>
    <col min="13856" max="13856" width="6.25" style="1" customWidth="1"/>
    <col min="13857" max="13857" width="5.625" style="1" customWidth="1"/>
    <col min="13858" max="13865" width="10.375" style="1" customWidth="1"/>
    <col min="13866" max="14080" width="9" style="1"/>
    <col min="14081" max="14081" width="4.125" style="1" customWidth="1"/>
    <col min="14082" max="14082" width="10" style="1" customWidth="1"/>
    <col min="14083" max="14083" width="10.375" style="1" customWidth="1"/>
    <col min="14084" max="14085" width="10.25" style="1" customWidth="1"/>
    <col min="14086" max="14086" width="8.75" style="1" customWidth="1"/>
    <col min="14087" max="14087" width="10.625" style="1" customWidth="1"/>
    <col min="14088" max="14092" width="8.75" style="1" customWidth="1"/>
    <col min="14093" max="14093" width="7.125" style="1" customWidth="1"/>
    <col min="14094" max="14094" width="7.5" style="1" customWidth="1"/>
    <col min="14095" max="14096" width="8.25" style="1" customWidth="1"/>
    <col min="14097" max="14097" width="11.25" style="1" bestFit="1" customWidth="1"/>
    <col min="14098" max="14098" width="10" style="1" customWidth="1"/>
    <col min="14099" max="14099" width="7" style="1" customWidth="1"/>
    <col min="14100" max="14100" width="6.375" style="1" customWidth="1"/>
    <col min="14101" max="14101" width="16.125" style="1" customWidth="1"/>
    <col min="14102" max="14102" width="11.125" style="1" customWidth="1"/>
    <col min="14103" max="14103" width="16.25" style="1" customWidth="1"/>
    <col min="14104" max="14104" width="6.5" style="1" customWidth="1"/>
    <col min="14105" max="14111" width="10.375" style="1" customWidth="1"/>
    <col min="14112" max="14112" width="6.25" style="1" customWidth="1"/>
    <col min="14113" max="14113" width="5.625" style="1" customWidth="1"/>
    <col min="14114" max="14121" width="10.375" style="1" customWidth="1"/>
    <col min="14122" max="14336" width="9" style="1"/>
    <col min="14337" max="14337" width="4.125" style="1" customWidth="1"/>
    <col min="14338" max="14338" width="10" style="1" customWidth="1"/>
    <col min="14339" max="14339" width="10.375" style="1" customWidth="1"/>
    <col min="14340" max="14341" width="10.25" style="1" customWidth="1"/>
    <col min="14342" max="14342" width="8.75" style="1" customWidth="1"/>
    <col min="14343" max="14343" width="10.625" style="1" customWidth="1"/>
    <col min="14344" max="14348" width="8.75" style="1" customWidth="1"/>
    <col min="14349" max="14349" width="7.125" style="1" customWidth="1"/>
    <col min="14350" max="14350" width="7.5" style="1" customWidth="1"/>
    <col min="14351" max="14352" width="8.25" style="1" customWidth="1"/>
    <col min="14353" max="14353" width="11.25" style="1" bestFit="1" customWidth="1"/>
    <col min="14354" max="14354" width="10" style="1" customWidth="1"/>
    <col min="14355" max="14355" width="7" style="1" customWidth="1"/>
    <col min="14356" max="14356" width="6.375" style="1" customWidth="1"/>
    <col min="14357" max="14357" width="16.125" style="1" customWidth="1"/>
    <col min="14358" max="14358" width="11.125" style="1" customWidth="1"/>
    <col min="14359" max="14359" width="16.25" style="1" customWidth="1"/>
    <col min="14360" max="14360" width="6.5" style="1" customWidth="1"/>
    <col min="14361" max="14367" width="10.375" style="1" customWidth="1"/>
    <col min="14368" max="14368" width="6.25" style="1" customWidth="1"/>
    <col min="14369" max="14369" width="5.625" style="1" customWidth="1"/>
    <col min="14370" max="14377" width="10.375" style="1" customWidth="1"/>
    <col min="14378" max="14592" width="9" style="1"/>
    <col min="14593" max="14593" width="4.125" style="1" customWidth="1"/>
    <col min="14594" max="14594" width="10" style="1" customWidth="1"/>
    <col min="14595" max="14595" width="10.375" style="1" customWidth="1"/>
    <col min="14596" max="14597" width="10.25" style="1" customWidth="1"/>
    <col min="14598" max="14598" width="8.75" style="1" customWidth="1"/>
    <col min="14599" max="14599" width="10.625" style="1" customWidth="1"/>
    <col min="14600" max="14604" width="8.75" style="1" customWidth="1"/>
    <col min="14605" max="14605" width="7.125" style="1" customWidth="1"/>
    <col min="14606" max="14606" width="7.5" style="1" customWidth="1"/>
    <col min="14607" max="14608" width="8.25" style="1" customWidth="1"/>
    <col min="14609" max="14609" width="11.25" style="1" bestFit="1" customWidth="1"/>
    <col min="14610" max="14610" width="10" style="1" customWidth="1"/>
    <col min="14611" max="14611" width="7" style="1" customWidth="1"/>
    <col min="14612" max="14612" width="6.375" style="1" customWidth="1"/>
    <col min="14613" max="14613" width="16.125" style="1" customWidth="1"/>
    <col min="14614" max="14614" width="11.125" style="1" customWidth="1"/>
    <col min="14615" max="14615" width="16.25" style="1" customWidth="1"/>
    <col min="14616" max="14616" width="6.5" style="1" customWidth="1"/>
    <col min="14617" max="14623" width="10.375" style="1" customWidth="1"/>
    <col min="14624" max="14624" width="6.25" style="1" customWidth="1"/>
    <col min="14625" max="14625" width="5.625" style="1" customWidth="1"/>
    <col min="14626" max="14633" width="10.375" style="1" customWidth="1"/>
    <col min="14634" max="14848" width="9" style="1"/>
    <col min="14849" max="14849" width="4.125" style="1" customWidth="1"/>
    <col min="14850" max="14850" width="10" style="1" customWidth="1"/>
    <col min="14851" max="14851" width="10.375" style="1" customWidth="1"/>
    <col min="14852" max="14853" width="10.25" style="1" customWidth="1"/>
    <col min="14854" max="14854" width="8.75" style="1" customWidth="1"/>
    <col min="14855" max="14855" width="10.625" style="1" customWidth="1"/>
    <col min="14856" max="14860" width="8.75" style="1" customWidth="1"/>
    <col min="14861" max="14861" width="7.125" style="1" customWidth="1"/>
    <col min="14862" max="14862" width="7.5" style="1" customWidth="1"/>
    <col min="14863" max="14864" width="8.25" style="1" customWidth="1"/>
    <col min="14865" max="14865" width="11.25" style="1" bestFit="1" customWidth="1"/>
    <col min="14866" max="14866" width="10" style="1" customWidth="1"/>
    <col min="14867" max="14867" width="7" style="1" customWidth="1"/>
    <col min="14868" max="14868" width="6.375" style="1" customWidth="1"/>
    <col min="14869" max="14869" width="16.125" style="1" customWidth="1"/>
    <col min="14870" max="14870" width="11.125" style="1" customWidth="1"/>
    <col min="14871" max="14871" width="16.25" style="1" customWidth="1"/>
    <col min="14872" max="14872" width="6.5" style="1" customWidth="1"/>
    <col min="14873" max="14879" width="10.375" style="1" customWidth="1"/>
    <col min="14880" max="14880" width="6.25" style="1" customWidth="1"/>
    <col min="14881" max="14881" width="5.625" style="1" customWidth="1"/>
    <col min="14882" max="14889" width="10.375" style="1" customWidth="1"/>
    <col min="14890" max="15104" width="9" style="1"/>
    <col min="15105" max="15105" width="4.125" style="1" customWidth="1"/>
    <col min="15106" max="15106" width="10" style="1" customWidth="1"/>
    <col min="15107" max="15107" width="10.375" style="1" customWidth="1"/>
    <col min="15108" max="15109" width="10.25" style="1" customWidth="1"/>
    <col min="15110" max="15110" width="8.75" style="1" customWidth="1"/>
    <col min="15111" max="15111" width="10.625" style="1" customWidth="1"/>
    <col min="15112" max="15116" width="8.75" style="1" customWidth="1"/>
    <col min="15117" max="15117" width="7.125" style="1" customWidth="1"/>
    <col min="15118" max="15118" width="7.5" style="1" customWidth="1"/>
    <col min="15119" max="15120" width="8.25" style="1" customWidth="1"/>
    <col min="15121" max="15121" width="11.25" style="1" bestFit="1" customWidth="1"/>
    <col min="15122" max="15122" width="10" style="1" customWidth="1"/>
    <col min="15123" max="15123" width="7" style="1" customWidth="1"/>
    <col min="15124" max="15124" width="6.375" style="1" customWidth="1"/>
    <col min="15125" max="15125" width="16.125" style="1" customWidth="1"/>
    <col min="15126" max="15126" width="11.125" style="1" customWidth="1"/>
    <col min="15127" max="15127" width="16.25" style="1" customWidth="1"/>
    <col min="15128" max="15128" width="6.5" style="1" customWidth="1"/>
    <col min="15129" max="15135" width="10.375" style="1" customWidth="1"/>
    <col min="15136" max="15136" width="6.25" style="1" customWidth="1"/>
    <col min="15137" max="15137" width="5.625" style="1" customWidth="1"/>
    <col min="15138" max="15145" width="10.375" style="1" customWidth="1"/>
    <col min="15146" max="15360" width="9" style="1"/>
    <col min="15361" max="15361" width="4.125" style="1" customWidth="1"/>
    <col min="15362" max="15362" width="10" style="1" customWidth="1"/>
    <col min="15363" max="15363" width="10.375" style="1" customWidth="1"/>
    <col min="15364" max="15365" width="10.25" style="1" customWidth="1"/>
    <col min="15366" max="15366" width="8.75" style="1" customWidth="1"/>
    <col min="15367" max="15367" width="10.625" style="1" customWidth="1"/>
    <col min="15368" max="15372" width="8.75" style="1" customWidth="1"/>
    <col min="15373" max="15373" width="7.125" style="1" customWidth="1"/>
    <col min="15374" max="15374" width="7.5" style="1" customWidth="1"/>
    <col min="15375" max="15376" width="8.25" style="1" customWidth="1"/>
    <col min="15377" max="15377" width="11.25" style="1" bestFit="1" customWidth="1"/>
    <col min="15378" max="15378" width="10" style="1" customWidth="1"/>
    <col min="15379" max="15379" width="7" style="1" customWidth="1"/>
    <col min="15380" max="15380" width="6.375" style="1" customWidth="1"/>
    <col min="15381" max="15381" width="16.125" style="1" customWidth="1"/>
    <col min="15382" max="15382" width="11.125" style="1" customWidth="1"/>
    <col min="15383" max="15383" width="16.25" style="1" customWidth="1"/>
    <col min="15384" max="15384" width="6.5" style="1" customWidth="1"/>
    <col min="15385" max="15391" width="10.375" style="1" customWidth="1"/>
    <col min="15392" max="15392" width="6.25" style="1" customWidth="1"/>
    <col min="15393" max="15393" width="5.625" style="1" customWidth="1"/>
    <col min="15394" max="15401" width="10.375" style="1" customWidth="1"/>
    <col min="15402" max="15616" width="9" style="1"/>
    <col min="15617" max="15617" width="4.125" style="1" customWidth="1"/>
    <col min="15618" max="15618" width="10" style="1" customWidth="1"/>
    <col min="15619" max="15619" width="10.375" style="1" customWidth="1"/>
    <col min="15620" max="15621" width="10.25" style="1" customWidth="1"/>
    <col min="15622" max="15622" width="8.75" style="1" customWidth="1"/>
    <col min="15623" max="15623" width="10.625" style="1" customWidth="1"/>
    <col min="15624" max="15628" width="8.75" style="1" customWidth="1"/>
    <col min="15629" max="15629" width="7.125" style="1" customWidth="1"/>
    <col min="15630" max="15630" width="7.5" style="1" customWidth="1"/>
    <col min="15631" max="15632" width="8.25" style="1" customWidth="1"/>
    <col min="15633" max="15633" width="11.25" style="1" bestFit="1" customWidth="1"/>
    <col min="15634" max="15634" width="10" style="1" customWidth="1"/>
    <col min="15635" max="15635" width="7" style="1" customWidth="1"/>
    <col min="15636" max="15636" width="6.375" style="1" customWidth="1"/>
    <col min="15637" max="15637" width="16.125" style="1" customWidth="1"/>
    <col min="15638" max="15638" width="11.125" style="1" customWidth="1"/>
    <col min="15639" max="15639" width="16.25" style="1" customWidth="1"/>
    <col min="15640" max="15640" width="6.5" style="1" customWidth="1"/>
    <col min="15641" max="15647" width="10.375" style="1" customWidth="1"/>
    <col min="15648" max="15648" width="6.25" style="1" customWidth="1"/>
    <col min="15649" max="15649" width="5.625" style="1" customWidth="1"/>
    <col min="15650" max="15657" width="10.375" style="1" customWidth="1"/>
    <col min="15658" max="15872" width="9" style="1"/>
    <col min="15873" max="15873" width="4.125" style="1" customWidth="1"/>
    <col min="15874" max="15874" width="10" style="1" customWidth="1"/>
    <col min="15875" max="15875" width="10.375" style="1" customWidth="1"/>
    <col min="15876" max="15877" width="10.25" style="1" customWidth="1"/>
    <col min="15878" max="15878" width="8.75" style="1" customWidth="1"/>
    <col min="15879" max="15879" width="10.625" style="1" customWidth="1"/>
    <col min="15880" max="15884" width="8.75" style="1" customWidth="1"/>
    <col min="15885" max="15885" width="7.125" style="1" customWidth="1"/>
    <col min="15886" max="15886" width="7.5" style="1" customWidth="1"/>
    <col min="15887" max="15888" width="8.25" style="1" customWidth="1"/>
    <col min="15889" max="15889" width="11.25" style="1" bestFit="1" customWidth="1"/>
    <col min="15890" max="15890" width="10" style="1" customWidth="1"/>
    <col min="15891" max="15891" width="7" style="1" customWidth="1"/>
    <col min="15892" max="15892" width="6.375" style="1" customWidth="1"/>
    <col min="15893" max="15893" width="16.125" style="1" customWidth="1"/>
    <col min="15894" max="15894" width="11.125" style="1" customWidth="1"/>
    <col min="15895" max="15895" width="16.25" style="1" customWidth="1"/>
    <col min="15896" max="15896" width="6.5" style="1" customWidth="1"/>
    <col min="15897" max="15903" width="10.375" style="1" customWidth="1"/>
    <col min="15904" max="15904" width="6.25" style="1" customWidth="1"/>
    <col min="15905" max="15905" width="5.625" style="1" customWidth="1"/>
    <col min="15906" max="15913" width="10.375" style="1" customWidth="1"/>
    <col min="15914" max="16128" width="9" style="1"/>
    <col min="16129" max="16129" width="4.125" style="1" customWidth="1"/>
    <col min="16130" max="16130" width="10" style="1" customWidth="1"/>
    <col min="16131" max="16131" width="10.375" style="1" customWidth="1"/>
    <col min="16132" max="16133" width="10.25" style="1" customWidth="1"/>
    <col min="16134" max="16134" width="8.75" style="1" customWidth="1"/>
    <col min="16135" max="16135" width="10.625" style="1" customWidth="1"/>
    <col min="16136" max="16140" width="8.75" style="1" customWidth="1"/>
    <col min="16141" max="16141" width="7.125" style="1" customWidth="1"/>
    <col min="16142" max="16142" width="7.5" style="1" customWidth="1"/>
    <col min="16143" max="16144" width="8.25" style="1" customWidth="1"/>
    <col min="16145" max="16145" width="11.25" style="1" bestFit="1" customWidth="1"/>
    <col min="16146" max="16146" width="10" style="1" customWidth="1"/>
    <col min="16147" max="16147" width="7" style="1" customWidth="1"/>
    <col min="16148" max="16148" width="6.375" style="1" customWidth="1"/>
    <col min="16149" max="16149" width="16.125" style="1" customWidth="1"/>
    <col min="16150" max="16150" width="11.125" style="1" customWidth="1"/>
    <col min="16151" max="16151" width="16.25" style="1" customWidth="1"/>
    <col min="16152" max="16152" width="6.5" style="1" customWidth="1"/>
    <col min="16153" max="16159" width="10.375" style="1" customWidth="1"/>
    <col min="16160" max="16160" width="6.25" style="1" customWidth="1"/>
    <col min="16161" max="16161" width="5.625" style="1" customWidth="1"/>
    <col min="16162" max="16169" width="10.375" style="1" customWidth="1"/>
    <col min="16170" max="16384" width="9" style="1"/>
  </cols>
  <sheetData>
    <row r="1" spans="1:35" ht="17.25">
      <c r="B1" s="2"/>
      <c r="C1" s="3" t="s">
        <v>0</v>
      </c>
      <c r="E1" s="5"/>
      <c r="F1" s="6"/>
      <c r="G1" s="7"/>
      <c r="H1" s="7"/>
      <c r="I1" s="7"/>
      <c r="J1" s="7"/>
      <c r="K1" s="7"/>
      <c r="L1" s="1"/>
      <c r="M1" s="8"/>
      <c r="N1" s="8"/>
      <c r="O1" s="8"/>
      <c r="P1" s="1"/>
      <c r="Q1" s="8"/>
      <c r="R1" s="8"/>
      <c r="S1" s="203"/>
      <c r="T1" s="8"/>
      <c r="U1" s="8"/>
      <c r="V1" s="8"/>
      <c r="W1" s="8"/>
      <c r="X1" s="8"/>
    </row>
    <row r="2" spans="1:35" ht="15" customHeight="1">
      <c r="A2" s="9"/>
      <c r="B2" s="9"/>
      <c r="C2" s="10"/>
      <c r="D2" s="11"/>
      <c r="E2" s="11"/>
      <c r="F2" s="11"/>
      <c r="G2" s="11"/>
      <c r="H2" s="11"/>
      <c r="I2" s="11"/>
      <c r="J2" s="11"/>
      <c r="K2" s="11"/>
      <c r="L2" s="11"/>
      <c r="M2" s="12"/>
      <c r="N2" s="12"/>
      <c r="O2" s="12"/>
      <c r="P2" s="12"/>
      <c r="Q2" s="11"/>
      <c r="R2" s="11"/>
      <c r="S2" s="12"/>
      <c r="T2" s="12"/>
      <c r="U2" s="11"/>
      <c r="V2" s="11"/>
      <c r="W2" s="12"/>
      <c r="X2" s="11"/>
    </row>
    <row r="3" spans="1:35">
      <c r="A3" s="13"/>
      <c r="B3" s="13"/>
      <c r="C3" s="13" t="s">
        <v>1</v>
      </c>
      <c r="D3" s="14" t="s">
        <v>2</v>
      </c>
      <c r="E3" s="14" t="s">
        <v>3</v>
      </c>
      <c r="F3" s="14" t="s">
        <v>4</v>
      </c>
      <c r="G3" s="15" t="s">
        <v>6</v>
      </c>
      <c r="H3" s="16" t="s">
        <v>8</v>
      </c>
      <c r="I3" s="14" t="s">
        <v>9</v>
      </c>
      <c r="J3" s="14" t="s">
        <v>10</v>
      </c>
      <c r="K3" s="14" t="s">
        <v>11</v>
      </c>
      <c r="L3" s="17" t="s">
        <v>13</v>
      </c>
      <c r="M3" s="18" t="s">
        <v>14</v>
      </c>
      <c r="N3" s="19" t="s">
        <v>4</v>
      </c>
      <c r="O3" s="20" t="s">
        <v>1285</v>
      </c>
      <c r="P3" s="18" t="s">
        <v>33</v>
      </c>
      <c r="Q3" s="14" t="s">
        <v>15</v>
      </c>
      <c r="R3" s="14" t="s">
        <v>16</v>
      </c>
      <c r="S3" s="19" t="s">
        <v>17</v>
      </c>
      <c r="T3" s="14" t="s">
        <v>18</v>
      </c>
      <c r="U3" s="21" t="s">
        <v>19</v>
      </c>
      <c r="V3" s="22"/>
      <c r="W3" s="22"/>
      <c r="X3" s="15" t="s">
        <v>20</v>
      </c>
    </row>
    <row r="4" spans="1:35">
      <c r="A4" s="23" t="s">
        <v>21</v>
      </c>
      <c r="B4" s="23" t="s">
        <v>22</v>
      </c>
      <c r="C4" s="23" t="s">
        <v>23</v>
      </c>
      <c r="D4" s="24"/>
      <c r="E4" s="24" t="s">
        <v>24</v>
      </c>
      <c r="F4" s="24" t="s">
        <v>25</v>
      </c>
      <c r="G4" s="25"/>
      <c r="H4" s="26" t="s">
        <v>27</v>
      </c>
      <c r="I4" s="24" t="s">
        <v>29</v>
      </c>
      <c r="J4" s="24" t="s">
        <v>30</v>
      </c>
      <c r="K4" s="24" t="s">
        <v>31</v>
      </c>
      <c r="L4" s="27" t="s">
        <v>33</v>
      </c>
      <c r="M4" s="28" t="s">
        <v>34</v>
      </c>
      <c r="N4" s="29" t="s">
        <v>36</v>
      </c>
      <c r="O4" s="29" t="s">
        <v>37</v>
      </c>
      <c r="P4" s="28" t="s">
        <v>37</v>
      </c>
      <c r="Q4" s="24"/>
      <c r="R4" s="24" t="s">
        <v>38</v>
      </c>
      <c r="S4" s="30"/>
      <c r="T4" s="24" t="s">
        <v>39</v>
      </c>
      <c r="U4" s="19" t="s">
        <v>40</v>
      </c>
      <c r="V4" s="19" t="s">
        <v>41</v>
      </c>
      <c r="W4" s="19" t="s">
        <v>42</v>
      </c>
      <c r="X4" s="25" t="s">
        <v>43</v>
      </c>
    </row>
    <row r="5" spans="1:35" ht="13.5">
      <c r="A5" s="23"/>
      <c r="B5" s="23"/>
      <c r="C5" s="23"/>
      <c r="D5" s="24" t="s">
        <v>44</v>
      </c>
      <c r="E5" s="31" t="s">
        <v>45</v>
      </c>
      <c r="F5" s="24" t="s">
        <v>46</v>
      </c>
      <c r="G5" s="25" t="s">
        <v>47</v>
      </c>
      <c r="H5" s="24" t="s">
        <v>48</v>
      </c>
      <c r="I5" s="24" t="s">
        <v>222</v>
      </c>
      <c r="J5" s="24" t="s">
        <v>223</v>
      </c>
      <c r="K5" s="24" t="s">
        <v>224</v>
      </c>
      <c r="L5" s="27" t="s">
        <v>225</v>
      </c>
      <c r="M5" s="30" t="s">
        <v>49</v>
      </c>
      <c r="N5" s="30" t="s">
        <v>50</v>
      </c>
      <c r="O5" s="27" t="s">
        <v>226</v>
      </c>
      <c r="P5" s="27" t="s">
        <v>227</v>
      </c>
      <c r="Q5" s="24" t="s">
        <v>228</v>
      </c>
      <c r="R5" s="24" t="s">
        <v>229</v>
      </c>
      <c r="S5" s="30" t="s">
        <v>230</v>
      </c>
      <c r="T5" s="24" t="s">
        <v>51</v>
      </c>
      <c r="U5" s="30" t="s">
        <v>52</v>
      </c>
      <c r="V5" s="30"/>
      <c r="W5" s="30"/>
      <c r="X5" s="25"/>
    </row>
    <row r="6" spans="1:35">
      <c r="A6" s="32"/>
      <c r="B6" s="33" t="s">
        <v>53</v>
      </c>
      <c r="C6" s="34"/>
      <c r="D6" s="35" t="s">
        <v>54</v>
      </c>
      <c r="E6" s="35" t="s">
        <v>55</v>
      </c>
      <c r="F6" s="35" t="s">
        <v>55</v>
      </c>
      <c r="G6" s="36" t="s">
        <v>55</v>
      </c>
      <c r="H6" s="37"/>
      <c r="I6" s="36" t="s">
        <v>55</v>
      </c>
      <c r="J6" s="35"/>
      <c r="K6" s="35"/>
      <c r="L6" s="36"/>
      <c r="M6" s="35" t="s">
        <v>55</v>
      </c>
      <c r="N6" s="35" t="s">
        <v>56</v>
      </c>
      <c r="O6" s="36" t="s">
        <v>56</v>
      </c>
      <c r="P6" s="35"/>
      <c r="Q6" s="35" t="s">
        <v>55</v>
      </c>
      <c r="R6" s="35" t="s">
        <v>55</v>
      </c>
      <c r="S6" s="35" t="s">
        <v>56</v>
      </c>
      <c r="T6" s="35"/>
      <c r="U6" s="38" t="s">
        <v>57</v>
      </c>
      <c r="V6" s="38" t="s">
        <v>57</v>
      </c>
      <c r="W6" s="35" t="s">
        <v>57</v>
      </c>
      <c r="X6" s="36" t="s">
        <v>55</v>
      </c>
    </row>
    <row r="7" spans="1:35">
      <c r="A7" s="39"/>
      <c r="B7" s="40" t="s">
        <v>58</v>
      </c>
      <c r="C7" s="41"/>
      <c r="D7" s="42">
        <v>898431</v>
      </c>
      <c r="E7" s="43">
        <v>1524527</v>
      </c>
      <c r="F7" s="44">
        <v>62076</v>
      </c>
      <c r="G7" s="45">
        <v>48404</v>
      </c>
      <c r="H7" s="45">
        <v>388743</v>
      </c>
      <c r="I7" s="44">
        <v>520852</v>
      </c>
      <c r="J7" s="45">
        <v>289100</v>
      </c>
      <c r="K7" s="45">
        <v>277428</v>
      </c>
      <c r="L7" s="45">
        <v>559536</v>
      </c>
      <c r="M7" s="46">
        <v>1.7</v>
      </c>
      <c r="N7" s="47" t="s">
        <v>59</v>
      </c>
      <c r="O7" s="48">
        <v>34.159999999999997</v>
      </c>
      <c r="P7" s="49">
        <v>36.700000000000003</v>
      </c>
      <c r="Q7" s="50">
        <v>5523347</v>
      </c>
      <c r="R7" s="50">
        <v>1495740</v>
      </c>
      <c r="S7" s="51">
        <v>27.08</v>
      </c>
      <c r="T7" s="30"/>
      <c r="U7" s="42"/>
      <c r="V7" s="42"/>
      <c r="W7" s="48"/>
      <c r="X7" s="42">
        <v>786</v>
      </c>
    </row>
    <row r="8" spans="1:35">
      <c r="A8" s="52"/>
      <c r="B8" s="40" t="s">
        <v>60</v>
      </c>
      <c r="C8" s="23"/>
      <c r="D8" s="42">
        <v>887373</v>
      </c>
      <c r="E8" s="43">
        <v>1486580</v>
      </c>
      <c r="F8" s="44">
        <v>46661</v>
      </c>
      <c r="G8" s="45">
        <v>45556</v>
      </c>
      <c r="H8" s="45">
        <v>366584</v>
      </c>
      <c r="I8" s="44">
        <v>496909</v>
      </c>
      <c r="J8" s="45">
        <v>302221</v>
      </c>
      <c r="K8" s="45">
        <v>275310</v>
      </c>
      <c r="L8" s="45">
        <v>577531</v>
      </c>
      <c r="M8" s="46">
        <v>1.7</v>
      </c>
      <c r="N8" s="47" t="s">
        <v>59</v>
      </c>
      <c r="O8" s="48">
        <v>33.43</v>
      </c>
      <c r="P8" s="49">
        <v>38.85</v>
      </c>
      <c r="Q8" s="50">
        <v>5519679</v>
      </c>
      <c r="R8" s="50">
        <v>1450391</v>
      </c>
      <c r="S8" s="51">
        <v>26.28</v>
      </c>
      <c r="T8" s="30"/>
      <c r="U8" s="50"/>
      <c r="V8" s="50"/>
      <c r="W8" s="51"/>
      <c r="X8" s="42">
        <v>778</v>
      </c>
      <c r="Y8" s="53"/>
    </row>
    <row r="9" spans="1:35">
      <c r="A9" s="52"/>
      <c r="B9" s="40" t="s">
        <v>61</v>
      </c>
      <c r="C9" s="23"/>
      <c r="D9" s="54">
        <v>865799</v>
      </c>
      <c r="E9" s="44">
        <v>1428920</v>
      </c>
      <c r="F9" s="44">
        <v>29517</v>
      </c>
      <c r="G9" s="44">
        <v>42543</v>
      </c>
      <c r="H9" s="55">
        <v>342969</v>
      </c>
      <c r="I9" s="44">
        <v>468847</v>
      </c>
      <c r="J9" s="56">
        <v>314029</v>
      </c>
      <c r="K9" s="56">
        <v>260532</v>
      </c>
      <c r="L9" s="44">
        <v>574561</v>
      </c>
      <c r="M9" s="46">
        <v>1.7</v>
      </c>
      <c r="N9" s="57" t="s">
        <v>59</v>
      </c>
      <c r="O9" s="48">
        <v>32.81</v>
      </c>
      <c r="P9" s="48">
        <v>40.21</v>
      </c>
      <c r="Q9" s="50">
        <v>5502755</v>
      </c>
      <c r="R9" s="58">
        <v>1378976</v>
      </c>
      <c r="S9" s="51">
        <v>25.06</v>
      </c>
      <c r="T9" s="30"/>
      <c r="U9" s="50"/>
      <c r="V9" s="50"/>
      <c r="W9" s="51"/>
      <c r="X9" s="54">
        <v>778</v>
      </c>
      <c r="Y9" s="59"/>
    </row>
    <row r="10" spans="1:35">
      <c r="A10" s="60"/>
      <c r="B10" s="40" t="s">
        <v>62</v>
      </c>
      <c r="C10" s="61"/>
      <c r="D10" s="62">
        <v>837129</v>
      </c>
      <c r="E10" s="63">
        <v>1358105</v>
      </c>
      <c r="F10" s="63">
        <v>14986</v>
      </c>
      <c r="G10" s="63">
        <v>39251</v>
      </c>
      <c r="H10" s="64">
        <v>316156</v>
      </c>
      <c r="I10" s="63">
        <v>439226</v>
      </c>
      <c r="J10" s="63">
        <v>297500</v>
      </c>
      <c r="K10" s="65">
        <v>265972</v>
      </c>
      <c r="L10" s="63">
        <v>563472</v>
      </c>
      <c r="M10" s="66">
        <v>1.6</v>
      </c>
      <c r="N10" s="67" t="s">
        <v>59</v>
      </c>
      <c r="O10" s="68">
        <v>32.340000000000003</v>
      </c>
      <c r="P10" s="68">
        <v>41.49</v>
      </c>
      <c r="Q10" s="69">
        <v>5484981</v>
      </c>
      <c r="R10" s="70">
        <v>1320776</v>
      </c>
      <c r="S10" s="71">
        <v>24.08</v>
      </c>
      <c r="T10" s="72"/>
      <c r="U10" s="69"/>
      <c r="V10" s="69"/>
      <c r="W10" s="71"/>
      <c r="X10" s="62">
        <v>781</v>
      </c>
    </row>
    <row r="11" spans="1:35">
      <c r="A11" s="39"/>
      <c r="B11" s="73" t="s">
        <v>63</v>
      </c>
      <c r="C11" s="74"/>
      <c r="D11" s="204">
        <v>816128</v>
      </c>
      <c r="E11" s="204">
        <v>1305931</v>
      </c>
      <c r="F11" s="204">
        <v>5458</v>
      </c>
      <c r="G11" s="204">
        <v>36810</v>
      </c>
      <c r="H11" s="204">
        <v>298081</v>
      </c>
      <c r="I11" s="204">
        <v>419380</v>
      </c>
      <c r="J11" s="204">
        <v>269954</v>
      </c>
      <c r="K11" s="204">
        <v>281706</v>
      </c>
      <c r="L11" s="204">
        <v>551660</v>
      </c>
      <c r="M11" s="205">
        <v>1.6</v>
      </c>
      <c r="N11" s="206" t="s">
        <v>59</v>
      </c>
      <c r="O11" s="77">
        <v>32.11</v>
      </c>
      <c r="P11" s="77">
        <v>42.24</v>
      </c>
      <c r="Q11" s="76">
        <v>5466183</v>
      </c>
      <c r="R11" s="204">
        <v>1271721</v>
      </c>
      <c r="S11" s="77">
        <v>23.27</v>
      </c>
      <c r="T11" s="75"/>
      <c r="U11" s="76"/>
      <c r="V11" s="76"/>
      <c r="W11" s="77"/>
      <c r="X11" s="204">
        <v>764</v>
      </c>
    </row>
    <row r="12" spans="1:35">
      <c r="A12" s="39"/>
      <c r="B12" s="41" t="s">
        <v>64</v>
      </c>
      <c r="C12" s="41"/>
      <c r="D12" s="42">
        <v>723028</v>
      </c>
      <c r="E12" s="42">
        <v>1131986</v>
      </c>
      <c r="F12" s="42">
        <v>5026</v>
      </c>
      <c r="G12" s="42">
        <v>29015</v>
      </c>
      <c r="H12" s="42">
        <v>242876</v>
      </c>
      <c r="I12" s="42">
        <v>353041</v>
      </c>
      <c r="J12" s="42">
        <v>245736</v>
      </c>
      <c r="K12" s="42">
        <v>261318</v>
      </c>
      <c r="L12" s="42">
        <v>507054</v>
      </c>
      <c r="M12" s="207">
        <v>1.6</v>
      </c>
      <c r="N12" s="208">
        <v>0.44</v>
      </c>
      <c r="O12" s="48">
        <v>31.19</v>
      </c>
      <c r="P12" s="48">
        <v>44.79</v>
      </c>
      <c r="Q12" s="42">
        <v>5215891</v>
      </c>
      <c r="R12" s="42">
        <v>1100292</v>
      </c>
      <c r="S12" s="48">
        <v>21.09</v>
      </c>
      <c r="T12" s="27"/>
      <c r="U12" s="42"/>
      <c r="V12" s="42"/>
      <c r="W12" s="48"/>
      <c r="X12" s="42">
        <v>666</v>
      </c>
    </row>
    <row r="13" spans="1:35">
      <c r="A13" s="39"/>
      <c r="B13" s="41" t="s">
        <v>65</v>
      </c>
      <c r="C13" s="41"/>
      <c r="D13" s="42">
        <v>35806</v>
      </c>
      <c r="E13" s="42">
        <v>58944</v>
      </c>
      <c r="F13" s="42">
        <v>432</v>
      </c>
      <c r="G13" s="42">
        <v>1201</v>
      </c>
      <c r="H13" s="42">
        <v>10515</v>
      </c>
      <c r="I13" s="42">
        <v>17510</v>
      </c>
      <c r="J13" s="42">
        <v>14957</v>
      </c>
      <c r="K13" s="42">
        <v>14761</v>
      </c>
      <c r="L13" s="42">
        <v>29718</v>
      </c>
      <c r="M13" s="207">
        <v>1.6</v>
      </c>
      <c r="N13" s="208">
        <v>0.73</v>
      </c>
      <c r="O13" s="48">
        <v>29.71</v>
      </c>
      <c r="P13" s="48">
        <v>50.42</v>
      </c>
      <c r="Q13" s="42">
        <v>250292</v>
      </c>
      <c r="R13" s="42">
        <v>57128</v>
      </c>
      <c r="S13" s="48">
        <v>22.82</v>
      </c>
      <c r="T13" s="48"/>
      <c r="U13" s="42"/>
      <c r="V13" s="42"/>
      <c r="W13" s="48"/>
      <c r="X13" s="42">
        <v>41</v>
      </c>
    </row>
    <row r="14" spans="1:35">
      <c r="A14" s="39"/>
      <c r="B14" s="41" t="s">
        <v>66</v>
      </c>
      <c r="C14" s="41"/>
      <c r="D14" s="42">
        <v>758834</v>
      </c>
      <c r="E14" s="42">
        <v>1190930</v>
      </c>
      <c r="F14" s="42">
        <v>5458</v>
      </c>
      <c r="G14" s="42">
        <v>30216</v>
      </c>
      <c r="H14" s="42">
        <v>253391</v>
      </c>
      <c r="I14" s="42">
        <v>370551</v>
      </c>
      <c r="J14" s="42">
        <v>260693</v>
      </c>
      <c r="K14" s="42">
        <v>276079</v>
      </c>
      <c r="L14" s="42">
        <v>536772</v>
      </c>
      <c r="M14" s="207">
        <v>1.6</v>
      </c>
      <c r="N14" s="208">
        <v>0.46</v>
      </c>
      <c r="O14" s="48">
        <v>31.11</v>
      </c>
      <c r="P14" s="48">
        <v>45.07</v>
      </c>
      <c r="Q14" s="42">
        <v>5466183</v>
      </c>
      <c r="R14" s="42">
        <v>1157420</v>
      </c>
      <c r="S14" s="48">
        <v>21.17</v>
      </c>
      <c r="T14" s="27" t="s">
        <v>67</v>
      </c>
      <c r="U14" s="42"/>
      <c r="V14" s="42"/>
      <c r="W14" s="27" t="s">
        <v>67</v>
      </c>
      <c r="X14" s="42">
        <v>707</v>
      </c>
    </row>
    <row r="15" spans="1:35">
      <c r="A15" s="39"/>
      <c r="B15" s="41" t="s">
        <v>68</v>
      </c>
      <c r="C15" s="41"/>
      <c r="D15" s="42">
        <v>57294</v>
      </c>
      <c r="E15" s="42">
        <v>115001</v>
      </c>
      <c r="F15" s="140" t="s">
        <v>59</v>
      </c>
      <c r="G15" s="42">
        <v>6594</v>
      </c>
      <c r="H15" s="42">
        <v>44690</v>
      </c>
      <c r="I15" s="42">
        <v>48829</v>
      </c>
      <c r="J15" s="42">
        <v>9261</v>
      </c>
      <c r="K15" s="42">
        <v>5627</v>
      </c>
      <c r="L15" s="42">
        <v>14888</v>
      </c>
      <c r="M15" s="207">
        <v>2</v>
      </c>
      <c r="N15" s="140" t="s">
        <v>59</v>
      </c>
      <c r="O15" s="48">
        <v>42.46</v>
      </c>
      <c r="P15" s="48">
        <v>12.95</v>
      </c>
      <c r="Q15" s="140" t="s">
        <v>59</v>
      </c>
      <c r="R15" s="42">
        <v>114301</v>
      </c>
      <c r="S15" s="140" t="s">
        <v>59</v>
      </c>
      <c r="T15" s="27" t="s">
        <v>69</v>
      </c>
      <c r="U15" s="42"/>
      <c r="V15" s="42"/>
      <c r="W15" s="27" t="s">
        <v>69</v>
      </c>
      <c r="X15" s="42">
        <v>57</v>
      </c>
      <c r="AI15" s="209"/>
    </row>
    <row r="16" spans="1:35" ht="10.5" customHeight="1">
      <c r="A16" s="39"/>
      <c r="B16" s="23"/>
      <c r="C16" s="23"/>
      <c r="D16" s="50"/>
      <c r="E16" s="50"/>
      <c r="F16" s="50"/>
      <c r="G16" s="42"/>
      <c r="H16" s="119"/>
      <c r="I16" s="42"/>
      <c r="J16" s="50"/>
      <c r="K16" s="50"/>
      <c r="L16" s="42"/>
      <c r="M16" s="46"/>
      <c r="N16" s="51"/>
      <c r="O16" s="48"/>
      <c r="P16" s="48"/>
      <c r="Q16" s="50"/>
      <c r="R16" s="50"/>
      <c r="S16" s="51"/>
      <c r="T16" s="51"/>
      <c r="U16" s="50"/>
      <c r="V16" s="50"/>
      <c r="W16" s="51"/>
      <c r="X16" s="42"/>
      <c r="AH16" s="78"/>
      <c r="AI16" s="78"/>
    </row>
    <row r="17" spans="1:34">
      <c r="A17" s="79">
        <v>1</v>
      </c>
      <c r="B17" s="23" t="s">
        <v>70</v>
      </c>
      <c r="C17" s="80" t="s">
        <v>71</v>
      </c>
      <c r="D17" s="210">
        <v>219101</v>
      </c>
      <c r="E17" s="211">
        <v>332249</v>
      </c>
      <c r="F17" s="211">
        <v>1164</v>
      </c>
      <c r="G17" s="212">
        <v>8667</v>
      </c>
      <c r="H17" s="213">
        <v>77570</v>
      </c>
      <c r="I17" s="211">
        <v>103356</v>
      </c>
      <c r="J17" s="214">
        <v>68706</v>
      </c>
      <c r="K17" s="214">
        <v>73950</v>
      </c>
      <c r="L17" s="211">
        <v>142656</v>
      </c>
      <c r="M17" s="46">
        <v>1.5</v>
      </c>
      <c r="N17" s="51">
        <v>0.35</v>
      </c>
      <c r="O17" s="48">
        <v>31.11</v>
      </c>
      <c r="P17" s="48">
        <v>42.94</v>
      </c>
      <c r="Q17" s="211">
        <v>1522635</v>
      </c>
      <c r="R17" s="211">
        <v>323472</v>
      </c>
      <c r="S17" s="51">
        <v>21.24</v>
      </c>
      <c r="T17" s="81" t="s">
        <v>246</v>
      </c>
      <c r="U17" s="82">
        <v>420000</v>
      </c>
      <c r="V17" s="82">
        <v>50000</v>
      </c>
      <c r="W17" s="30" t="s">
        <v>72</v>
      </c>
      <c r="X17" s="215">
        <v>197</v>
      </c>
      <c r="AC17" s="9">
        <f t="shared" ref="AC17:AC57" si="0">E17-F17</f>
        <v>331085</v>
      </c>
      <c r="AG17" s="84"/>
      <c r="AH17" s="85"/>
    </row>
    <row r="18" spans="1:34" ht="13.5">
      <c r="A18" s="79">
        <v>2</v>
      </c>
      <c r="B18" s="23" t="s">
        <v>73</v>
      </c>
      <c r="C18" s="80" t="s">
        <v>74</v>
      </c>
      <c r="D18" s="210">
        <v>71653</v>
      </c>
      <c r="E18" s="211">
        <v>115290</v>
      </c>
      <c r="F18" s="211">
        <v>435</v>
      </c>
      <c r="G18" s="211">
        <v>3402</v>
      </c>
      <c r="H18" s="216">
        <v>26408</v>
      </c>
      <c r="I18" s="211">
        <v>35977</v>
      </c>
      <c r="J18" s="214">
        <v>23896</v>
      </c>
      <c r="K18" s="214">
        <v>25607</v>
      </c>
      <c r="L18" s="211">
        <v>49503</v>
      </c>
      <c r="M18" s="46">
        <v>1.6</v>
      </c>
      <c r="N18" s="51">
        <v>0.38</v>
      </c>
      <c r="O18" s="48">
        <v>31.21</v>
      </c>
      <c r="P18" s="48">
        <v>42.94</v>
      </c>
      <c r="Q18" s="211">
        <v>530309</v>
      </c>
      <c r="R18" s="211">
        <v>112032</v>
      </c>
      <c r="S18" s="51">
        <v>21.13</v>
      </c>
      <c r="T18" s="81" t="s">
        <v>246</v>
      </c>
      <c r="U18" s="82">
        <v>420000</v>
      </c>
      <c r="V18" s="82">
        <v>50000</v>
      </c>
      <c r="W18" s="86" t="s">
        <v>247</v>
      </c>
      <c r="X18" s="215">
        <v>48</v>
      </c>
      <c r="AC18" s="9">
        <f t="shared" si="0"/>
        <v>114855</v>
      </c>
      <c r="AF18" s="87"/>
      <c r="AG18" s="88"/>
      <c r="AH18" s="89"/>
    </row>
    <row r="19" spans="1:34">
      <c r="A19" s="79">
        <v>3</v>
      </c>
      <c r="B19" s="23" t="s">
        <v>75</v>
      </c>
      <c r="C19" s="80" t="s">
        <v>76</v>
      </c>
      <c r="D19" s="210">
        <v>66357</v>
      </c>
      <c r="E19" s="211">
        <v>99799</v>
      </c>
      <c r="F19" s="211">
        <v>342</v>
      </c>
      <c r="G19" s="211">
        <v>2739</v>
      </c>
      <c r="H19" s="216">
        <v>23173</v>
      </c>
      <c r="I19" s="211">
        <v>32865</v>
      </c>
      <c r="J19" s="214">
        <v>19534</v>
      </c>
      <c r="K19" s="214">
        <v>21488</v>
      </c>
      <c r="L19" s="211">
        <v>41022</v>
      </c>
      <c r="M19" s="46">
        <v>1.5</v>
      </c>
      <c r="N19" s="51">
        <v>0.34</v>
      </c>
      <c r="O19" s="48">
        <v>32.93</v>
      </c>
      <c r="P19" s="48">
        <v>41.1</v>
      </c>
      <c r="Q19" s="211">
        <v>451179</v>
      </c>
      <c r="R19" s="211">
        <v>96827</v>
      </c>
      <c r="S19" s="51">
        <v>21.46</v>
      </c>
      <c r="T19" s="81" t="s">
        <v>246</v>
      </c>
      <c r="U19" s="82">
        <v>420000</v>
      </c>
      <c r="V19" s="82">
        <v>30000</v>
      </c>
      <c r="W19" s="86" t="s">
        <v>77</v>
      </c>
      <c r="X19" s="215">
        <v>65</v>
      </c>
      <c r="AC19" s="9">
        <f t="shared" si="0"/>
        <v>99457</v>
      </c>
      <c r="AG19" s="90"/>
      <c r="AH19" s="89"/>
    </row>
    <row r="20" spans="1:34">
      <c r="A20" s="79">
        <v>4</v>
      </c>
      <c r="B20" s="23" t="s">
        <v>78</v>
      </c>
      <c r="C20" s="80" t="s">
        <v>79</v>
      </c>
      <c r="D20" s="210">
        <v>38750</v>
      </c>
      <c r="E20" s="211">
        <v>60717</v>
      </c>
      <c r="F20" s="211">
        <v>299</v>
      </c>
      <c r="G20" s="211">
        <v>1576</v>
      </c>
      <c r="H20" s="216">
        <v>12111</v>
      </c>
      <c r="I20" s="211">
        <v>18582</v>
      </c>
      <c r="J20" s="214">
        <v>13618</v>
      </c>
      <c r="K20" s="214">
        <v>14830</v>
      </c>
      <c r="L20" s="211">
        <v>28448</v>
      </c>
      <c r="M20" s="46">
        <v>1.6</v>
      </c>
      <c r="N20" s="51">
        <v>0.49</v>
      </c>
      <c r="O20" s="48">
        <v>30.6</v>
      </c>
      <c r="P20" s="48">
        <v>46.85</v>
      </c>
      <c r="Q20" s="211">
        <v>298399</v>
      </c>
      <c r="R20" s="211">
        <v>58925</v>
      </c>
      <c r="S20" s="51">
        <v>19.75</v>
      </c>
      <c r="T20" s="81" t="s">
        <v>246</v>
      </c>
      <c r="U20" s="82">
        <v>420000</v>
      </c>
      <c r="V20" s="82">
        <v>50000</v>
      </c>
      <c r="W20" s="86" t="s">
        <v>80</v>
      </c>
      <c r="X20" s="215">
        <v>33</v>
      </c>
      <c r="AC20" s="9">
        <f t="shared" si="0"/>
        <v>60418</v>
      </c>
      <c r="AG20" s="90"/>
      <c r="AH20" s="89"/>
    </row>
    <row r="21" spans="1:34">
      <c r="A21" s="79">
        <v>5</v>
      </c>
      <c r="B21" s="23" t="s">
        <v>81</v>
      </c>
      <c r="C21" s="80" t="s">
        <v>82</v>
      </c>
      <c r="D21" s="210">
        <v>58638</v>
      </c>
      <c r="E21" s="211">
        <v>90599</v>
      </c>
      <c r="F21" s="211">
        <v>321</v>
      </c>
      <c r="G21" s="211">
        <v>2347</v>
      </c>
      <c r="H21" s="216">
        <v>19913</v>
      </c>
      <c r="I21" s="211">
        <v>29268</v>
      </c>
      <c r="J21" s="214">
        <v>18532</v>
      </c>
      <c r="K21" s="214">
        <v>20539</v>
      </c>
      <c r="L21" s="211">
        <v>39071</v>
      </c>
      <c r="M21" s="46">
        <v>1.5</v>
      </c>
      <c r="N21" s="51">
        <v>0.35</v>
      </c>
      <c r="O21" s="48">
        <v>32.299999999999997</v>
      </c>
      <c r="P21" s="48">
        <v>43.13</v>
      </c>
      <c r="Q21" s="211">
        <v>486767</v>
      </c>
      <c r="R21" s="211">
        <v>88251</v>
      </c>
      <c r="S21" s="51">
        <v>18.13</v>
      </c>
      <c r="T21" s="81" t="s">
        <v>246</v>
      </c>
      <c r="U21" s="82">
        <v>420000</v>
      </c>
      <c r="V21" s="82">
        <v>50000</v>
      </c>
      <c r="W21" s="86" t="s">
        <v>80</v>
      </c>
      <c r="X21" s="215">
        <v>72</v>
      </c>
      <c r="AC21" s="9">
        <f t="shared" si="0"/>
        <v>90278</v>
      </c>
      <c r="AG21" s="90"/>
      <c r="AH21" s="89"/>
    </row>
    <row r="22" spans="1:34">
      <c r="A22" s="79">
        <v>6</v>
      </c>
      <c r="B22" s="23" t="s">
        <v>83</v>
      </c>
      <c r="C22" s="80" t="s">
        <v>84</v>
      </c>
      <c r="D22" s="210">
        <v>6872</v>
      </c>
      <c r="E22" s="211">
        <v>11266</v>
      </c>
      <c r="F22" s="211">
        <v>90</v>
      </c>
      <c r="G22" s="211">
        <v>268</v>
      </c>
      <c r="H22" s="216">
        <v>2073</v>
      </c>
      <c r="I22" s="211">
        <v>3635</v>
      </c>
      <c r="J22" s="214">
        <v>2747</v>
      </c>
      <c r="K22" s="214">
        <v>2543</v>
      </c>
      <c r="L22" s="211">
        <v>5290</v>
      </c>
      <c r="M22" s="46">
        <v>1.6</v>
      </c>
      <c r="N22" s="51">
        <v>0.8</v>
      </c>
      <c r="O22" s="48">
        <v>32.270000000000003</v>
      </c>
      <c r="P22" s="48">
        <v>46.96</v>
      </c>
      <c r="Q22" s="211">
        <v>41886</v>
      </c>
      <c r="R22" s="211">
        <v>10968</v>
      </c>
      <c r="S22" s="51">
        <v>26.19</v>
      </c>
      <c r="T22" s="81" t="s">
        <v>246</v>
      </c>
      <c r="U22" s="82">
        <v>420000</v>
      </c>
      <c r="V22" s="82">
        <v>50000</v>
      </c>
      <c r="W22" s="91" t="s">
        <v>80</v>
      </c>
      <c r="X22" s="215">
        <v>4</v>
      </c>
      <c r="AC22" s="9">
        <f t="shared" si="0"/>
        <v>11176</v>
      </c>
      <c r="AG22" s="90"/>
      <c r="AH22" s="89"/>
    </row>
    <row r="23" spans="1:34">
      <c r="A23" s="79">
        <v>7</v>
      </c>
      <c r="B23" s="23" t="s">
        <v>85</v>
      </c>
      <c r="C23" s="80" t="s">
        <v>79</v>
      </c>
      <c r="D23" s="210">
        <v>12810</v>
      </c>
      <c r="E23" s="211">
        <v>19794</v>
      </c>
      <c r="F23" s="211">
        <v>76</v>
      </c>
      <c r="G23" s="211">
        <v>488</v>
      </c>
      <c r="H23" s="216">
        <v>3975</v>
      </c>
      <c r="I23" s="211">
        <v>6600</v>
      </c>
      <c r="J23" s="214">
        <v>4026</v>
      </c>
      <c r="K23" s="214">
        <v>4705</v>
      </c>
      <c r="L23" s="211">
        <v>8731</v>
      </c>
      <c r="M23" s="46">
        <v>1.5</v>
      </c>
      <c r="N23" s="51">
        <v>0.38</v>
      </c>
      <c r="O23" s="48">
        <v>33.340000000000003</v>
      </c>
      <c r="P23" s="48">
        <v>44.11</v>
      </c>
      <c r="Q23" s="211">
        <v>94222</v>
      </c>
      <c r="R23" s="211">
        <v>19333</v>
      </c>
      <c r="S23" s="51">
        <v>20.52</v>
      </c>
      <c r="T23" s="81" t="s">
        <v>246</v>
      </c>
      <c r="U23" s="82">
        <v>420000</v>
      </c>
      <c r="V23" s="82">
        <v>50000</v>
      </c>
      <c r="W23" s="91" t="s">
        <v>248</v>
      </c>
      <c r="X23" s="215">
        <v>16</v>
      </c>
      <c r="AC23" s="9">
        <f t="shared" si="0"/>
        <v>19718</v>
      </c>
      <c r="AG23" s="90"/>
      <c r="AH23" s="89"/>
    </row>
    <row r="24" spans="1:34">
      <c r="A24" s="79">
        <v>8</v>
      </c>
      <c r="B24" s="23" t="s">
        <v>86</v>
      </c>
      <c r="C24" s="80" t="s">
        <v>87</v>
      </c>
      <c r="D24" s="210">
        <v>26039</v>
      </c>
      <c r="E24" s="211">
        <v>41020</v>
      </c>
      <c r="F24" s="211">
        <v>184</v>
      </c>
      <c r="G24" s="211">
        <v>1170</v>
      </c>
      <c r="H24" s="216">
        <v>9239</v>
      </c>
      <c r="I24" s="211">
        <v>12824</v>
      </c>
      <c r="J24" s="214">
        <v>8405</v>
      </c>
      <c r="K24" s="214">
        <v>9382</v>
      </c>
      <c r="L24" s="211">
        <v>17787</v>
      </c>
      <c r="M24" s="46">
        <v>1.6</v>
      </c>
      <c r="N24" s="51">
        <v>0.45</v>
      </c>
      <c r="O24" s="48">
        <v>31.26</v>
      </c>
      <c r="P24" s="48">
        <v>43.36</v>
      </c>
      <c r="Q24" s="211">
        <v>197973</v>
      </c>
      <c r="R24" s="211">
        <v>39730</v>
      </c>
      <c r="S24" s="51">
        <v>20.07</v>
      </c>
      <c r="T24" s="81" t="s">
        <v>246</v>
      </c>
      <c r="U24" s="82">
        <v>420000</v>
      </c>
      <c r="V24" s="82">
        <v>30000</v>
      </c>
      <c r="W24" s="91" t="s">
        <v>80</v>
      </c>
      <c r="X24" s="215">
        <v>28</v>
      </c>
      <c r="AC24" s="9">
        <f t="shared" si="0"/>
        <v>40836</v>
      </c>
      <c r="AG24" s="90"/>
      <c r="AH24" s="89"/>
    </row>
    <row r="25" spans="1:34">
      <c r="A25" s="79">
        <v>9</v>
      </c>
      <c r="B25" s="23" t="s">
        <v>88</v>
      </c>
      <c r="C25" s="80" t="s">
        <v>89</v>
      </c>
      <c r="D25" s="210">
        <v>4495</v>
      </c>
      <c r="E25" s="211">
        <v>7126</v>
      </c>
      <c r="F25" s="211">
        <v>34</v>
      </c>
      <c r="G25" s="211">
        <v>141</v>
      </c>
      <c r="H25" s="216">
        <v>1109</v>
      </c>
      <c r="I25" s="211">
        <v>1934</v>
      </c>
      <c r="J25" s="214">
        <v>1866</v>
      </c>
      <c r="K25" s="214">
        <v>2076</v>
      </c>
      <c r="L25" s="211">
        <v>3942</v>
      </c>
      <c r="M25" s="46">
        <v>1.6</v>
      </c>
      <c r="N25" s="51">
        <v>0.48</v>
      </c>
      <c r="O25" s="48">
        <v>27.14</v>
      </c>
      <c r="P25" s="48">
        <v>55.32</v>
      </c>
      <c r="Q25" s="211">
        <v>29164</v>
      </c>
      <c r="R25" s="211">
        <v>6832</v>
      </c>
      <c r="S25" s="51">
        <v>23.43</v>
      </c>
      <c r="T25" s="81" t="s">
        <v>246</v>
      </c>
      <c r="U25" s="82">
        <v>420000</v>
      </c>
      <c r="V25" s="82">
        <v>50000</v>
      </c>
      <c r="W25" s="91" t="s">
        <v>77</v>
      </c>
      <c r="X25" s="215">
        <v>8</v>
      </c>
      <c r="AC25" s="9">
        <f t="shared" si="0"/>
        <v>7092</v>
      </c>
      <c r="AG25" s="90"/>
      <c r="AH25" s="89"/>
    </row>
    <row r="26" spans="1:34" ht="12" customHeight="1">
      <c r="A26" s="79">
        <v>11</v>
      </c>
      <c r="B26" s="23" t="s">
        <v>90</v>
      </c>
      <c r="C26" s="80" t="s">
        <v>91</v>
      </c>
      <c r="D26" s="210">
        <v>35993</v>
      </c>
      <c r="E26" s="211">
        <v>57994</v>
      </c>
      <c r="F26" s="211">
        <v>247</v>
      </c>
      <c r="G26" s="211">
        <v>1362</v>
      </c>
      <c r="H26" s="216">
        <v>11306</v>
      </c>
      <c r="I26" s="211">
        <v>16767</v>
      </c>
      <c r="J26" s="214">
        <v>14038</v>
      </c>
      <c r="K26" s="214">
        <v>14521</v>
      </c>
      <c r="L26" s="211">
        <v>28559</v>
      </c>
      <c r="M26" s="46">
        <v>1.6</v>
      </c>
      <c r="N26" s="51">
        <v>0.43</v>
      </c>
      <c r="O26" s="48">
        <v>28.91</v>
      </c>
      <c r="P26" s="48">
        <v>49.24</v>
      </c>
      <c r="Q26" s="211">
        <v>262647</v>
      </c>
      <c r="R26" s="211">
        <v>56272</v>
      </c>
      <c r="S26" s="51">
        <v>21.42</v>
      </c>
      <c r="T26" s="81" t="s">
        <v>246</v>
      </c>
      <c r="U26" s="82">
        <v>420000</v>
      </c>
      <c r="V26" s="82">
        <v>50000</v>
      </c>
      <c r="W26" s="91" t="s">
        <v>80</v>
      </c>
      <c r="X26" s="215">
        <v>22</v>
      </c>
      <c r="AC26" s="9">
        <f t="shared" si="0"/>
        <v>57747</v>
      </c>
      <c r="AG26" s="90"/>
      <c r="AH26" s="89"/>
    </row>
    <row r="27" spans="1:34" ht="15.75" customHeight="1">
      <c r="A27" s="79">
        <v>13</v>
      </c>
      <c r="B27" s="23" t="s">
        <v>92</v>
      </c>
      <c r="C27" s="80" t="s">
        <v>93</v>
      </c>
      <c r="D27" s="210">
        <v>6459</v>
      </c>
      <c r="E27" s="211">
        <v>10285</v>
      </c>
      <c r="F27" s="211">
        <v>69</v>
      </c>
      <c r="G27" s="211">
        <v>184</v>
      </c>
      <c r="H27" s="216">
        <v>1711</v>
      </c>
      <c r="I27" s="211">
        <v>3023</v>
      </c>
      <c r="J27" s="214">
        <v>2677</v>
      </c>
      <c r="K27" s="214">
        <v>2690</v>
      </c>
      <c r="L27" s="211">
        <v>5367</v>
      </c>
      <c r="M27" s="46">
        <v>1.6</v>
      </c>
      <c r="N27" s="51">
        <v>0.67</v>
      </c>
      <c r="O27" s="48">
        <v>29.39</v>
      </c>
      <c r="P27" s="48">
        <v>52.18</v>
      </c>
      <c r="Q27" s="211">
        <v>46471</v>
      </c>
      <c r="R27" s="211">
        <v>9959</v>
      </c>
      <c r="S27" s="51">
        <v>21.43</v>
      </c>
      <c r="T27" s="81" t="s">
        <v>246</v>
      </c>
      <c r="U27" s="82">
        <v>420000</v>
      </c>
      <c r="V27" s="82">
        <v>50000</v>
      </c>
      <c r="W27" s="91" t="s">
        <v>77</v>
      </c>
      <c r="X27" s="215">
        <v>6</v>
      </c>
      <c r="AC27" s="9">
        <f t="shared" si="0"/>
        <v>10216</v>
      </c>
      <c r="AG27" s="90"/>
      <c r="AH27" s="89"/>
    </row>
    <row r="28" spans="1:34">
      <c r="A28" s="79">
        <v>14</v>
      </c>
      <c r="B28" s="23" t="s">
        <v>94</v>
      </c>
      <c r="C28" s="80" t="s">
        <v>95</v>
      </c>
      <c r="D28" s="210">
        <v>5454</v>
      </c>
      <c r="E28" s="211">
        <v>8700</v>
      </c>
      <c r="F28" s="211">
        <v>45</v>
      </c>
      <c r="G28" s="211">
        <v>215</v>
      </c>
      <c r="H28" s="216">
        <v>1603</v>
      </c>
      <c r="I28" s="211">
        <v>2755</v>
      </c>
      <c r="J28" s="214">
        <v>2054</v>
      </c>
      <c r="K28" s="214">
        <v>2073</v>
      </c>
      <c r="L28" s="211">
        <v>4127</v>
      </c>
      <c r="M28" s="46">
        <v>1.6</v>
      </c>
      <c r="N28" s="51">
        <v>0.52</v>
      </c>
      <c r="O28" s="48">
        <v>31.67</v>
      </c>
      <c r="P28" s="48">
        <v>47.44</v>
      </c>
      <c r="Q28" s="211">
        <v>39377</v>
      </c>
      <c r="R28" s="211">
        <v>8414</v>
      </c>
      <c r="S28" s="51">
        <v>21.37</v>
      </c>
      <c r="T28" s="81" t="s">
        <v>246</v>
      </c>
      <c r="U28" s="82">
        <v>420000</v>
      </c>
      <c r="V28" s="82">
        <v>50000</v>
      </c>
      <c r="W28" s="91" t="s">
        <v>80</v>
      </c>
      <c r="X28" s="215">
        <v>10</v>
      </c>
      <c r="AC28" s="9">
        <f t="shared" si="0"/>
        <v>8655</v>
      </c>
      <c r="AG28" s="90"/>
      <c r="AH28" s="89"/>
    </row>
    <row r="29" spans="1:34">
      <c r="A29" s="79">
        <v>15</v>
      </c>
      <c r="B29" s="23" t="s">
        <v>96</v>
      </c>
      <c r="C29" s="80" t="s">
        <v>97</v>
      </c>
      <c r="D29" s="210">
        <v>29871</v>
      </c>
      <c r="E29" s="211">
        <v>46798</v>
      </c>
      <c r="F29" s="211">
        <v>199</v>
      </c>
      <c r="G29" s="211">
        <v>1112</v>
      </c>
      <c r="H29" s="216">
        <v>9177</v>
      </c>
      <c r="I29" s="211">
        <v>14789</v>
      </c>
      <c r="J29" s="214">
        <v>10034</v>
      </c>
      <c r="K29" s="214">
        <v>11686</v>
      </c>
      <c r="L29" s="211">
        <v>21720</v>
      </c>
      <c r="M29" s="46">
        <v>1.6</v>
      </c>
      <c r="N29" s="51">
        <v>0.43</v>
      </c>
      <c r="O29" s="48">
        <v>31.6</v>
      </c>
      <c r="P29" s="48">
        <v>46.41</v>
      </c>
      <c r="Q29" s="211">
        <v>224728</v>
      </c>
      <c r="R29" s="211">
        <v>45378</v>
      </c>
      <c r="S29" s="51">
        <v>20.190000000000001</v>
      </c>
      <c r="T29" s="81" t="s">
        <v>246</v>
      </c>
      <c r="U29" s="82">
        <v>420000</v>
      </c>
      <c r="V29" s="82">
        <v>50000</v>
      </c>
      <c r="W29" s="92" t="s">
        <v>72</v>
      </c>
      <c r="X29" s="215">
        <v>14</v>
      </c>
      <c r="AC29" s="9">
        <f t="shared" si="0"/>
        <v>46599</v>
      </c>
      <c r="AG29" s="90"/>
      <c r="AH29" s="89"/>
    </row>
    <row r="30" spans="1:34">
      <c r="A30" s="79">
        <v>16</v>
      </c>
      <c r="B30" s="23" t="s">
        <v>98</v>
      </c>
      <c r="C30" s="80" t="s">
        <v>99</v>
      </c>
      <c r="D30" s="210">
        <v>11670</v>
      </c>
      <c r="E30" s="211">
        <v>18995</v>
      </c>
      <c r="F30" s="211">
        <v>62</v>
      </c>
      <c r="G30" s="211">
        <v>451</v>
      </c>
      <c r="H30" s="216">
        <v>3473</v>
      </c>
      <c r="I30" s="211">
        <v>5522</v>
      </c>
      <c r="J30" s="214">
        <v>4612</v>
      </c>
      <c r="K30" s="214">
        <v>4937</v>
      </c>
      <c r="L30" s="211">
        <v>9549</v>
      </c>
      <c r="M30" s="46">
        <v>1.6</v>
      </c>
      <c r="N30" s="51">
        <v>0.33</v>
      </c>
      <c r="O30" s="48">
        <v>29.07</v>
      </c>
      <c r="P30" s="48">
        <v>50.27</v>
      </c>
      <c r="Q30" s="211">
        <v>75406</v>
      </c>
      <c r="R30" s="211">
        <v>18375</v>
      </c>
      <c r="S30" s="51">
        <v>24.37</v>
      </c>
      <c r="T30" s="81" t="s">
        <v>246</v>
      </c>
      <c r="U30" s="82">
        <v>420000</v>
      </c>
      <c r="V30" s="82">
        <v>50000</v>
      </c>
      <c r="W30" s="91" t="s">
        <v>249</v>
      </c>
      <c r="X30" s="215">
        <v>9</v>
      </c>
      <c r="AC30" s="9">
        <f t="shared" si="0"/>
        <v>18933</v>
      </c>
      <c r="AG30" s="90"/>
      <c r="AH30" s="89"/>
    </row>
    <row r="31" spans="1:34">
      <c r="A31" s="79">
        <v>17</v>
      </c>
      <c r="B31" s="23" t="s">
        <v>100</v>
      </c>
      <c r="C31" s="80" t="s">
        <v>101</v>
      </c>
      <c r="D31" s="210">
        <v>12624</v>
      </c>
      <c r="E31" s="211">
        <v>20412</v>
      </c>
      <c r="F31" s="211">
        <v>116</v>
      </c>
      <c r="G31" s="211">
        <v>471</v>
      </c>
      <c r="H31" s="216">
        <v>3908</v>
      </c>
      <c r="I31" s="211">
        <v>5727</v>
      </c>
      <c r="J31" s="214">
        <v>5031</v>
      </c>
      <c r="K31" s="214">
        <v>5275</v>
      </c>
      <c r="L31" s="211">
        <v>10306</v>
      </c>
      <c r="M31" s="46">
        <v>1.6</v>
      </c>
      <c r="N31" s="51">
        <v>0.56999999999999995</v>
      </c>
      <c r="O31" s="48">
        <v>28.06</v>
      </c>
      <c r="P31" s="48">
        <v>50.49</v>
      </c>
      <c r="Q31" s="211">
        <v>88492</v>
      </c>
      <c r="R31" s="211">
        <v>19849</v>
      </c>
      <c r="S31" s="51">
        <v>22.43</v>
      </c>
      <c r="T31" s="81" t="s">
        <v>246</v>
      </c>
      <c r="U31" s="82">
        <v>420000</v>
      </c>
      <c r="V31" s="82">
        <v>50000</v>
      </c>
      <c r="W31" s="91" t="s">
        <v>80</v>
      </c>
      <c r="X31" s="215">
        <v>15</v>
      </c>
      <c r="AC31" s="9">
        <f t="shared" si="0"/>
        <v>20296</v>
      </c>
      <c r="AG31" s="90"/>
      <c r="AH31" s="89"/>
    </row>
    <row r="32" spans="1:34">
      <c r="A32" s="79">
        <v>18</v>
      </c>
      <c r="B32" s="23" t="s">
        <v>102</v>
      </c>
      <c r="C32" s="80" t="s">
        <v>103</v>
      </c>
      <c r="D32" s="210">
        <v>21152</v>
      </c>
      <c r="E32" s="211">
        <v>33212</v>
      </c>
      <c r="F32" s="211">
        <v>131</v>
      </c>
      <c r="G32" s="211">
        <v>671</v>
      </c>
      <c r="H32" s="216">
        <v>6071</v>
      </c>
      <c r="I32" s="211">
        <v>10091</v>
      </c>
      <c r="J32" s="214">
        <v>7314</v>
      </c>
      <c r="K32" s="214">
        <v>9065</v>
      </c>
      <c r="L32" s="211">
        <v>16379</v>
      </c>
      <c r="M32" s="46">
        <v>1.6</v>
      </c>
      <c r="N32" s="51">
        <v>0.39</v>
      </c>
      <c r="O32" s="48">
        <v>30.38</v>
      </c>
      <c r="P32" s="48">
        <v>49.32</v>
      </c>
      <c r="Q32" s="211">
        <v>153866</v>
      </c>
      <c r="R32" s="211">
        <v>32128</v>
      </c>
      <c r="S32" s="51">
        <v>20.88</v>
      </c>
      <c r="T32" s="81" t="s">
        <v>246</v>
      </c>
      <c r="U32" s="82">
        <v>420000</v>
      </c>
      <c r="V32" s="82">
        <v>50000</v>
      </c>
      <c r="W32" s="92" t="s">
        <v>72</v>
      </c>
      <c r="X32" s="215">
        <v>24</v>
      </c>
      <c r="AC32" s="9">
        <f t="shared" si="0"/>
        <v>33081</v>
      </c>
      <c r="AG32" s="90"/>
      <c r="AH32" s="89"/>
    </row>
    <row r="33" spans="1:34">
      <c r="A33" s="79">
        <v>19</v>
      </c>
      <c r="B33" s="23" t="s">
        <v>104</v>
      </c>
      <c r="C33" s="80" t="s">
        <v>105</v>
      </c>
      <c r="D33" s="210">
        <v>6303</v>
      </c>
      <c r="E33" s="211">
        <v>10351</v>
      </c>
      <c r="F33" s="211">
        <v>75</v>
      </c>
      <c r="G33" s="211">
        <v>231</v>
      </c>
      <c r="H33" s="216">
        <v>2052</v>
      </c>
      <c r="I33" s="211">
        <v>3090</v>
      </c>
      <c r="J33" s="214">
        <v>2497</v>
      </c>
      <c r="K33" s="214">
        <v>2481</v>
      </c>
      <c r="L33" s="211">
        <v>4978</v>
      </c>
      <c r="M33" s="46">
        <v>1.6</v>
      </c>
      <c r="N33" s="51">
        <v>0.72</v>
      </c>
      <c r="O33" s="48">
        <v>29.85</v>
      </c>
      <c r="P33" s="48">
        <v>48.09</v>
      </c>
      <c r="Q33" s="211">
        <v>47811</v>
      </c>
      <c r="R33" s="211">
        <v>10095</v>
      </c>
      <c r="S33" s="51">
        <v>21.11</v>
      </c>
      <c r="T33" s="81" t="s">
        <v>246</v>
      </c>
      <c r="U33" s="82">
        <v>420000</v>
      </c>
      <c r="V33" s="82">
        <v>50000</v>
      </c>
      <c r="W33" s="91" t="s">
        <v>80</v>
      </c>
      <c r="X33" s="215">
        <v>6</v>
      </c>
      <c r="AC33" s="9">
        <f t="shared" si="0"/>
        <v>10276</v>
      </c>
      <c r="AG33" s="90"/>
      <c r="AH33" s="89"/>
    </row>
    <row r="34" spans="1:34">
      <c r="A34" s="79">
        <v>20</v>
      </c>
      <c r="B34" s="23" t="s">
        <v>106</v>
      </c>
      <c r="C34" s="80" t="s">
        <v>107</v>
      </c>
      <c r="D34" s="210">
        <v>12666</v>
      </c>
      <c r="E34" s="211">
        <v>20467</v>
      </c>
      <c r="F34" s="211">
        <v>125</v>
      </c>
      <c r="G34" s="211">
        <v>488</v>
      </c>
      <c r="H34" s="216">
        <v>3949</v>
      </c>
      <c r="I34" s="211">
        <v>6040</v>
      </c>
      <c r="J34" s="214">
        <v>5311</v>
      </c>
      <c r="K34" s="214">
        <v>4679</v>
      </c>
      <c r="L34" s="211">
        <v>9990</v>
      </c>
      <c r="M34" s="46">
        <v>1.6</v>
      </c>
      <c r="N34" s="51">
        <v>0.61</v>
      </c>
      <c r="O34" s="48">
        <v>29.51</v>
      </c>
      <c r="P34" s="48">
        <v>48.81</v>
      </c>
      <c r="Q34" s="211">
        <v>111014</v>
      </c>
      <c r="R34" s="211">
        <v>20097</v>
      </c>
      <c r="S34" s="51">
        <v>18.100000000000001</v>
      </c>
      <c r="T34" s="81" t="s">
        <v>246</v>
      </c>
      <c r="U34" s="82">
        <v>420000</v>
      </c>
      <c r="V34" s="82">
        <v>50000</v>
      </c>
      <c r="W34" s="91" t="s">
        <v>80</v>
      </c>
      <c r="X34" s="215">
        <v>14</v>
      </c>
      <c r="AC34" s="9">
        <f t="shared" si="0"/>
        <v>20342</v>
      </c>
      <c r="AG34" s="90"/>
      <c r="AH34" s="89"/>
    </row>
    <row r="35" spans="1:34" ht="12" customHeight="1">
      <c r="A35" s="79">
        <v>21</v>
      </c>
      <c r="B35" s="23" t="s">
        <v>108</v>
      </c>
      <c r="C35" s="80" t="s">
        <v>109</v>
      </c>
      <c r="D35" s="210">
        <v>6044</v>
      </c>
      <c r="E35" s="211">
        <v>9967</v>
      </c>
      <c r="F35" s="211">
        <v>103</v>
      </c>
      <c r="G35" s="211">
        <v>197</v>
      </c>
      <c r="H35" s="216">
        <v>1688</v>
      </c>
      <c r="I35" s="211">
        <v>3057</v>
      </c>
      <c r="J35" s="214">
        <v>2607</v>
      </c>
      <c r="K35" s="214">
        <v>2418</v>
      </c>
      <c r="L35" s="211">
        <v>5025</v>
      </c>
      <c r="M35" s="46">
        <v>1.6</v>
      </c>
      <c r="N35" s="51">
        <v>1.03</v>
      </c>
      <c r="O35" s="48">
        <v>30.67</v>
      </c>
      <c r="P35" s="48">
        <v>50.42</v>
      </c>
      <c r="Q35" s="211">
        <v>43216</v>
      </c>
      <c r="R35" s="211">
        <v>9692</v>
      </c>
      <c r="S35" s="51">
        <v>22.43</v>
      </c>
      <c r="T35" s="81" t="s">
        <v>246</v>
      </c>
      <c r="U35" s="82">
        <v>420000</v>
      </c>
      <c r="V35" s="82">
        <v>50000</v>
      </c>
      <c r="W35" s="91" t="s">
        <v>80</v>
      </c>
      <c r="X35" s="215">
        <v>9</v>
      </c>
      <c r="AC35" s="9">
        <f t="shared" si="0"/>
        <v>9864</v>
      </c>
      <c r="AG35" s="90"/>
      <c r="AH35" s="89"/>
    </row>
    <row r="36" spans="1:34" ht="12" customHeight="1">
      <c r="A36" s="79">
        <v>22</v>
      </c>
      <c r="B36" s="23" t="s">
        <v>110</v>
      </c>
      <c r="C36" s="80" t="s">
        <v>111</v>
      </c>
      <c r="D36" s="210">
        <v>4031</v>
      </c>
      <c r="E36" s="211">
        <v>6762</v>
      </c>
      <c r="F36" s="211">
        <v>37</v>
      </c>
      <c r="G36" s="211">
        <v>124</v>
      </c>
      <c r="H36" s="216">
        <v>1200</v>
      </c>
      <c r="I36" s="211">
        <v>1959</v>
      </c>
      <c r="J36" s="214">
        <v>1740</v>
      </c>
      <c r="K36" s="214">
        <v>1739</v>
      </c>
      <c r="L36" s="211">
        <v>3479</v>
      </c>
      <c r="M36" s="46">
        <v>1.7</v>
      </c>
      <c r="N36" s="51">
        <v>0.55000000000000004</v>
      </c>
      <c r="O36" s="48">
        <v>28.97</v>
      </c>
      <c r="P36" s="48">
        <v>51.45</v>
      </c>
      <c r="Q36" s="211">
        <v>30249</v>
      </c>
      <c r="R36" s="211">
        <v>6602</v>
      </c>
      <c r="S36" s="51">
        <v>21.83</v>
      </c>
      <c r="T36" s="81" t="s">
        <v>246</v>
      </c>
      <c r="U36" s="82">
        <v>420000</v>
      </c>
      <c r="V36" s="82">
        <v>50000</v>
      </c>
      <c r="W36" s="92" t="s">
        <v>72</v>
      </c>
      <c r="X36" s="215">
        <v>5</v>
      </c>
      <c r="AC36" s="9">
        <f t="shared" si="0"/>
        <v>6725</v>
      </c>
      <c r="AG36" s="90"/>
      <c r="AH36" s="89"/>
    </row>
    <row r="37" spans="1:34" ht="15.75" customHeight="1">
      <c r="A37" s="79">
        <v>24</v>
      </c>
      <c r="B37" s="23" t="s">
        <v>112</v>
      </c>
      <c r="C37" s="80" t="s">
        <v>113</v>
      </c>
      <c r="D37" s="210">
        <v>4813</v>
      </c>
      <c r="E37" s="211">
        <v>7877</v>
      </c>
      <c r="F37" s="211">
        <v>72</v>
      </c>
      <c r="G37" s="211">
        <v>216</v>
      </c>
      <c r="H37" s="216">
        <v>1621</v>
      </c>
      <c r="I37" s="211">
        <v>2431</v>
      </c>
      <c r="J37" s="214">
        <v>1841</v>
      </c>
      <c r="K37" s="214">
        <v>1768</v>
      </c>
      <c r="L37" s="211">
        <v>3609</v>
      </c>
      <c r="M37" s="46">
        <v>1.6</v>
      </c>
      <c r="N37" s="51">
        <v>0.91</v>
      </c>
      <c r="O37" s="48">
        <v>30.86</v>
      </c>
      <c r="P37" s="48">
        <v>45.82</v>
      </c>
      <c r="Q37" s="211">
        <v>40404</v>
      </c>
      <c r="R37" s="211">
        <v>7676</v>
      </c>
      <c r="S37" s="51">
        <v>19</v>
      </c>
      <c r="T37" s="81" t="s">
        <v>246</v>
      </c>
      <c r="U37" s="82">
        <v>420000</v>
      </c>
      <c r="V37" s="82">
        <v>50000</v>
      </c>
      <c r="W37" s="91" t="s">
        <v>80</v>
      </c>
      <c r="X37" s="215">
        <v>5</v>
      </c>
      <c r="AC37" s="9">
        <f t="shared" si="0"/>
        <v>7805</v>
      </c>
      <c r="AF37" s="93"/>
      <c r="AG37" s="88"/>
      <c r="AH37" s="89"/>
    </row>
    <row r="38" spans="1:34">
      <c r="A38" s="79">
        <v>27</v>
      </c>
      <c r="B38" s="23" t="s">
        <v>114</v>
      </c>
      <c r="C38" s="80" t="s">
        <v>115</v>
      </c>
      <c r="D38" s="210">
        <v>2776</v>
      </c>
      <c r="E38" s="211">
        <v>4517</v>
      </c>
      <c r="F38" s="211">
        <v>39</v>
      </c>
      <c r="G38" s="211">
        <v>65</v>
      </c>
      <c r="H38" s="216">
        <v>778</v>
      </c>
      <c r="I38" s="211">
        <v>1404</v>
      </c>
      <c r="J38" s="214">
        <v>1154</v>
      </c>
      <c r="K38" s="214">
        <v>1116</v>
      </c>
      <c r="L38" s="211">
        <v>2270</v>
      </c>
      <c r="M38" s="46">
        <v>1.6</v>
      </c>
      <c r="N38" s="51">
        <v>0.86</v>
      </c>
      <c r="O38" s="48">
        <v>31.08</v>
      </c>
      <c r="P38" s="48">
        <v>50.25</v>
      </c>
      <c r="Q38" s="211">
        <v>19908</v>
      </c>
      <c r="R38" s="211">
        <v>4372</v>
      </c>
      <c r="S38" s="51">
        <v>21.96</v>
      </c>
      <c r="T38" s="81" t="s">
        <v>246</v>
      </c>
      <c r="U38" s="82">
        <v>420000</v>
      </c>
      <c r="V38" s="82">
        <v>50000</v>
      </c>
      <c r="W38" s="91" t="s">
        <v>80</v>
      </c>
      <c r="X38" s="215">
        <v>4</v>
      </c>
      <c r="AC38" s="9">
        <f t="shared" si="0"/>
        <v>4478</v>
      </c>
      <c r="AG38" s="90"/>
      <c r="AH38" s="89"/>
    </row>
    <row r="39" spans="1:34" ht="12" customHeight="1">
      <c r="A39" s="79">
        <v>31</v>
      </c>
      <c r="B39" s="23" t="s">
        <v>116</v>
      </c>
      <c r="C39" s="80" t="s">
        <v>91</v>
      </c>
      <c r="D39" s="210">
        <v>4507</v>
      </c>
      <c r="E39" s="211">
        <v>7406</v>
      </c>
      <c r="F39" s="211">
        <v>57</v>
      </c>
      <c r="G39" s="211">
        <v>144</v>
      </c>
      <c r="H39" s="216">
        <v>1210</v>
      </c>
      <c r="I39" s="211">
        <v>2128</v>
      </c>
      <c r="J39" s="214">
        <v>1904</v>
      </c>
      <c r="K39" s="214">
        <v>2020</v>
      </c>
      <c r="L39" s="211">
        <v>3924</v>
      </c>
      <c r="M39" s="46">
        <v>1.6</v>
      </c>
      <c r="N39" s="51">
        <v>0.77</v>
      </c>
      <c r="O39" s="48">
        <v>28.73</v>
      </c>
      <c r="P39" s="48">
        <v>52.98</v>
      </c>
      <c r="Q39" s="211">
        <v>30474</v>
      </c>
      <c r="R39" s="211">
        <v>7232</v>
      </c>
      <c r="S39" s="51">
        <v>23.73</v>
      </c>
      <c r="T39" s="81" t="s">
        <v>246</v>
      </c>
      <c r="U39" s="82">
        <v>420000</v>
      </c>
      <c r="V39" s="82">
        <v>50000</v>
      </c>
      <c r="W39" s="91" t="s">
        <v>80</v>
      </c>
      <c r="X39" s="215">
        <v>4</v>
      </c>
      <c r="AC39" s="9">
        <f t="shared" si="0"/>
        <v>7349</v>
      </c>
      <c r="AG39" s="90"/>
      <c r="AH39" s="89"/>
    </row>
    <row r="40" spans="1:34">
      <c r="A40" s="79">
        <v>32</v>
      </c>
      <c r="B40" s="23" t="s">
        <v>117</v>
      </c>
      <c r="C40" s="80" t="s">
        <v>82</v>
      </c>
      <c r="D40" s="210">
        <v>4702</v>
      </c>
      <c r="E40" s="211">
        <v>7580</v>
      </c>
      <c r="F40" s="211">
        <v>20</v>
      </c>
      <c r="G40" s="211">
        <v>207</v>
      </c>
      <c r="H40" s="216">
        <v>1522</v>
      </c>
      <c r="I40" s="211">
        <v>2133</v>
      </c>
      <c r="J40" s="214">
        <v>1772</v>
      </c>
      <c r="K40" s="214">
        <v>1946</v>
      </c>
      <c r="L40" s="211">
        <v>3718</v>
      </c>
      <c r="M40" s="46">
        <v>1.6</v>
      </c>
      <c r="N40" s="51">
        <v>0.26</v>
      </c>
      <c r="O40" s="48">
        <v>28.14</v>
      </c>
      <c r="P40" s="48">
        <v>49.05</v>
      </c>
      <c r="Q40" s="211">
        <v>33723</v>
      </c>
      <c r="R40" s="211">
        <v>7355</v>
      </c>
      <c r="S40" s="51">
        <v>21.81</v>
      </c>
      <c r="T40" s="81" t="s">
        <v>246</v>
      </c>
      <c r="U40" s="82">
        <v>420000</v>
      </c>
      <c r="V40" s="82">
        <v>50000</v>
      </c>
      <c r="W40" s="91" t="s">
        <v>80</v>
      </c>
      <c r="X40" s="215">
        <v>2</v>
      </c>
      <c r="AC40" s="9">
        <f t="shared" si="0"/>
        <v>7560</v>
      </c>
      <c r="AG40" s="90"/>
      <c r="AH40" s="89"/>
    </row>
    <row r="41" spans="1:34">
      <c r="A41" s="79">
        <v>37</v>
      </c>
      <c r="B41" s="23" t="s">
        <v>118</v>
      </c>
      <c r="C41" s="80" t="s">
        <v>119</v>
      </c>
      <c r="D41" s="210">
        <v>1856</v>
      </c>
      <c r="E41" s="211">
        <v>3045</v>
      </c>
      <c r="F41" s="211">
        <v>29</v>
      </c>
      <c r="G41" s="211">
        <v>66</v>
      </c>
      <c r="H41" s="216">
        <v>503</v>
      </c>
      <c r="I41" s="211">
        <v>971</v>
      </c>
      <c r="J41" s="214">
        <v>801</v>
      </c>
      <c r="K41" s="214">
        <v>704</v>
      </c>
      <c r="L41" s="211">
        <v>1505</v>
      </c>
      <c r="M41" s="46">
        <v>1.6</v>
      </c>
      <c r="N41" s="51">
        <v>0.95</v>
      </c>
      <c r="O41" s="48">
        <v>31.89</v>
      </c>
      <c r="P41" s="48">
        <v>49.43</v>
      </c>
      <c r="Q41" s="211">
        <v>11517</v>
      </c>
      <c r="R41" s="211">
        <v>2968</v>
      </c>
      <c r="S41" s="51">
        <v>25.77</v>
      </c>
      <c r="T41" s="81" t="s">
        <v>246</v>
      </c>
      <c r="U41" s="82">
        <v>420000</v>
      </c>
      <c r="V41" s="82">
        <v>50000</v>
      </c>
      <c r="W41" s="91" t="s">
        <v>247</v>
      </c>
      <c r="X41" s="215">
        <v>3</v>
      </c>
      <c r="AC41" s="9">
        <f t="shared" si="0"/>
        <v>3016</v>
      </c>
      <c r="AG41" s="90"/>
      <c r="AH41" s="89"/>
    </row>
    <row r="42" spans="1:34">
      <c r="A42" s="79">
        <v>39</v>
      </c>
      <c r="B42" s="23" t="s">
        <v>120</v>
      </c>
      <c r="C42" s="80" t="s">
        <v>79</v>
      </c>
      <c r="D42" s="210">
        <v>2463</v>
      </c>
      <c r="E42" s="211">
        <v>4052</v>
      </c>
      <c r="F42" s="211">
        <v>36</v>
      </c>
      <c r="G42" s="211">
        <v>96</v>
      </c>
      <c r="H42" s="216">
        <v>832</v>
      </c>
      <c r="I42" s="211">
        <v>1080</v>
      </c>
      <c r="J42" s="214">
        <v>997</v>
      </c>
      <c r="K42" s="214">
        <v>1047</v>
      </c>
      <c r="L42" s="211">
        <v>2044</v>
      </c>
      <c r="M42" s="46">
        <v>1.6</v>
      </c>
      <c r="N42" s="51">
        <v>0.89</v>
      </c>
      <c r="O42" s="48">
        <v>26.65</v>
      </c>
      <c r="P42" s="48">
        <v>50.44</v>
      </c>
      <c r="Q42" s="211">
        <v>19411</v>
      </c>
      <c r="R42" s="211">
        <v>3934</v>
      </c>
      <c r="S42" s="51">
        <v>20.27</v>
      </c>
      <c r="T42" s="81" t="s">
        <v>246</v>
      </c>
      <c r="U42" s="82">
        <v>420000</v>
      </c>
      <c r="V42" s="82">
        <v>50000</v>
      </c>
      <c r="W42" s="91" t="s">
        <v>77</v>
      </c>
      <c r="X42" s="215">
        <v>4</v>
      </c>
      <c r="AC42" s="9">
        <f t="shared" si="0"/>
        <v>4016</v>
      </c>
      <c r="AG42" s="90"/>
      <c r="AH42" s="89"/>
    </row>
    <row r="43" spans="1:34">
      <c r="A43" s="79">
        <v>40</v>
      </c>
      <c r="B43" s="23" t="s">
        <v>121</v>
      </c>
      <c r="C43" s="80" t="s">
        <v>122</v>
      </c>
      <c r="D43" s="210">
        <v>1562</v>
      </c>
      <c r="E43" s="211">
        <v>2608</v>
      </c>
      <c r="F43" s="211">
        <v>23</v>
      </c>
      <c r="G43" s="211">
        <v>39</v>
      </c>
      <c r="H43" s="216">
        <v>487</v>
      </c>
      <c r="I43" s="211">
        <v>765</v>
      </c>
      <c r="J43" s="214">
        <v>684</v>
      </c>
      <c r="K43" s="214">
        <v>633</v>
      </c>
      <c r="L43" s="211">
        <v>1317</v>
      </c>
      <c r="M43" s="46">
        <v>1.7</v>
      </c>
      <c r="N43" s="51">
        <v>0.88</v>
      </c>
      <c r="O43" s="48">
        <v>29.33</v>
      </c>
      <c r="P43" s="48">
        <v>50.5</v>
      </c>
      <c r="Q43" s="211">
        <v>10881</v>
      </c>
      <c r="R43" s="211">
        <v>2500</v>
      </c>
      <c r="S43" s="51">
        <v>22.98</v>
      </c>
      <c r="T43" s="81" t="s">
        <v>246</v>
      </c>
      <c r="U43" s="82">
        <v>420000</v>
      </c>
      <c r="V43" s="82">
        <v>50000</v>
      </c>
      <c r="W43" s="91" t="s">
        <v>77</v>
      </c>
      <c r="X43" s="215">
        <v>2</v>
      </c>
      <c r="AC43" s="9">
        <f t="shared" si="0"/>
        <v>2585</v>
      </c>
      <c r="AG43" s="90"/>
      <c r="AH43" s="89"/>
    </row>
    <row r="44" spans="1:34">
      <c r="A44" s="79">
        <v>42</v>
      </c>
      <c r="B44" s="23" t="s">
        <v>123</v>
      </c>
      <c r="C44" s="80" t="s">
        <v>79</v>
      </c>
      <c r="D44" s="210">
        <v>4292</v>
      </c>
      <c r="E44" s="211">
        <v>7103</v>
      </c>
      <c r="F44" s="211">
        <v>41</v>
      </c>
      <c r="G44" s="211">
        <v>198</v>
      </c>
      <c r="H44" s="216">
        <v>1432</v>
      </c>
      <c r="I44" s="211">
        <v>2054</v>
      </c>
      <c r="J44" s="214">
        <v>1676</v>
      </c>
      <c r="K44" s="214">
        <v>1743</v>
      </c>
      <c r="L44" s="211">
        <v>3419</v>
      </c>
      <c r="M44" s="46">
        <v>1.7</v>
      </c>
      <c r="N44" s="51">
        <v>0.57999999999999996</v>
      </c>
      <c r="O44" s="48">
        <v>28.92</v>
      </c>
      <c r="P44" s="48">
        <v>48.13</v>
      </c>
      <c r="Q44" s="211">
        <v>33461</v>
      </c>
      <c r="R44" s="211">
        <v>6877</v>
      </c>
      <c r="S44" s="51">
        <v>20.55</v>
      </c>
      <c r="T44" s="81" t="s">
        <v>246</v>
      </c>
      <c r="U44" s="82">
        <v>420000</v>
      </c>
      <c r="V44" s="82">
        <v>50000</v>
      </c>
      <c r="W44" s="91" t="s">
        <v>80</v>
      </c>
      <c r="X44" s="215">
        <v>4</v>
      </c>
      <c r="AC44" s="9">
        <f t="shared" si="0"/>
        <v>7062</v>
      </c>
      <c r="AG44" s="90"/>
      <c r="AH44" s="89"/>
    </row>
    <row r="45" spans="1:34">
      <c r="A45" s="79">
        <v>43</v>
      </c>
      <c r="B45" s="23" t="s">
        <v>124</v>
      </c>
      <c r="C45" s="80" t="s">
        <v>95</v>
      </c>
      <c r="D45" s="210">
        <v>10649</v>
      </c>
      <c r="E45" s="211">
        <v>18023</v>
      </c>
      <c r="F45" s="211">
        <v>104</v>
      </c>
      <c r="G45" s="211">
        <v>430</v>
      </c>
      <c r="H45" s="216">
        <v>3556</v>
      </c>
      <c r="I45" s="211">
        <v>5413</v>
      </c>
      <c r="J45" s="214">
        <v>4271</v>
      </c>
      <c r="K45" s="214">
        <v>4353</v>
      </c>
      <c r="L45" s="211">
        <v>8624</v>
      </c>
      <c r="M45" s="46">
        <v>1.7</v>
      </c>
      <c r="N45" s="51">
        <v>0.57999999999999996</v>
      </c>
      <c r="O45" s="48">
        <v>30.03</v>
      </c>
      <c r="P45" s="48">
        <v>47.85</v>
      </c>
      <c r="Q45" s="211">
        <v>75162</v>
      </c>
      <c r="R45" s="211">
        <v>17360</v>
      </c>
      <c r="S45" s="51">
        <v>23.1</v>
      </c>
      <c r="T45" s="81" t="s">
        <v>246</v>
      </c>
      <c r="U45" s="82">
        <v>420000</v>
      </c>
      <c r="V45" s="82">
        <v>50000</v>
      </c>
      <c r="W45" s="91" t="s">
        <v>80</v>
      </c>
      <c r="X45" s="215">
        <v>11</v>
      </c>
      <c r="AC45" s="9">
        <f>E45-F45</f>
        <v>17919</v>
      </c>
      <c r="AG45" s="90"/>
      <c r="AH45" s="89"/>
    </row>
    <row r="46" spans="1:34" ht="12" customHeight="1">
      <c r="A46" s="79">
        <v>45</v>
      </c>
      <c r="B46" s="23" t="s">
        <v>125</v>
      </c>
      <c r="C46" s="80" t="s">
        <v>126</v>
      </c>
      <c r="D46" s="210">
        <v>2353</v>
      </c>
      <c r="E46" s="211">
        <v>3749</v>
      </c>
      <c r="F46" s="211">
        <v>32</v>
      </c>
      <c r="G46" s="211">
        <v>48</v>
      </c>
      <c r="H46" s="216">
        <v>547</v>
      </c>
      <c r="I46" s="211">
        <v>1107</v>
      </c>
      <c r="J46" s="214">
        <v>1005</v>
      </c>
      <c r="K46" s="214">
        <v>1042</v>
      </c>
      <c r="L46" s="211">
        <v>2047</v>
      </c>
      <c r="M46" s="46">
        <v>1.6</v>
      </c>
      <c r="N46" s="51">
        <v>0.85</v>
      </c>
      <c r="O46" s="48">
        <v>29.53</v>
      </c>
      <c r="P46" s="48">
        <v>54.6</v>
      </c>
      <c r="Q46" s="211">
        <v>14273</v>
      </c>
      <c r="R46" s="211">
        <v>3633</v>
      </c>
      <c r="S46" s="51">
        <v>25.45</v>
      </c>
      <c r="T46" s="81" t="s">
        <v>246</v>
      </c>
      <c r="U46" s="82">
        <v>420000</v>
      </c>
      <c r="V46" s="82">
        <v>50000</v>
      </c>
      <c r="W46" s="91" t="s">
        <v>80</v>
      </c>
      <c r="X46" s="215">
        <v>2</v>
      </c>
      <c r="AC46" s="9">
        <f t="shared" si="0"/>
        <v>3717</v>
      </c>
      <c r="AG46" s="90"/>
      <c r="AH46" s="89"/>
    </row>
    <row r="47" spans="1:34" ht="15.75" customHeight="1">
      <c r="A47" s="79">
        <v>46</v>
      </c>
      <c r="B47" s="23" t="s">
        <v>127</v>
      </c>
      <c r="C47" s="80" t="s">
        <v>95</v>
      </c>
      <c r="D47" s="210">
        <v>2505</v>
      </c>
      <c r="E47" s="211">
        <v>4084</v>
      </c>
      <c r="F47" s="211">
        <v>35</v>
      </c>
      <c r="G47" s="211">
        <v>57</v>
      </c>
      <c r="H47" s="216">
        <v>639</v>
      </c>
      <c r="I47" s="211">
        <v>1246</v>
      </c>
      <c r="J47" s="214">
        <v>1156</v>
      </c>
      <c r="K47" s="214">
        <v>986</v>
      </c>
      <c r="L47" s="211">
        <v>2142</v>
      </c>
      <c r="M47" s="46">
        <v>1.6</v>
      </c>
      <c r="N47" s="51">
        <v>0.86</v>
      </c>
      <c r="O47" s="48">
        <v>30.51</v>
      </c>
      <c r="P47" s="48">
        <v>52.45</v>
      </c>
      <c r="Q47" s="211">
        <v>16118</v>
      </c>
      <c r="R47" s="211">
        <v>3950</v>
      </c>
      <c r="S47" s="51">
        <v>24.51</v>
      </c>
      <c r="T47" s="81" t="s">
        <v>246</v>
      </c>
      <c r="U47" s="82">
        <v>420000</v>
      </c>
      <c r="V47" s="82">
        <v>50000</v>
      </c>
      <c r="W47" s="91" t="s">
        <v>80</v>
      </c>
      <c r="X47" s="215">
        <v>6</v>
      </c>
      <c r="AC47" s="9">
        <f t="shared" si="0"/>
        <v>4049</v>
      </c>
      <c r="AG47" s="90"/>
      <c r="AH47" s="89"/>
    </row>
    <row r="48" spans="1:34">
      <c r="A48" s="94">
        <v>50</v>
      </c>
      <c r="B48" s="41" t="s">
        <v>128</v>
      </c>
      <c r="C48" s="80" t="s">
        <v>129</v>
      </c>
      <c r="D48" s="210">
        <v>5336</v>
      </c>
      <c r="E48" s="211">
        <v>9212</v>
      </c>
      <c r="F48" s="211">
        <v>66</v>
      </c>
      <c r="G48" s="211">
        <v>224</v>
      </c>
      <c r="H48" s="216">
        <v>1815</v>
      </c>
      <c r="I48" s="211">
        <v>2933</v>
      </c>
      <c r="J48" s="214">
        <v>2290</v>
      </c>
      <c r="K48" s="214">
        <v>1950</v>
      </c>
      <c r="L48" s="211">
        <v>4240</v>
      </c>
      <c r="M48" s="46">
        <v>1.7</v>
      </c>
      <c r="N48" s="51">
        <v>0.72</v>
      </c>
      <c r="O48" s="48">
        <v>31.84</v>
      </c>
      <c r="P48" s="48">
        <v>46.03</v>
      </c>
      <c r="Q48" s="211">
        <v>35269</v>
      </c>
      <c r="R48" s="211">
        <v>9029</v>
      </c>
      <c r="S48" s="51">
        <v>25.6</v>
      </c>
      <c r="T48" s="81" t="s">
        <v>246</v>
      </c>
      <c r="U48" s="82">
        <v>420000</v>
      </c>
      <c r="V48" s="82">
        <v>50000</v>
      </c>
      <c r="W48" s="95" t="s">
        <v>72</v>
      </c>
      <c r="X48" s="215">
        <v>9</v>
      </c>
      <c r="AC48" s="9">
        <f t="shared" si="0"/>
        <v>9146</v>
      </c>
      <c r="AG48" s="90"/>
      <c r="AH48" s="89"/>
    </row>
    <row r="49" spans="1:34" ht="12.75" customHeight="1">
      <c r="A49" s="79">
        <v>57</v>
      </c>
      <c r="B49" s="23" t="s">
        <v>130</v>
      </c>
      <c r="C49" s="80" t="s">
        <v>129</v>
      </c>
      <c r="D49" s="210">
        <v>2632</v>
      </c>
      <c r="E49" s="211">
        <v>4519</v>
      </c>
      <c r="F49" s="211">
        <v>37</v>
      </c>
      <c r="G49" s="211">
        <v>94</v>
      </c>
      <c r="H49" s="216">
        <v>799</v>
      </c>
      <c r="I49" s="211">
        <v>1503</v>
      </c>
      <c r="J49" s="214">
        <v>1132</v>
      </c>
      <c r="K49" s="214">
        <v>991</v>
      </c>
      <c r="L49" s="211">
        <v>2123</v>
      </c>
      <c r="M49" s="46">
        <v>1.7</v>
      </c>
      <c r="N49" s="51">
        <v>0.82</v>
      </c>
      <c r="O49" s="48">
        <v>33.26</v>
      </c>
      <c r="P49" s="48">
        <v>46.98</v>
      </c>
      <c r="Q49" s="211">
        <v>16515</v>
      </c>
      <c r="R49" s="211">
        <v>4344</v>
      </c>
      <c r="S49" s="51">
        <v>26.3</v>
      </c>
      <c r="T49" s="81" t="s">
        <v>246</v>
      </c>
      <c r="U49" s="82">
        <v>420000</v>
      </c>
      <c r="V49" s="82">
        <v>50000</v>
      </c>
      <c r="W49" s="91" t="s">
        <v>80</v>
      </c>
      <c r="X49" s="215">
        <v>3</v>
      </c>
      <c r="AC49" s="9">
        <f t="shared" si="0"/>
        <v>4482</v>
      </c>
      <c r="AG49" s="90"/>
      <c r="AH49" s="89"/>
    </row>
    <row r="50" spans="1:34" ht="12.75" customHeight="1">
      <c r="A50" s="79">
        <v>62</v>
      </c>
      <c r="B50" s="23" t="s">
        <v>131</v>
      </c>
      <c r="C50" s="80" t="s">
        <v>95</v>
      </c>
      <c r="D50" s="210">
        <v>2127</v>
      </c>
      <c r="E50" s="211">
        <v>3519</v>
      </c>
      <c r="F50" s="211">
        <v>46</v>
      </c>
      <c r="G50" s="211">
        <v>63</v>
      </c>
      <c r="H50" s="216">
        <v>566</v>
      </c>
      <c r="I50" s="211">
        <v>1160</v>
      </c>
      <c r="J50" s="214">
        <v>936</v>
      </c>
      <c r="K50" s="214">
        <v>794</v>
      </c>
      <c r="L50" s="211">
        <v>1730</v>
      </c>
      <c r="M50" s="46">
        <v>1.7</v>
      </c>
      <c r="N50" s="51">
        <v>1.31</v>
      </c>
      <c r="O50" s="48">
        <v>32.96</v>
      </c>
      <c r="P50" s="48">
        <v>49.16</v>
      </c>
      <c r="Q50" s="211">
        <v>13762</v>
      </c>
      <c r="R50" s="211">
        <v>3361</v>
      </c>
      <c r="S50" s="51">
        <v>24.42</v>
      </c>
      <c r="T50" s="81" t="s">
        <v>246</v>
      </c>
      <c r="U50" s="82">
        <v>420000</v>
      </c>
      <c r="V50" s="82">
        <v>50000</v>
      </c>
      <c r="W50" s="91" t="s">
        <v>80</v>
      </c>
      <c r="X50" s="215">
        <v>2</v>
      </c>
      <c r="AC50" s="9">
        <f t="shared" si="0"/>
        <v>3473</v>
      </c>
      <c r="AG50" s="96"/>
      <c r="AH50" s="97"/>
    </row>
    <row r="51" spans="1:34" ht="12.75" customHeight="1">
      <c r="A51" s="79">
        <v>65</v>
      </c>
      <c r="B51" s="23" t="s">
        <v>132</v>
      </c>
      <c r="C51" s="80" t="s">
        <v>133</v>
      </c>
      <c r="D51" s="210">
        <v>3456</v>
      </c>
      <c r="E51" s="211">
        <v>5625</v>
      </c>
      <c r="F51" s="211">
        <v>82</v>
      </c>
      <c r="G51" s="211">
        <v>115</v>
      </c>
      <c r="H51" s="216">
        <v>952</v>
      </c>
      <c r="I51" s="211">
        <v>1779</v>
      </c>
      <c r="J51" s="214">
        <v>1457</v>
      </c>
      <c r="K51" s="214">
        <v>1322</v>
      </c>
      <c r="L51" s="211">
        <v>2779</v>
      </c>
      <c r="M51" s="46">
        <v>1.6</v>
      </c>
      <c r="N51" s="51">
        <v>1.46</v>
      </c>
      <c r="O51" s="48">
        <v>31.63</v>
      </c>
      <c r="P51" s="48">
        <v>49.4</v>
      </c>
      <c r="Q51" s="211">
        <v>22580</v>
      </c>
      <c r="R51" s="211">
        <v>5425</v>
      </c>
      <c r="S51" s="51">
        <v>24.03</v>
      </c>
      <c r="T51" s="81" t="s">
        <v>246</v>
      </c>
      <c r="U51" s="82">
        <v>420000</v>
      </c>
      <c r="V51" s="82">
        <v>50000</v>
      </c>
      <c r="W51" s="91" t="s">
        <v>80</v>
      </c>
      <c r="X51" s="215">
        <v>3</v>
      </c>
      <c r="AC51" s="9">
        <f t="shared" si="0"/>
        <v>5543</v>
      </c>
      <c r="AG51" s="90"/>
      <c r="AH51" s="89"/>
    </row>
    <row r="52" spans="1:34" ht="12.75" customHeight="1">
      <c r="A52" s="79">
        <v>70</v>
      </c>
      <c r="B52" s="23" t="s">
        <v>134</v>
      </c>
      <c r="C52" s="80" t="s">
        <v>129</v>
      </c>
      <c r="D52" s="210">
        <v>4295</v>
      </c>
      <c r="E52" s="211">
        <v>6883</v>
      </c>
      <c r="F52" s="211">
        <v>69</v>
      </c>
      <c r="G52" s="211">
        <v>168</v>
      </c>
      <c r="H52" s="216">
        <v>1153</v>
      </c>
      <c r="I52" s="211">
        <v>2103</v>
      </c>
      <c r="J52" s="214">
        <v>1847</v>
      </c>
      <c r="K52" s="214">
        <v>1612</v>
      </c>
      <c r="L52" s="211">
        <v>3459</v>
      </c>
      <c r="M52" s="46">
        <v>1.6</v>
      </c>
      <c r="N52" s="51">
        <v>1</v>
      </c>
      <c r="O52" s="48">
        <v>30.55</v>
      </c>
      <c r="P52" s="48">
        <v>50.25</v>
      </c>
      <c r="Q52" s="211">
        <v>29438</v>
      </c>
      <c r="R52" s="211">
        <v>6710</v>
      </c>
      <c r="S52" s="51">
        <v>22.79</v>
      </c>
      <c r="T52" s="81" t="s">
        <v>246</v>
      </c>
      <c r="U52" s="82">
        <v>420000</v>
      </c>
      <c r="V52" s="82">
        <v>50000</v>
      </c>
      <c r="W52" s="91" t="s">
        <v>80</v>
      </c>
      <c r="X52" s="215">
        <v>2</v>
      </c>
      <c r="AC52" s="9">
        <f t="shared" si="0"/>
        <v>6814</v>
      </c>
      <c r="AG52" s="90"/>
      <c r="AH52" s="89"/>
    </row>
    <row r="53" spans="1:34" ht="12.75" customHeight="1">
      <c r="A53" s="79">
        <v>73</v>
      </c>
      <c r="B53" s="23" t="s">
        <v>135</v>
      </c>
      <c r="C53" s="80" t="s">
        <v>136</v>
      </c>
      <c r="D53" s="210">
        <v>8664</v>
      </c>
      <c r="E53" s="211">
        <v>13889</v>
      </c>
      <c r="F53" s="211">
        <v>117</v>
      </c>
      <c r="G53" s="211">
        <v>339</v>
      </c>
      <c r="H53" s="216">
        <v>2510</v>
      </c>
      <c r="I53" s="211">
        <v>4199</v>
      </c>
      <c r="J53" s="214">
        <v>3439</v>
      </c>
      <c r="K53" s="214">
        <v>3402</v>
      </c>
      <c r="L53" s="211">
        <v>6841</v>
      </c>
      <c r="M53" s="46">
        <v>1.6</v>
      </c>
      <c r="N53" s="51">
        <v>0.84</v>
      </c>
      <c r="O53" s="48">
        <v>30.23</v>
      </c>
      <c r="P53" s="48">
        <v>49.25</v>
      </c>
      <c r="Q53" s="211">
        <v>62093</v>
      </c>
      <c r="R53" s="211">
        <v>13525</v>
      </c>
      <c r="S53" s="51">
        <v>21.78</v>
      </c>
      <c r="T53" s="81" t="s">
        <v>246</v>
      </c>
      <c r="U53" s="82">
        <v>420000</v>
      </c>
      <c r="V53" s="82">
        <v>50000</v>
      </c>
      <c r="W53" s="91" t="s">
        <v>80</v>
      </c>
      <c r="X53" s="215">
        <v>10</v>
      </c>
      <c r="AC53" s="9">
        <f t="shared" si="0"/>
        <v>13772</v>
      </c>
      <c r="AG53" s="90"/>
      <c r="AH53" s="89"/>
    </row>
    <row r="54" spans="1:34" ht="12" customHeight="1">
      <c r="A54" s="79">
        <v>79</v>
      </c>
      <c r="B54" s="23" t="s">
        <v>137</v>
      </c>
      <c r="C54" s="80" t="s">
        <v>138</v>
      </c>
      <c r="D54" s="210">
        <v>5912</v>
      </c>
      <c r="E54" s="211">
        <v>9573</v>
      </c>
      <c r="F54" s="211">
        <v>78</v>
      </c>
      <c r="G54" s="211">
        <v>215</v>
      </c>
      <c r="H54" s="216">
        <v>1781</v>
      </c>
      <c r="I54" s="211">
        <v>2903</v>
      </c>
      <c r="J54" s="214">
        <v>2438</v>
      </c>
      <c r="K54" s="214">
        <v>2236</v>
      </c>
      <c r="L54" s="211">
        <v>4674</v>
      </c>
      <c r="M54" s="46">
        <v>1.6</v>
      </c>
      <c r="N54" s="51">
        <v>0.81</v>
      </c>
      <c r="O54" s="48">
        <v>30.32</v>
      </c>
      <c r="P54" s="48">
        <v>48.82</v>
      </c>
      <c r="Q54" s="211">
        <v>40121</v>
      </c>
      <c r="R54" s="211">
        <v>9411</v>
      </c>
      <c r="S54" s="51">
        <v>23.46</v>
      </c>
      <c r="T54" s="81" t="s">
        <v>246</v>
      </c>
      <c r="U54" s="82">
        <v>420000</v>
      </c>
      <c r="V54" s="82">
        <v>50000</v>
      </c>
      <c r="W54" s="95" t="s">
        <v>72</v>
      </c>
      <c r="X54" s="215">
        <v>6</v>
      </c>
      <c r="AC54" s="9">
        <f t="shared" si="0"/>
        <v>9495</v>
      </c>
      <c r="AG54" s="90"/>
      <c r="AH54" s="89"/>
    </row>
    <row r="55" spans="1:34" ht="12.75" customHeight="1">
      <c r="A55" s="79">
        <v>86</v>
      </c>
      <c r="B55" s="23" t="s">
        <v>139</v>
      </c>
      <c r="C55" s="80" t="s">
        <v>129</v>
      </c>
      <c r="D55" s="210">
        <v>7482</v>
      </c>
      <c r="E55" s="211">
        <v>12637</v>
      </c>
      <c r="F55" s="211">
        <v>78</v>
      </c>
      <c r="G55" s="211">
        <v>307</v>
      </c>
      <c r="H55" s="216">
        <v>2575</v>
      </c>
      <c r="I55" s="211">
        <v>4221</v>
      </c>
      <c r="J55" s="214">
        <v>2900</v>
      </c>
      <c r="K55" s="214">
        <v>2634</v>
      </c>
      <c r="L55" s="211">
        <v>5534</v>
      </c>
      <c r="M55" s="46">
        <v>1.7</v>
      </c>
      <c r="N55" s="51">
        <v>0.62</v>
      </c>
      <c r="O55" s="48">
        <v>33.4</v>
      </c>
      <c r="P55" s="48">
        <v>43.79</v>
      </c>
      <c r="Q55" s="211">
        <v>41783</v>
      </c>
      <c r="R55" s="211">
        <v>12218</v>
      </c>
      <c r="S55" s="51">
        <v>29.24</v>
      </c>
      <c r="T55" s="81" t="s">
        <v>246</v>
      </c>
      <c r="U55" s="82">
        <v>420000</v>
      </c>
      <c r="V55" s="82">
        <v>50000</v>
      </c>
      <c r="W55" s="91" t="s">
        <v>80</v>
      </c>
      <c r="X55" s="215">
        <v>7</v>
      </c>
      <c r="AC55" s="9">
        <f t="shared" si="0"/>
        <v>12559</v>
      </c>
      <c r="AG55" s="90"/>
      <c r="AH55" s="89"/>
    </row>
    <row r="56" spans="1:34" ht="12" customHeight="1">
      <c r="A56" s="79">
        <v>93</v>
      </c>
      <c r="B56" s="98" t="s">
        <v>140</v>
      </c>
      <c r="C56" s="80" t="s">
        <v>141</v>
      </c>
      <c r="D56" s="210">
        <v>7819</v>
      </c>
      <c r="E56" s="211">
        <v>13811</v>
      </c>
      <c r="F56" s="211">
        <v>90</v>
      </c>
      <c r="G56" s="211">
        <v>364</v>
      </c>
      <c r="H56" s="216">
        <v>2698</v>
      </c>
      <c r="I56" s="211">
        <v>4931</v>
      </c>
      <c r="J56" s="214">
        <v>3070</v>
      </c>
      <c r="K56" s="214">
        <v>2748</v>
      </c>
      <c r="L56" s="211">
        <v>5818</v>
      </c>
      <c r="M56" s="46">
        <v>1.8</v>
      </c>
      <c r="N56" s="51">
        <v>0.65</v>
      </c>
      <c r="O56" s="48">
        <v>35.700000000000003</v>
      </c>
      <c r="P56" s="48">
        <v>42.13</v>
      </c>
      <c r="Q56" s="211">
        <v>44823</v>
      </c>
      <c r="R56" s="211">
        <v>13459</v>
      </c>
      <c r="S56" s="51">
        <v>30.03</v>
      </c>
      <c r="T56" s="81" t="s">
        <v>246</v>
      </c>
      <c r="U56" s="82">
        <v>420000</v>
      </c>
      <c r="V56" s="82">
        <v>50000</v>
      </c>
      <c r="W56" s="91" t="s">
        <v>80</v>
      </c>
      <c r="X56" s="215">
        <v>4</v>
      </c>
      <c r="AC56" s="9">
        <f t="shared" si="0"/>
        <v>13721</v>
      </c>
      <c r="AG56" s="90"/>
      <c r="AH56" s="89"/>
    </row>
    <row r="57" spans="1:34" ht="15.75" customHeight="1">
      <c r="A57" s="99">
        <v>95</v>
      </c>
      <c r="B57" s="61" t="s">
        <v>142</v>
      </c>
      <c r="C57" s="100" t="s">
        <v>129</v>
      </c>
      <c r="D57" s="217">
        <v>11651</v>
      </c>
      <c r="E57" s="218">
        <v>19415</v>
      </c>
      <c r="F57" s="218">
        <v>153</v>
      </c>
      <c r="G57" s="218">
        <v>457</v>
      </c>
      <c r="H57" s="219">
        <v>3706</v>
      </c>
      <c r="I57" s="218">
        <v>6226</v>
      </c>
      <c r="J57" s="218">
        <v>4678</v>
      </c>
      <c r="K57" s="220">
        <v>4348</v>
      </c>
      <c r="L57" s="218">
        <v>9026</v>
      </c>
      <c r="M57" s="66">
        <v>1.7</v>
      </c>
      <c r="N57" s="71">
        <v>0.79</v>
      </c>
      <c r="O57" s="68">
        <v>32.07</v>
      </c>
      <c r="P57" s="68">
        <v>46.49</v>
      </c>
      <c r="Q57" s="218">
        <v>78656</v>
      </c>
      <c r="R57" s="218">
        <v>18850</v>
      </c>
      <c r="S57" s="68">
        <v>23.97</v>
      </c>
      <c r="T57" s="101" t="s">
        <v>246</v>
      </c>
      <c r="U57" s="102">
        <v>420000</v>
      </c>
      <c r="V57" s="102">
        <v>50000</v>
      </c>
      <c r="W57" s="103" t="s">
        <v>80</v>
      </c>
      <c r="X57" s="221">
        <v>9</v>
      </c>
      <c r="AC57" s="9">
        <f t="shared" si="0"/>
        <v>19262</v>
      </c>
      <c r="AG57" s="90"/>
      <c r="AH57" s="89"/>
    </row>
    <row r="58" spans="1:34" ht="15.75" customHeight="1">
      <c r="A58" s="104"/>
      <c r="B58" s="105"/>
      <c r="C58" s="106"/>
      <c r="D58" s="222"/>
      <c r="E58" s="216"/>
      <c r="F58" s="216"/>
      <c r="G58" s="216"/>
      <c r="H58" s="216"/>
      <c r="I58" s="216"/>
      <c r="J58" s="216"/>
      <c r="K58" s="216"/>
      <c r="L58" s="216"/>
      <c r="M58" s="223"/>
      <c r="N58" s="181"/>
      <c r="O58" s="181"/>
      <c r="P58" s="181"/>
      <c r="Q58" s="119"/>
      <c r="R58" s="216"/>
      <c r="S58" s="181"/>
      <c r="T58" s="107"/>
      <c r="U58" s="108"/>
      <c r="V58" s="108"/>
      <c r="W58" s="109"/>
      <c r="X58" s="224"/>
      <c r="AC58" s="9"/>
      <c r="AG58" s="90"/>
      <c r="AH58" s="89"/>
    </row>
    <row r="59" spans="1:34">
      <c r="A59" s="110"/>
      <c r="B59" s="10"/>
      <c r="C59" s="111" t="s">
        <v>143</v>
      </c>
      <c r="D59" s="112"/>
      <c r="E59" s="112"/>
      <c r="F59" s="112"/>
      <c r="G59" s="112"/>
      <c r="H59" s="112"/>
      <c r="I59" s="112"/>
      <c r="J59" s="112"/>
      <c r="K59" s="112"/>
      <c r="L59" s="112"/>
      <c r="O59" s="113"/>
      <c r="P59" s="113"/>
      <c r="Q59" s="112"/>
      <c r="R59" s="112"/>
      <c r="U59" s="112"/>
      <c r="W59" s="114"/>
    </row>
    <row r="60" spans="1:34" ht="12.95" customHeight="1">
      <c r="B60" s="115"/>
      <c r="C60" s="116" t="s">
        <v>144</v>
      </c>
      <c r="D60" s="117"/>
      <c r="E60" s="117"/>
      <c r="F60" s="117"/>
      <c r="G60" s="117"/>
      <c r="H60" s="118"/>
      <c r="I60" s="117"/>
      <c r="J60" s="117"/>
      <c r="K60" s="117"/>
      <c r="L60" s="117"/>
      <c r="M60" s="117"/>
      <c r="N60" s="117"/>
      <c r="O60" s="119" t="s">
        <v>1259</v>
      </c>
      <c r="P60" s="119"/>
      <c r="Q60" s="112"/>
      <c r="R60" s="112"/>
      <c r="U60" s="112"/>
      <c r="AF60" s="120"/>
      <c r="AG60" s="121"/>
      <c r="AH60" s="122"/>
    </row>
    <row r="61" spans="1:34" ht="12.95" customHeight="1">
      <c r="B61" s="115"/>
      <c r="C61" s="123" t="s">
        <v>145</v>
      </c>
      <c r="D61" s="117"/>
      <c r="E61" s="117"/>
      <c r="F61" s="117"/>
      <c r="G61" s="117"/>
      <c r="H61" s="117"/>
      <c r="I61" s="117"/>
      <c r="J61" s="117"/>
      <c r="K61" s="117"/>
      <c r="L61" s="117"/>
      <c r="M61" s="117"/>
      <c r="N61" s="117"/>
      <c r="O61" s="117" t="s">
        <v>1260</v>
      </c>
      <c r="P61" s="117"/>
      <c r="Q61" s="112"/>
      <c r="R61" s="112"/>
      <c r="U61" s="112"/>
    </row>
    <row r="62" spans="1:34" ht="12.95" customHeight="1">
      <c r="B62" s="115"/>
      <c r="C62" s="123" t="s">
        <v>231</v>
      </c>
      <c r="D62" s="117"/>
      <c r="E62" s="117"/>
      <c r="F62" s="117"/>
      <c r="G62" s="117"/>
      <c r="H62" s="117"/>
      <c r="I62" s="117"/>
      <c r="J62" s="117"/>
      <c r="K62" s="117"/>
      <c r="L62" s="117"/>
      <c r="M62" s="117"/>
      <c r="N62" s="117"/>
      <c r="O62" s="113"/>
      <c r="P62" s="113"/>
      <c r="Q62" s="112"/>
      <c r="R62" s="112"/>
      <c r="U62" s="112"/>
      <c r="AF62" s="120"/>
      <c r="AG62" s="121"/>
      <c r="AH62" s="122"/>
    </row>
    <row r="63" spans="1:34" ht="12.95" customHeight="1">
      <c r="B63" s="115"/>
      <c r="C63" s="123" t="s">
        <v>232</v>
      </c>
      <c r="D63" s="117"/>
      <c r="E63" s="117"/>
      <c r="F63" s="117"/>
      <c r="G63" s="117"/>
      <c r="H63" s="117"/>
      <c r="I63" s="117"/>
      <c r="J63" s="117"/>
      <c r="K63" s="117"/>
      <c r="L63" s="117"/>
      <c r="M63" s="117"/>
      <c r="N63" s="117"/>
      <c r="O63" s="113"/>
      <c r="P63" s="113"/>
      <c r="Q63" s="112"/>
      <c r="R63" s="112"/>
      <c r="U63" s="112"/>
    </row>
    <row r="64" spans="1:34" ht="12.95" customHeight="1">
      <c r="B64" s="124"/>
      <c r="C64" s="123" t="s">
        <v>233</v>
      </c>
      <c r="D64" s="125"/>
      <c r="E64" s="125"/>
      <c r="F64" s="117"/>
      <c r="G64" s="117"/>
      <c r="H64" s="117"/>
      <c r="I64" s="117"/>
      <c r="J64" s="117"/>
      <c r="K64" s="117"/>
      <c r="L64" s="117"/>
      <c r="M64" s="117"/>
      <c r="N64" s="117"/>
      <c r="O64" s="113"/>
      <c r="P64" s="113"/>
      <c r="Q64" s="112"/>
      <c r="R64" s="112"/>
      <c r="U64" s="112"/>
      <c r="AF64" s="120"/>
      <c r="AG64" s="121"/>
      <c r="AH64" s="122"/>
    </row>
    <row r="65" spans="1:24" ht="12.95" customHeight="1">
      <c r="B65" s="124"/>
      <c r="C65" s="123" t="s">
        <v>234</v>
      </c>
      <c r="D65" s="125"/>
      <c r="E65" s="125"/>
      <c r="F65" s="117"/>
      <c r="G65" s="117"/>
      <c r="H65" s="117"/>
      <c r="I65" s="117"/>
      <c r="J65" s="117"/>
      <c r="K65" s="117"/>
      <c r="L65" s="117"/>
      <c r="M65" s="117"/>
      <c r="N65" s="117"/>
      <c r="O65" s="113"/>
      <c r="P65" s="113"/>
      <c r="Q65" s="112"/>
      <c r="R65" s="112"/>
      <c r="U65" s="112"/>
    </row>
    <row r="66" spans="1:24" ht="12.95" customHeight="1">
      <c r="B66" s="124"/>
      <c r="C66" s="123" t="s">
        <v>235</v>
      </c>
      <c r="D66" s="126"/>
      <c r="E66" s="125"/>
      <c r="F66" s="117"/>
      <c r="G66" s="117"/>
      <c r="H66" s="117"/>
      <c r="I66" s="117"/>
      <c r="J66" s="117"/>
      <c r="K66" s="117"/>
      <c r="L66" s="117"/>
      <c r="M66" s="117"/>
      <c r="N66" s="117"/>
      <c r="O66" s="113"/>
      <c r="P66" s="113"/>
      <c r="Q66" s="112"/>
      <c r="R66" s="112"/>
      <c r="U66" s="112"/>
    </row>
    <row r="67" spans="1:24" ht="12.95" customHeight="1">
      <c r="C67" s="123" t="s">
        <v>236</v>
      </c>
      <c r="D67" s="126"/>
      <c r="O67" s="127" t="s">
        <v>250</v>
      </c>
      <c r="P67" s="127"/>
      <c r="Q67" s="127"/>
      <c r="R67" s="127"/>
      <c r="S67" s="127"/>
      <c r="T67" s="127"/>
      <c r="U67" s="127"/>
      <c r="V67" s="127"/>
      <c r="W67" s="127"/>
      <c r="X67" s="127"/>
    </row>
    <row r="68" spans="1:24" ht="12.95" customHeight="1">
      <c r="C68" s="123" t="s">
        <v>237</v>
      </c>
      <c r="O68" s="113"/>
      <c r="P68" s="113"/>
      <c r="Q68" s="112"/>
      <c r="R68" s="112"/>
      <c r="U68" s="112"/>
    </row>
    <row r="69" spans="1:24" ht="12.95" customHeight="1">
      <c r="C69" s="123" t="s">
        <v>146</v>
      </c>
      <c r="O69" s="113"/>
      <c r="P69" s="113"/>
      <c r="Q69" s="112"/>
      <c r="R69" s="112"/>
      <c r="U69" s="112"/>
    </row>
    <row r="70" spans="1:24" ht="12.95" customHeight="1">
      <c r="C70" s="123" t="s">
        <v>238</v>
      </c>
      <c r="O70" s="113"/>
      <c r="P70" s="113"/>
      <c r="Q70" s="112"/>
      <c r="R70" s="112"/>
      <c r="U70" s="112"/>
    </row>
    <row r="71" spans="1:24" ht="12.95" customHeight="1">
      <c r="C71" s="123" t="s">
        <v>239</v>
      </c>
      <c r="O71" s="127" t="s">
        <v>250</v>
      </c>
      <c r="P71" s="127"/>
      <c r="Q71" s="127"/>
      <c r="R71" s="127"/>
      <c r="S71" s="127"/>
      <c r="T71" s="127"/>
      <c r="U71" s="127"/>
      <c r="V71" s="127"/>
      <c r="W71" s="127"/>
      <c r="X71" s="127"/>
    </row>
    <row r="72" spans="1:24" ht="13.5">
      <c r="A72" s="128"/>
      <c r="B72" s="2"/>
      <c r="C72" s="123" t="s">
        <v>240</v>
      </c>
      <c r="D72" s="129"/>
      <c r="E72" s="129"/>
      <c r="F72" s="129"/>
      <c r="G72" s="129"/>
      <c r="H72" s="129"/>
      <c r="I72" s="129"/>
      <c r="J72" s="129"/>
      <c r="K72" s="129"/>
      <c r="L72" s="129"/>
      <c r="M72" s="129"/>
      <c r="N72" s="129"/>
      <c r="O72" s="113"/>
      <c r="P72" s="113"/>
      <c r="Q72" s="112"/>
      <c r="R72" s="112"/>
      <c r="U72" s="112"/>
    </row>
    <row r="73" spans="1:24" ht="13.5">
      <c r="A73" s="128"/>
      <c r="B73" s="2"/>
      <c r="C73" s="123" t="s">
        <v>241</v>
      </c>
      <c r="D73" s="129"/>
      <c r="E73" s="129"/>
      <c r="F73" s="129"/>
      <c r="G73" s="129"/>
      <c r="H73" s="129"/>
      <c r="I73" s="129"/>
      <c r="J73" s="129"/>
      <c r="K73" s="129"/>
      <c r="L73" s="129"/>
      <c r="M73" s="129"/>
      <c r="N73" s="129"/>
      <c r="O73" s="113"/>
      <c r="P73" s="113"/>
      <c r="Q73" s="112"/>
      <c r="R73" s="112"/>
      <c r="U73" s="112"/>
    </row>
    <row r="74" spans="1:24" ht="13.5">
      <c r="A74" s="128"/>
      <c r="B74" s="2"/>
      <c r="C74" s="123" t="s">
        <v>242</v>
      </c>
      <c r="D74" s="129"/>
      <c r="E74" s="129"/>
      <c r="F74" s="129"/>
      <c r="G74" s="129"/>
      <c r="H74" s="129"/>
      <c r="I74" s="129"/>
      <c r="J74" s="129"/>
      <c r="K74" s="129"/>
      <c r="L74" s="129"/>
      <c r="M74" s="129"/>
      <c r="N74" s="129"/>
      <c r="O74" s="113"/>
      <c r="P74" s="113"/>
      <c r="Q74" s="112"/>
      <c r="R74" s="112"/>
      <c r="U74" s="112"/>
    </row>
    <row r="75" spans="1:24" ht="13.5">
      <c r="A75" s="128"/>
      <c r="B75" s="2"/>
      <c r="C75" s="123" t="s">
        <v>243</v>
      </c>
      <c r="D75" s="129"/>
      <c r="E75" s="129"/>
      <c r="F75" s="129"/>
      <c r="G75" s="129"/>
      <c r="H75" s="129"/>
      <c r="I75" s="129"/>
      <c r="J75" s="129"/>
      <c r="K75" s="129"/>
      <c r="L75" s="129"/>
      <c r="M75" s="129"/>
      <c r="N75" s="129"/>
      <c r="O75" s="113"/>
      <c r="P75" s="113"/>
      <c r="Q75" s="112"/>
      <c r="R75" s="112"/>
      <c r="U75" s="112"/>
    </row>
    <row r="76" spans="1:24" ht="13.5">
      <c r="A76" s="128"/>
      <c r="B76" s="2"/>
      <c r="C76" s="123" t="s">
        <v>244</v>
      </c>
      <c r="D76" s="129"/>
      <c r="E76" s="129"/>
      <c r="F76" s="129"/>
      <c r="G76" s="129"/>
      <c r="H76" s="129"/>
      <c r="I76" s="129"/>
      <c r="J76" s="129"/>
      <c r="K76" s="129"/>
      <c r="L76" s="129"/>
      <c r="M76" s="129"/>
      <c r="N76" s="129"/>
      <c r="O76" s="113"/>
      <c r="P76" s="113"/>
      <c r="Q76" s="112"/>
      <c r="R76" s="112"/>
      <c r="U76" s="112"/>
    </row>
    <row r="77" spans="1:24">
      <c r="A77" s="110"/>
      <c r="B77" s="10"/>
      <c r="D77" s="112"/>
      <c r="E77" s="112"/>
      <c r="F77" s="112"/>
      <c r="G77" s="112"/>
      <c r="H77" s="112"/>
      <c r="I77" s="112"/>
      <c r="J77" s="112"/>
      <c r="K77" s="112"/>
      <c r="L77" s="112"/>
      <c r="O77" s="113"/>
      <c r="P77" s="113"/>
      <c r="Q77" s="112"/>
      <c r="R77" s="112"/>
      <c r="U77" s="112"/>
    </row>
    <row r="78" spans="1:24">
      <c r="A78" s="131"/>
      <c r="B78" s="132"/>
      <c r="C78" s="13" t="s">
        <v>1</v>
      </c>
      <c r="D78" s="19" t="s">
        <v>2</v>
      </c>
      <c r="E78" s="133" t="s">
        <v>3</v>
      </c>
      <c r="F78" s="133" t="s">
        <v>4</v>
      </c>
      <c r="G78" s="17" t="s">
        <v>5</v>
      </c>
      <c r="H78" s="134" t="s">
        <v>7</v>
      </c>
      <c r="I78" s="19" t="s">
        <v>251</v>
      </c>
      <c r="J78" s="19" t="s">
        <v>147</v>
      </c>
      <c r="K78" s="19" t="s">
        <v>148</v>
      </c>
      <c r="L78" s="17" t="s">
        <v>12</v>
      </c>
      <c r="M78" s="133" t="s">
        <v>14</v>
      </c>
      <c r="N78" s="133" t="s">
        <v>4</v>
      </c>
      <c r="O78" s="20" t="s">
        <v>149</v>
      </c>
      <c r="P78" s="18"/>
      <c r="Q78" s="19" t="s">
        <v>15</v>
      </c>
      <c r="R78" s="135" t="s">
        <v>150</v>
      </c>
      <c r="S78" s="19"/>
      <c r="T78" s="134"/>
      <c r="U78" s="21" t="s">
        <v>19</v>
      </c>
      <c r="V78" s="22"/>
      <c r="W78" s="22"/>
      <c r="X78" s="17" t="s">
        <v>20</v>
      </c>
    </row>
    <row r="79" spans="1:24">
      <c r="A79" s="136" t="s">
        <v>21</v>
      </c>
      <c r="B79" s="137" t="s">
        <v>22</v>
      </c>
      <c r="C79" s="23" t="s">
        <v>23</v>
      </c>
      <c r="D79" s="138"/>
      <c r="E79" s="138" t="s">
        <v>24</v>
      </c>
      <c r="F79" s="138" t="s">
        <v>25</v>
      </c>
      <c r="G79" s="27"/>
      <c r="H79" s="139" t="s">
        <v>26</v>
      </c>
      <c r="I79" s="30" t="s">
        <v>28</v>
      </c>
      <c r="J79" s="30" t="s">
        <v>151</v>
      </c>
      <c r="K79" s="30" t="s">
        <v>152</v>
      </c>
      <c r="L79" s="27" t="s">
        <v>32</v>
      </c>
      <c r="M79" s="28" t="s">
        <v>34</v>
      </c>
      <c r="N79" s="29" t="s">
        <v>35</v>
      </c>
      <c r="O79" s="29" t="s">
        <v>35</v>
      </c>
      <c r="P79" s="28"/>
      <c r="Q79" s="30"/>
      <c r="R79" s="140" t="s">
        <v>153</v>
      </c>
      <c r="S79" s="141" t="s">
        <v>154</v>
      </c>
      <c r="T79" s="142"/>
      <c r="U79" s="143" t="s">
        <v>40</v>
      </c>
      <c r="V79" s="19" t="s">
        <v>41</v>
      </c>
      <c r="W79" s="19" t="s">
        <v>42</v>
      </c>
      <c r="X79" s="27" t="s">
        <v>43</v>
      </c>
    </row>
    <row r="80" spans="1:24">
      <c r="A80" s="144"/>
      <c r="B80" s="137"/>
      <c r="C80" s="137"/>
      <c r="D80" s="138" t="s">
        <v>44</v>
      </c>
      <c r="E80" s="138" t="s">
        <v>45</v>
      </c>
      <c r="F80" s="138" t="s">
        <v>46</v>
      </c>
      <c r="G80" s="138" t="s">
        <v>47</v>
      </c>
      <c r="H80" s="30" t="s">
        <v>252</v>
      </c>
      <c r="I80" s="30" t="s">
        <v>253</v>
      </c>
      <c r="J80" s="30" t="s">
        <v>155</v>
      </c>
      <c r="K80" s="30" t="s">
        <v>156</v>
      </c>
      <c r="L80" s="27" t="s">
        <v>254</v>
      </c>
      <c r="M80" s="138" t="s">
        <v>49</v>
      </c>
      <c r="N80" s="138" t="s">
        <v>50</v>
      </c>
      <c r="O80" s="27" t="s">
        <v>255</v>
      </c>
      <c r="P80" s="30"/>
      <c r="Q80" s="30" t="s">
        <v>253</v>
      </c>
      <c r="R80" s="145" t="s">
        <v>155</v>
      </c>
      <c r="S80" s="146" t="s">
        <v>157</v>
      </c>
      <c r="T80" s="147"/>
      <c r="U80" s="148" t="s">
        <v>52</v>
      </c>
      <c r="V80" s="51"/>
      <c r="W80" s="51"/>
      <c r="X80" s="27"/>
    </row>
    <row r="81" spans="1:24">
      <c r="A81" s="131"/>
      <c r="B81" s="132"/>
      <c r="C81" s="132"/>
      <c r="D81" s="149" t="s">
        <v>158</v>
      </c>
      <c r="E81" s="149" t="s">
        <v>55</v>
      </c>
      <c r="F81" s="149" t="s">
        <v>55</v>
      </c>
      <c r="G81" s="149" t="s">
        <v>55</v>
      </c>
      <c r="H81" s="149" t="s">
        <v>55</v>
      </c>
      <c r="I81" s="149" t="s">
        <v>55</v>
      </c>
      <c r="J81" s="149" t="s">
        <v>55</v>
      </c>
      <c r="K81" s="149" t="s">
        <v>55</v>
      </c>
      <c r="L81" s="150" t="s">
        <v>55</v>
      </c>
      <c r="M81" s="149" t="s">
        <v>55</v>
      </c>
      <c r="N81" s="149" t="s">
        <v>56</v>
      </c>
      <c r="O81" s="150" t="s">
        <v>56</v>
      </c>
      <c r="P81" s="149"/>
      <c r="Q81" s="38" t="s">
        <v>55</v>
      </c>
      <c r="R81" s="38" t="s">
        <v>159</v>
      </c>
      <c r="S81" s="35"/>
      <c r="T81" s="37"/>
      <c r="U81" s="38" t="s">
        <v>57</v>
      </c>
      <c r="V81" s="35" t="s">
        <v>57</v>
      </c>
      <c r="W81" s="35" t="s">
        <v>57</v>
      </c>
      <c r="X81" s="36" t="s">
        <v>159</v>
      </c>
    </row>
    <row r="82" spans="1:24">
      <c r="A82" s="151">
        <v>301</v>
      </c>
      <c r="B82" s="137" t="s">
        <v>160</v>
      </c>
      <c r="C82" s="137" t="s">
        <v>161</v>
      </c>
      <c r="D82" s="212">
        <v>567</v>
      </c>
      <c r="E82" s="212">
        <v>1211</v>
      </c>
      <c r="F82" s="27">
        <v>0</v>
      </c>
      <c r="G82" s="212">
        <v>59</v>
      </c>
      <c r="H82" s="156">
        <v>386</v>
      </c>
      <c r="I82" s="156">
        <v>521</v>
      </c>
      <c r="J82" s="156">
        <v>126</v>
      </c>
      <c r="K82" s="156">
        <v>119</v>
      </c>
      <c r="L82" s="212">
        <v>245</v>
      </c>
      <c r="M82" s="178">
        <v>2.1</v>
      </c>
      <c r="N82" s="140" t="s">
        <v>72</v>
      </c>
      <c r="O82" s="225">
        <v>43.02</v>
      </c>
      <c r="P82" s="48">
        <v>20.23</v>
      </c>
      <c r="Q82" s="140" t="s">
        <v>72</v>
      </c>
      <c r="R82" s="156">
        <v>1170</v>
      </c>
      <c r="S82" s="226" t="s">
        <v>256</v>
      </c>
      <c r="T82" s="180"/>
      <c r="U82" s="50">
        <v>500000</v>
      </c>
      <c r="V82" s="152" t="s">
        <v>162</v>
      </c>
      <c r="W82" s="30" t="s">
        <v>72</v>
      </c>
      <c r="X82" s="42">
        <v>4</v>
      </c>
    </row>
    <row r="83" spans="1:24">
      <c r="A83" s="151"/>
      <c r="B83" s="137"/>
      <c r="C83" s="137"/>
      <c r="D83" s="153"/>
      <c r="E83" s="153"/>
      <c r="F83" s="154"/>
      <c r="G83" s="153"/>
      <c r="H83" s="153"/>
      <c r="I83" s="153"/>
      <c r="J83" s="153"/>
      <c r="K83" s="153"/>
      <c r="L83" s="155"/>
      <c r="M83" s="178"/>
      <c r="N83" s="154"/>
      <c r="O83" s="225"/>
      <c r="P83" s="178"/>
      <c r="Q83" s="154"/>
      <c r="R83" s="156"/>
      <c r="S83" s="179"/>
      <c r="T83" s="180"/>
      <c r="U83" s="50"/>
      <c r="V83" s="157" t="s">
        <v>163</v>
      </c>
      <c r="W83" s="51"/>
      <c r="X83" s="42"/>
    </row>
    <row r="84" spans="1:24">
      <c r="A84" s="151"/>
      <c r="B84" s="137"/>
      <c r="C84" s="137"/>
      <c r="D84" s="153"/>
      <c r="E84" s="153"/>
      <c r="F84" s="154"/>
      <c r="G84" s="173"/>
      <c r="H84" s="171"/>
      <c r="I84" s="153"/>
      <c r="J84" s="153"/>
      <c r="K84" s="153"/>
      <c r="L84" s="155"/>
      <c r="M84" s="178"/>
      <c r="N84" s="154"/>
      <c r="O84" s="225"/>
      <c r="P84" s="178"/>
      <c r="Q84" s="154"/>
      <c r="R84" s="156"/>
      <c r="S84" s="152"/>
      <c r="T84" s="181"/>
      <c r="U84" s="50"/>
      <c r="V84" s="157" t="s">
        <v>164</v>
      </c>
      <c r="W84" s="51"/>
      <c r="X84" s="42"/>
    </row>
    <row r="85" spans="1:24" ht="13.5">
      <c r="A85" s="158">
        <v>305</v>
      </c>
      <c r="B85" s="159" t="s">
        <v>165</v>
      </c>
      <c r="C85" s="159" t="s">
        <v>245</v>
      </c>
      <c r="D85" s="227">
        <v>939</v>
      </c>
      <c r="E85" s="227">
        <v>2159</v>
      </c>
      <c r="F85" s="160">
        <v>0</v>
      </c>
      <c r="G85" s="212">
        <v>118</v>
      </c>
      <c r="H85" s="156">
        <v>702</v>
      </c>
      <c r="I85" s="228">
        <v>945</v>
      </c>
      <c r="J85" s="228">
        <v>200</v>
      </c>
      <c r="K85" s="228">
        <v>194</v>
      </c>
      <c r="L85" s="227">
        <v>394</v>
      </c>
      <c r="M85" s="229">
        <v>2.2999999999999998</v>
      </c>
      <c r="N85" s="160" t="s">
        <v>72</v>
      </c>
      <c r="O85" s="230">
        <v>43.77</v>
      </c>
      <c r="P85" s="231">
        <v>18.25</v>
      </c>
      <c r="Q85" s="160" t="s">
        <v>72</v>
      </c>
      <c r="R85" s="228">
        <v>2193</v>
      </c>
      <c r="S85" s="232" t="s">
        <v>256</v>
      </c>
      <c r="T85" s="233"/>
      <c r="U85" s="161">
        <v>420000</v>
      </c>
      <c r="V85" s="162" t="s">
        <v>166</v>
      </c>
      <c r="W85" s="163" t="s">
        <v>167</v>
      </c>
      <c r="X85" s="234">
        <v>4</v>
      </c>
    </row>
    <row r="86" spans="1:24">
      <c r="A86" s="151"/>
      <c r="B86" s="137"/>
      <c r="C86" s="137"/>
      <c r="D86" s="155"/>
      <c r="E86" s="155"/>
      <c r="F86" s="164"/>
      <c r="G86" s="155"/>
      <c r="H86" s="153"/>
      <c r="I86" s="153"/>
      <c r="J86" s="153"/>
      <c r="K86" s="153"/>
      <c r="L86" s="155"/>
      <c r="M86" s="178"/>
      <c r="N86" s="164"/>
      <c r="O86" s="225"/>
      <c r="P86" s="225"/>
      <c r="Q86" s="164"/>
      <c r="R86" s="50"/>
      <c r="S86" s="179"/>
      <c r="T86" s="181"/>
      <c r="U86" s="50"/>
      <c r="V86" s="157" t="s">
        <v>168</v>
      </c>
      <c r="W86" s="157" t="s">
        <v>169</v>
      </c>
      <c r="X86" s="42"/>
    </row>
    <row r="87" spans="1:24">
      <c r="A87" s="151"/>
      <c r="B87" s="137"/>
      <c r="C87" s="137"/>
      <c r="D87" s="155"/>
      <c r="E87" s="155"/>
      <c r="F87" s="164"/>
      <c r="G87" s="155"/>
      <c r="H87" s="153"/>
      <c r="I87" s="153"/>
      <c r="J87" s="153"/>
      <c r="K87" s="153"/>
      <c r="L87" s="155"/>
      <c r="M87" s="178"/>
      <c r="N87" s="164"/>
      <c r="O87" s="225"/>
      <c r="P87" s="225"/>
      <c r="Q87" s="164"/>
      <c r="R87" s="50"/>
      <c r="S87" s="179"/>
      <c r="T87" s="181"/>
      <c r="U87" s="50"/>
      <c r="V87" s="157" t="s">
        <v>170</v>
      </c>
      <c r="W87" s="50">
        <v>10000</v>
      </c>
      <c r="X87" s="42"/>
    </row>
    <row r="88" spans="1:24">
      <c r="A88" s="151"/>
      <c r="B88" s="137"/>
      <c r="C88" s="137"/>
      <c r="D88" s="155"/>
      <c r="E88" s="155"/>
      <c r="F88" s="164"/>
      <c r="G88" s="155"/>
      <c r="H88" s="153"/>
      <c r="I88" s="153"/>
      <c r="J88" s="153"/>
      <c r="K88" s="153"/>
      <c r="L88" s="155"/>
      <c r="M88" s="178"/>
      <c r="N88" s="164"/>
      <c r="O88" s="225"/>
      <c r="P88" s="225"/>
      <c r="Q88" s="164"/>
      <c r="R88" s="156"/>
      <c r="S88" s="179"/>
      <c r="T88" s="181"/>
      <c r="U88" s="50"/>
      <c r="V88" s="51"/>
      <c r="W88" s="51"/>
      <c r="X88" s="42"/>
    </row>
    <row r="89" spans="1:24" ht="13.5">
      <c r="A89" s="158">
        <v>306</v>
      </c>
      <c r="B89" s="159" t="s">
        <v>171</v>
      </c>
      <c r="C89" s="159" t="s">
        <v>172</v>
      </c>
      <c r="D89" s="227">
        <v>8277</v>
      </c>
      <c r="E89" s="227">
        <v>13512</v>
      </c>
      <c r="F89" s="160">
        <v>0</v>
      </c>
      <c r="G89" s="227">
        <v>555</v>
      </c>
      <c r="H89" s="228">
        <v>6667</v>
      </c>
      <c r="I89" s="228">
        <v>5181</v>
      </c>
      <c r="J89" s="228">
        <v>665</v>
      </c>
      <c r="K89" s="228">
        <v>444</v>
      </c>
      <c r="L89" s="227">
        <v>1109</v>
      </c>
      <c r="M89" s="229">
        <v>1.6</v>
      </c>
      <c r="N89" s="160" t="s">
        <v>72</v>
      </c>
      <c r="O89" s="230">
        <v>38.340000000000003</v>
      </c>
      <c r="P89" s="231">
        <v>8.2100000000000009</v>
      </c>
      <c r="Q89" s="160" t="s">
        <v>72</v>
      </c>
      <c r="R89" s="228">
        <v>13422</v>
      </c>
      <c r="S89" s="232" t="s">
        <v>256</v>
      </c>
      <c r="T89" s="235"/>
      <c r="U89" s="161">
        <v>420000</v>
      </c>
      <c r="V89" s="162" t="s">
        <v>173</v>
      </c>
      <c r="W89" s="160" t="s">
        <v>72</v>
      </c>
      <c r="X89" s="234">
        <v>5</v>
      </c>
    </row>
    <row r="90" spans="1:24">
      <c r="A90" s="151"/>
      <c r="B90" s="137"/>
      <c r="C90" s="137"/>
      <c r="D90" s="153"/>
      <c r="E90" s="153"/>
      <c r="F90" s="154"/>
      <c r="G90" s="153"/>
      <c r="H90" s="153"/>
      <c r="I90" s="153"/>
      <c r="J90" s="153"/>
      <c r="K90" s="153"/>
      <c r="L90" s="155"/>
      <c r="M90" s="178"/>
      <c r="N90" s="154"/>
      <c r="O90" s="225"/>
      <c r="P90" s="178"/>
      <c r="Q90" s="154"/>
      <c r="R90" s="156"/>
      <c r="S90" s="179"/>
      <c r="T90" s="180"/>
      <c r="U90" s="156" t="s">
        <v>257</v>
      </c>
      <c r="V90" s="50" t="s">
        <v>174</v>
      </c>
      <c r="W90" s="51"/>
      <c r="X90" s="42"/>
    </row>
    <row r="91" spans="1:24">
      <c r="A91" s="151"/>
      <c r="B91" s="137"/>
      <c r="C91" s="137"/>
      <c r="D91" s="153"/>
      <c r="E91" s="153"/>
      <c r="F91" s="154"/>
      <c r="G91" s="153"/>
      <c r="H91" s="153"/>
      <c r="I91" s="153"/>
      <c r="J91" s="153"/>
      <c r="K91" s="153"/>
      <c r="L91" s="155"/>
      <c r="M91" s="178"/>
      <c r="N91" s="154"/>
      <c r="O91" s="225"/>
      <c r="P91" s="178"/>
      <c r="Q91" s="154"/>
      <c r="R91" s="50"/>
      <c r="S91" s="179"/>
      <c r="T91" s="180"/>
      <c r="U91" s="50"/>
      <c r="V91" s="165" t="s">
        <v>258</v>
      </c>
      <c r="W91" s="51"/>
      <c r="X91" s="42"/>
    </row>
    <row r="92" spans="1:24">
      <c r="A92" s="151"/>
      <c r="B92" s="137"/>
      <c r="C92" s="137"/>
      <c r="D92" s="153"/>
      <c r="E92" s="153"/>
      <c r="F92" s="154"/>
      <c r="G92" s="153"/>
      <c r="H92" s="153"/>
      <c r="I92" s="153"/>
      <c r="J92" s="153"/>
      <c r="K92" s="153"/>
      <c r="L92" s="155"/>
      <c r="M92" s="178"/>
      <c r="N92" s="154"/>
      <c r="O92" s="225"/>
      <c r="P92" s="178"/>
      <c r="Q92" s="154"/>
      <c r="R92" s="50"/>
      <c r="S92" s="179"/>
      <c r="T92" s="180"/>
      <c r="U92" s="50"/>
      <c r="V92" s="165"/>
      <c r="W92" s="51"/>
      <c r="X92" s="42"/>
    </row>
    <row r="93" spans="1:24">
      <c r="A93" s="151"/>
      <c r="B93" s="137"/>
      <c r="C93" s="137"/>
      <c r="D93" s="153"/>
      <c r="E93" s="153"/>
      <c r="F93" s="154"/>
      <c r="G93" s="153"/>
      <c r="H93" s="153"/>
      <c r="I93" s="153"/>
      <c r="J93" s="153"/>
      <c r="K93" s="153"/>
      <c r="L93" s="155"/>
      <c r="M93" s="178"/>
      <c r="N93" s="154"/>
      <c r="O93" s="225"/>
      <c r="P93" s="178"/>
      <c r="Q93" s="154"/>
      <c r="R93" s="50"/>
      <c r="S93" s="236"/>
      <c r="T93" s="181"/>
      <c r="U93" s="50"/>
      <c r="V93" s="51"/>
      <c r="W93" s="51"/>
      <c r="X93" s="42"/>
    </row>
    <row r="94" spans="1:24" ht="24">
      <c r="A94" s="158">
        <v>307</v>
      </c>
      <c r="B94" s="159" t="s">
        <v>175</v>
      </c>
      <c r="C94" s="159" t="s">
        <v>176</v>
      </c>
      <c r="D94" s="227">
        <v>11192</v>
      </c>
      <c r="E94" s="227">
        <v>18524</v>
      </c>
      <c r="F94" s="160">
        <v>0</v>
      </c>
      <c r="G94" s="227">
        <v>460</v>
      </c>
      <c r="H94" s="228">
        <v>6485</v>
      </c>
      <c r="I94" s="228">
        <v>9392</v>
      </c>
      <c r="J94" s="228">
        <v>1336</v>
      </c>
      <c r="K94" s="228">
        <v>851</v>
      </c>
      <c r="L94" s="227">
        <v>2187</v>
      </c>
      <c r="M94" s="229">
        <v>1.7</v>
      </c>
      <c r="N94" s="160" t="s">
        <v>72</v>
      </c>
      <c r="O94" s="230">
        <v>50.7</v>
      </c>
      <c r="P94" s="231">
        <v>11.81</v>
      </c>
      <c r="Q94" s="160" t="s">
        <v>72</v>
      </c>
      <c r="R94" s="228">
        <v>18392</v>
      </c>
      <c r="S94" s="232" t="s">
        <v>256</v>
      </c>
      <c r="T94" s="235"/>
      <c r="U94" s="161">
        <v>420000</v>
      </c>
      <c r="V94" s="162" t="s">
        <v>177</v>
      </c>
      <c r="W94" s="166" t="s">
        <v>178</v>
      </c>
      <c r="X94" s="234">
        <v>9</v>
      </c>
    </row>
    <row r="95" spans="1:24">
      <c r="A95" s="151"/>
      <c r="B95" s="137"/>
      <c r="C95" s="137"/>
      <c r="D95" s="153"/>
      <c r="E95" s="153"/>
      <c r="F95" s="154"/>
      <c r="G95" s="153"/>
      <c r="H95" s="153"/>
      <c r="I95" s="153"/>
      <c r="J95" s="153"/>
      <c r="K95" s="153"/>
      <c r="L95" s="155"/>
      <c r="M95" s="178"/>
      <c r="N95" s="154"/>
      <c r="O95" s="225"/>
      <c r="P95" s="178"/>
      <c r="Q95" s="154"/>
      <c r="R95" s="50"/>
      <c r="S95" s="179"/>
      <c r="T95" s="237"/>
      <c r="U95" s="50"/>
      <c r="V95" s="157" t="s">
        <v>179</v>
      </c>
      <c r="W95" s="152" t="s">
        <v>180</v>
      </c>
      <c r="X95" s="42"/>
    </row>
    <row r="96" spans="1:24">
      <c r="A96" s="151"/>
      <c r="B96" s="137"/>
      <c r="C96" s="137"/>
      <c r="D96" s="153"/>
      <c r="E96" s="153"/>
      <c r="F96" s="154"/>
      <c r="G96" s="153"/>
      <c r="H96" s="153"/>
      <c r="I96" s="153"/>
      <c r="J96" s="153"/>
      <c r="K96" s="153"/>
      <c r="L96" s="155"/>
      <c r="M96" s="178"/>
      <c r="N96" s="154"/>
      <c r="O96" s="225"/>
      <c r="P96" s="178"/>
      <c r="Q96" s="154"/>
      <c r="R96" s="50"/>
      <c r="S96" s="179"/>
      <c r="T96" s="180"/>
      <c r="U96" s="50"/>
      <c r="V96" s="157" t="s">
        <v>181</v>
      </c>
      <c r="W96" s="51" t="s">
        <v>259</v>
      </c>
      <c r="X96" s="42"/>
    </row>
    <row r="97" spans="1:24">
      <c r="A97" s="151"/>
      <c r="B97" s="137"/>
      <c r="C97" s="137"/>
      <c r="D97" s="153"/>
      <c r="E97" s="153"/>
      <c r="F97" s="154"/>
      <c r="G97" s="153"/>
      <c r="H97" s="153"/>
      <c r="I97" s="153"/>
      <c r="J97" s="153"/>
      <c r="K97" s="153"/>
      <c r="L97" s="155"/>
      <c r="M97" s="178"/>
      <c r="N97" s="154"/>
      <c r="O97" s="225"/>
      <c r="P97" s="178"/>
      <c r="Q97" s="154"/>
      <c r="R97" s="50"/>
      <c r="S97" s="179"/>
      <c r="T97" s="180"/>
      <c r="U97" s="50"/>
      <c r="V97" s="51" t="s">
        <v>182</v>
      </c>
      <c r="W97" s="152" t="s">
        <v>183</v>
      </c>
      <c r="X97" s="42"/>
    </row>
    <row r="98" spans="1:24">
      <c r="A98" s="151"/>
      <c r="B98" s="137"/>
      <c r="C98" s="137"/>
      <c r="D98" s="153"/>
      <c r="E98" s="153"/>
      <c r="F98" s="154"/>
      <c r="G98" s="153"/>
      <c r="H98" s="153"/>
      <c r="I98" s="153"/>
      <c r="J98" s="153"/>
      <c r="K98" s="153"/>
      <c r="L98" s="155"/>
      <c r="M98" s="178"/>
      <c r="N98" s="154"/>
      <c r="O98" s="225"/>
      <c r="P98" s="178"/>
      <c r="Q98" s="154"/>
      <c r="R98" s="50"/>
      <c r="S98" s="236"/>
      <c r="T98" s="181"/>
      <c r="U98" s="50"/>
      <c r="V98" s="167">
        <v>300000</v>
      </c>
      <c r="W98" s="51" t="s">
        <v>260</v>
      </c>
      <c r="X98" s="42"/>
    </row>
    <row r="99" spans="1:24" ht="77.099999999999994" customHeight="1">
      <c r="A99" s="151"/>
      <c r="B99" s="137"/>
      <c r="C99" s="137"/>
      <c r="D99" s="153"/>
      <c r="E99" s="153"/>
      <c r="F99" s="154"/>
      <c r="G99" s="153"/>
      <c r="H99" s="153"/>
      <c r="I99" s="153"/>
      <c r="J99" s="153"/>
      <c r="K99" s="153"/>
      <c r="L99" s="155"/>
      <c r="M99" s="178"/>
      <c r="N99" s="154"/>
      <c r="O99" s="225"/>
      <c r="P99" s="178"/>
      <c r="Q99" s="154"/>
      <c r="R99" s="50"/>
      <c r="S99" s="236"/>
      <c r="T99" s="181"/>
      <c r="U99" s="50"/>
      <c r="V99" s="1766" t="s">
        <v>184</v>
      </c>
      <c r="W99" s="1766" t="s">
        <v>185</v>
      </c>
      <c r="X99" s="42"/>
    </row>
    <row r="100" spans="1:24">
      <c r="A100" s="151"/>
      <c r="B100" s="137"/>
      <c r="C100" s="137"/>
      <c r="D100" s="153"/>
      <c r="E100" s="153"/>
      <c r="F100" s="154"/>
      <c r="G100" s="153"/>
      <c r="H100" s="153"/>
      <c r="I100" s="153"/>
      <c r="J100" s="153"/>
      <c r="K100" s="153"/>
      <c r="L100" s="155"/>
      <c r="M100" s="178"/>
      <c r="N100" s="154"/>
      <c r="O100" s="225"/>
      <c r="P100" s="178"/>
      <c r="Q100" s="154"/>
      <c r="R100" s="50"/>
      <c r="S100" s="51"/>
      <c r="T100" s="181"/>
      <c r="U100" s="50"/>
      <c r="V100" s="51"/>
      <c r="W100" s="152" t="s">
        <v>186</v>
      </c>
      <c r="X100" s="42"/>
    </row>
    <row r="101" spans="1:24">
      <c r="A101" s="158">
        <v>308</v>
      </c>
      <c r="B101" s="159" t="s">
        <v>187</v>
      </c>
      <c r="C101" s="159" t="s">
        <v>188</v>
      </c>
      <c r="D101" s="227">
        <v>1730</v>
      </c>
      <c r="E101" s="227">
        <v>2468</v>
      </c>
      <c r="F101" s="160">
        <v>0</v>
      </c>
      <c r="G101" s="227">
        <v>87</v>
      </c>
      <c r="H101" s="228">
        <v>801</v>
      </c>
      <c r="I101" s="228">
        <v>1214</v>
      </c>
      <c r="J101" s="228">
        <v>217</v>
      </c>
      <c r="K101" s="228">
        <v>149</v>
      </c>
      <c r="L101" s="227">
        <v>366</v>
      </c>
      <c r="M101" s="229">
        <v>1.4</v>
      </c>
      <c r="N101" s="160" t="s">
        <v>72</v>
      </c>
      <c r="O101" s="230">
        <v>49.19</v>
      </c>
      <c r="P101" s="231">
        <v>14.83</v>
      </c>
      <c r="Q101" s="160" t="s">
        <v>72</v>
      </c>
      <c r="R101" s="228">
        <v>2385</v>
      </c>
      <c r="S101" s="232" t="s">
        <v>256</v>
      </c>
      <c r="T101" s="238"/>
      <c r="U101" s="161">
        <v>420000</v>
      </c>
      <c r="V101" s="162" t="s">
        <v>261</v>
      </c>
      <c r="W101" s="160" t="s">
        <v>72</v>
      </c>
      <c r="X101" s="234">
        <v>4</v>
      </c>
    </row>
    <row r="102" spans="1:24">
      <c r="A102" s="151"/>
      <c r="B102" s="137"/>
      <c r="C102" s="137"/>
      <c r="D102" s="155"/>
      <c r="E102" s="155"/>
      <c r="F102" s="164"/>
      <c r="G102" s="155"/>
      <c r="H102" s="153"/>
      <c r="I102" s="153"/>
      <c r="J102" s="153"/>
      <c r="K102" s="153"/>
      <c r="L102" s="155"/>
      <c r="M102" s="178"/>
      <c r="N102" s="164"/>
      <c r="O102" s="225"/>
      <c r="P102" s="225"/>
      <c r="Q102" s="164"/>
      <c r="R102" s="50"/>
      <c r="S102" s="179"/>
      <c r="T102" s="180"/>
      <c r="U102" s="156" t="s">
        <v>257</v>
      </c>
      <c r="V102" s="157" t="s">
        <v>170</v>
      </c>
      <c r="W102" s="168"/>
      <c r="X102" s="42"/>
    </row>
    <row r="103" spans="1:24">
      <c r="A103" s="169"/>
      <c r="B103" s="170"/>
      <c r="C103" s="170"/>
      <c r="D103" s="171"/>
      <c r="E103" s="171"/>
      <c r="F103" s="172"/>
      <c r="G103" s="171"/>
      <c r="H103" s="173"/>
      <c r="I103" s="173"/>
      <c r="J103" s="173"/>
      <c r="K103" s="173"/>
      <c r="L103" s="171"/>
      <c r="M103" s="239"/>
      <c r="N103" s="172"/>
      <c r="O103" s="239"/>
      <c r="P103" s="239"/>
      <c r="Q103" s="172"/>
      <c r="R103" s="174"/>
      <c r="S103" s="240"/>
      <c r="T103" s="241"/>
      <c r="U103" s="175"/>
      <c r="V103" s="176"/>
      <c r="W103" s="176"/>
      <c r="X103" s="177"/>
    </row>
    <row r="104" spans="1:24">
      <c r="A104" s="158">
        <v>309</v>
      </c>
      <c r="B104" s="159" t="s">
        <v>189</v>
      </c>
      <c r="C104" s="159" t="s">
        <v>190</v>
      </c>
      <c r="D104" s="227">
        <v>34589</v>
      </c>
      <c r="E104" s="227">
        <v>77127</v>
      </c>
      <c r="F104" s="160">
        <v>0</v>
      </c>
      <c r="G104" s="227">
        <v>5315</v>
      </c>
      <c r="H104" s="228">
        <v>29649</v>
      </c>
      <c r="I104" s="228">
        <v>31576</v>
      </c>
      <c r="J104" s="228">
        <v>6717</v>
      </c>
      <c r="K104" s="228">
        <v>3870</v>
      </c>
      <c r="L104" s="227">
        <v>10587</v>
      </c>
      <c r="M104" s="229">
        <v>2.2000000000000002</v>
      </c>
      <c r="N104" s="160" t="s">
        <v>72</v>
      </c>
      <c r="O104" s="230">
        <v>40.94</v>
      </c>
      <c r="P104" s="48">
        <v>13.73</v>
      </c>
      <c r="Q104" s="160" t="s">
        <v>72</v>
      </c>
      <c r="R104" s="228">
        <v>76739</v>
      </c>
      <c r="S104" s="232" t="s">
        <v>256</v>
      </c>
      <c r="T104" s="235"/>
      <c r="U104" s="161">
        <v>420000</v>
      </c>
      <c r="V104" s="162" t="s">
        <v>191</v>
      </c>
      <c r="W104" s="163" t="s">
        <v>192</v>
      </c>
      <c r="X104" s="234">
        <v>31</v>
      </c>
    </row>
    <row r="105" spans="1:24">
      <c r="A105" s="151"/>
      <c r="B105" s="137"/>
      <c r="C105" s="137"/>
      <c r="D105" s="153"/>
      <c r="E105" s="153"/>
      <c r="F105" s="154"/>
      <c r="G105" s="153"/>
      <c r="H105" s="153"/>
      <c r="I105" s="153"/>
      <c r="J105" s="153"/>
      <c r="K105" s="153"/>
      <c r="L105" s="155"/>
      <c r="M105" s="178"/>
      <c r="N105" s="154"/>
      <c r="O105" s="225"/>
      <c r="P105" s="178"/>
      <c r="Q105" s="154"/>
      <c r="R105" s="50"/>
      <c r="S105" s="179"/>
      <c r="T105" s="180"/>
      <c r="U105" s="50"/>
      <c r="V105" s="157" t="s">
        <v>193</v>
      </c>
      <c r="W105" s="152" t="s">
        <v>194</v>
      </c>
      <c r="X105" s="42"/>
    </row>
    <row r="106" spans="1:24">
      <c r="A106" s="151"/>
      <c r="B106" s="137"/>
      <c r="C106" s="137"/>
      <c r="D106" s="153"/>
      <c r="E106" s="153"/>
      <c r="F106" s="154"/>
      <c r="G106" s="153"/>
      <c r="H106" s="153"/>
      <c r="I106" s="153"/>
      <c r="J106" s="153"/>
      <c r="K106" s="153"/>
      <c r="L106" s="155"/>
      <c r="M106" s="178"/>
      <c r="N106" s="154"/>
      <c r="O106" s="225"/>
      <c r="P106" s="178"/>
      <c r="Q106" s="154"/>
      <c r="R106" s="50"/>
      <c r="S106" s="152"/>
      <c r="T106" s="181"/>
      <c r="U106" s="50"/>
      <c r="V106" s="51"/>
      <c r="W106" s="51" t="s">
        <v>195</v>
      </c>
      <c r="X106" s="42"/>
    </row>
    <row r="107" spans="1:24">
      <c r="A107" s="151"/>
      <c r="B107" s="137"/>
      <c r="C107" s="137"/>
      <c r="D107" s="153"/>
      <c r="E107" s="153"/>
      <c r="F107" s="154"/>
      <c r="G107" s="153"/>
      <c r="H107" s="153"/>
      <c r="I107" s="153"/>
      <c r="J107" s="153"/>
      <c r="K107" s="153"/>
      <c r="L107" s="155"/>
      <c r="M107" s="178"/>
      <c r="N107" s="154"/>
      <c r="O107" s="225"/>
      <c r="P107" s="178"/>
      <c r="Q107" s="154"/>
      <c r="R107" s="50"/>
      <c r="S107" s="51"/>
      <c r="T107" s="181"/>
      <c r="U107" s="50"/>
      <c r="V107" s="51"/>
      <c r="W107" s="152" t="s">
        <v>196</v>
      </c>
      <c r="X107" s="42"/>
    </row>
    <row r="108" spans="1:24">
      <c r="A108" s="151"/>
      <c r="B108" s="137"/>
      <c r="C108" s="137"/>
      <c r="D108" s="182"/>
      <c r="E108" s="182"/>
      <c r="F108" s="154"/>
      <c r="G108" s="153"/>
      <c r="H108" s="182"/>
      <c r="I108" s="182"/>
      <c r="J108" s="182"/>
      <c r="K108" s="182"/>
      <c r="L108" s="183"/>
      <c r="M108" s="178"/>
      <c r="N108" s="154"/>
      <c r="O108" s="225"/>
      <c r="P108" s="178"/>
      <c r="Q108" s="154"/>
      <c r="R108" s="50"/>
      <c r="S108" s="51"/>
      <c r="T108" s="181"/>
      <c r="U108" s="50"/>
      <c r="V108" s="51"/>
      <c r="W108" s="51" t="s">
        <v>262</v>
      </c>
      <c r="X108" s="42"/>
    </row>
    <row r="109" spans="1:24">
      <c r="A109" s="151"/>
      <c r="B109" s="137"/>
      <c r="C109" s="137"/>
      <c r="D109" s="182"/>
      <c r="E109" s="182"/>
      <c r="F109" s="154"/>
      <c r="G109" s="153"/>
      <c r="H109" s="182"/>
      <c r="I109" s="182"/>
      <c r="J109" s="182"/>
      <c r="K109" s="182"/>
      <c r="L109" s="183"/>
      <c r="M109" s="178"/>
      <c r="N109" s="138"/>
      <c r="O109" s="225"/>
      <c r="P109" s="178"/>
      <c r="Q109" s="148"/>
      <c r="R109" s="50"/>
      <c r="S109" s="51"/>
      <c r="T109" s="181"/>
      <c r="U109" s="50"/>
      <c r="V109" s="51"/>
      <c r="W109" s="51" t="s">
        <v>197</v>
      </c>
      <c r="X109" s="42"/>
    </row>
    <row r="110" spans="1:24">
      <c r="A110" s="151"/>
      <c r="B110" s="137"/>
      <c r="C110" s="137"/>
      <c r="D110" s="182"/>
      <c r="E110" s="182"/>
      <c r="F110" s="154"/>
      <c r="G110" s="182"/>
      <c r="H110" s="182"/>
      <c r="I110" s="182"/>
      <c r="J110" s="182"/>
      <c r="K110" s="182"/>
      <c r="L110" s="183"/>
      <c r="M110" s="178"/>
      <c r="N110" s="138"/>
      <c r="O110" s="225"/>
      <c r="P110" s="178"/>
      <c r="Q110" s="148"/>
      <c r="R110" s="50"/>
      <c r="S110" s="51"/>
      <c r="T110" s="181"/>
      <c r="U110" s="50"/>
      <c r="V110" s="51"/>
      <c r="W110" s="51" t="s">
        <v>198</v>
      </c>
      <c r="X110" s="42"/>
    </row>
    <row r="111" spans="1:24">
      <c r="A111" s="151"/>
      <c r="B111" s="137"/>
      <c r="C111" s="137"/>
      <c r="D111" s="182"/>
      <c r="E111" s="182"/>
      <c r="F111" s="154"/>
      <c r="G111" s="182"/>
      <c r="H111" s="182"/>
      <c r="I111" s="182"/>
      <c r="J111" s="182"/>
      <c r="K111" s="182"/>
      <c r="L111" s="183"/>
      <c r="M111" s="178"/>
      <c r="N111" s="138"/>
      <c r="O111" s="225"/>
      <c r="P111" s="178"/>
      <c r="Q111" s="148"/>
      <c r="R111" s="50"/>
      <c r="S111" s="51"/>
      <c r="T111" s="181"/>
      <c r="U111" s="50"/>
      <c r="V111" s="51"/>
      <c r="W111" s="48" t="s">
        <v>195</v>
      </c>
      <c r="X111" s="42"/>
    </row>
    <row r="112" spans="1:24">
      <c r="A112" s="151"/>
      <c r="B112" s="137"/>
      <c r="C112" s="137"/>
      <c r="D112" s="182"/>
      <c r="E112" s="182"/>
      <c r="F112" s="154"/>
      <c r="G112" s="182"/>
      <c r="H112" s="182"/>
      <c r="I112" s="182"/>
      <c r="J112" s="182"/>
      <c r="K112" s="182"/>
      <c r="L112" s="183"/>
      <c r="M112" s="178"/>
      <c r="N112" s="138"/>
      <c r="O112" s="225"/>
      <c r="P112" s="178"/>
      <c r="Q112" s="148"/>
      <c r="R112" s="50"/>
      <c r="S112" s="51"/>
      <c r="T112" s="181"/>
      <c r="U112" s="50"/>
      <c r="V112" s="51"/>
      <c r="W112" s="51" t="s">
        <v>180</v>
      </c>
      <c r="X112" s="42"/>
    </row>
    <row r="113" spans="1:24" ht="24">
      <c r="A113" s="151"/>
      <c r="B113" s="137"/>
      <c r="C113" s="137"/>
      <c r="D113" s="182"/>
      <c r="E113" s="182"/>
      <c r="F113" s="154"/>
      <c r="G113" s="182"/>
      <c r="H113" s="182"/>
      <c r="I113" s="182"/>
      <c r="J113" s="182"/>
      <c r="K113" s="182"/>
      <c r="L113" s="184"/>
      <c r="M113" s="178"/>
      <c r="N113" s="138"/>
      <c r="O113" s="242"/>
      <c r="P113" s="243"/>
      <c r="Q113" s="185"/>
      <c r="R113" s="69"/>
      <c r="S113" s="71"/>
      <c r="T113" s="186"/>
      <c r="U113" s="69"/>
      <c r="V113" s="71"/>
      <c r="W113" s="187" t="s">
        <v>199</v>
      </c>
      <c r="X113" s="188"/>
    </row>
    <row r="114" spans="1:24">
      <c r="A114" s="189"/>
      <c r="B114" s="190"/>
      <c r="C114" s="190"/>
      <c r="D114" s="191"/>
      <c r="E114" s="191"/>
      <c r="F114" s="191"/>
      <c r="G114" s="191"/>
      <c r="H114" s="191"/>
      <c r="I114" s="191"/>
      <c r="J114" s="191"/>
      <c r="K114" s="191"/>
      <c r="L114" s="191"/>
      <c r="M114" s="192"/>
      <c r="N114" s="192"/>
      <c r="O114" s="192"/>
      <c r="P114" s="192"/>
      <c r="Q114" s="193"/>
      <c r="R114" s="193"/>
      <c r="S114" s="194"/>
      <c r="T114" s="194"/>
      <c r="U114" s="193"/>
      <c r="V114" s="194"/>
      <c r="W114" s="194"/>
    </row>
    <row r="115" spans="1:24">
      <c r="A115" s="195"/>
      <c r="C115" s="111" t="s">
        <v>200</v>
      </c>
      <c r="D115" s="117"/>
      <c r="E115" s="117"/>
      <c r="F115" s="117"/>
      <c r="G115" s="117"/>
      <c r="H115" s="117"/>
      <c r="I115" s="117"/>
      <c r="J115" s="117"/>
      <c r="K115" s="117"/>
      <c r="L115" s="117"/>
      <c r="M115" s="117"/>
      <c r="N115" s="117"/>
      <c r="O115" s="119" t="s">
        <v>201</v>
      </c>
      <c r="P115" s="119"/>
      <c r="Q115" s="119"/>
      <c r="R115" s="119"/>
      <c r="S115" s="181"/>
      <c r="T115" s="12"/>
      <c r="U115" s="119"/>
      <c r="V115" s="181"/>
      <c r="W115" s="181"/>
    </row>
    <row r="116" spans="1:24" ht="12" customHeight="1">
      <c r="C116" s="196" t="s">
        <v>202</v>
      </c>
      <c r="D116" s="117"/>
      <c r="E116" s="117"/>
      <c r="F116" s="117"/>
      <c r="G116" s="117"/>
      <c r="H116" s="117"/>
      <c r="I116" s="117"/>
      <c r="J116" s="117"/>
      <c r="K116" s="117"/>
      <c r="L116" s="117"/>
      <c r="M116" s="117"/>
      <c r="N116" s="117"/>
      <c r="O116" s="117" t="s">
        <v>203</v>
      </c>
      <c r="P116" s="117"/>
    </row>
    <row r="117" spans="1:24">
      <c r="C117" s="197" t="s">
        <v>1261</v>
      </c>
      <c r="D117" s="117"/>
      <c r="E117" s="117"/>
      <c r="F117" s="117"/>
      <c r="G117" s="117"/>
      <c r="H117" s="117"/>
      <c r="I117" s="117"/>
      <c r="J117" s="117"/>
      <c r="K117" s="117"/>
      <c r="L117" s="117"/>
      <c r="M117" s="117"/>
      <c r="N117" s="117"/>
      <c r="O117" s="117"/>
      <c r="P117" s="117"/>
    </row>
    <row r="118" spans="1:24">
      <c r="C118" s="111" t="s">
        <v>204</v>
      </c>
      <c r="D118" s="125"/>
      <c r="E118" s="125"/>
      <c r="F118" s="117"/>
      <c r="G118" s="117"/>
      <c r="H118" s="117"/>
      <c r="I118" s="117"/>
      <c r="J118" s="117"/>
      <c r="K118" s="117"/>
      <c r="L118" s="117"/>
      <c r="M118" s="117"/>
      <c r="N118" s="125"/>
      <c r="O118" s="117"/>
      <c r="P118" s="117"/>
    </row>
    <row r="119" spans="1:24">
      <c r="C119" s="111" t="s">
        <v>205</v>
      </c>
      <c r="D119" s="125"/>
      <c r="E119" s="125"/>
      <c r="F119" s="117"/>
      <c r="G119" s="117"/>
      <c r="H119" s="117"/>
      <c r="I119" s="117"/>
      <c r="J119" s="117"/>
      <c r="K119" s="117"/>
      <c r="L119" s="117"/>
      <c r="M119" s="117"/>
      <c r="N119" s="125"/>
      <c r="O119" s="125"/>
      <c r="P119" s="125"/>
      <c r="Q119" s="8"/>
      <c r="R119" s="8"/>
      <c r="S119" s="8"/>
      <c r="T119" s="8"/>
      <c r="U119" s="8"/>
      <c r="V119" s="8"/>
      <c r="W119" s="8"/>
    </row>
    <row r="120" spans="1:24">
      <c r="C120" s="111" t="s">
        <v>206</v>
      </c>
      <c r="D120" s="125"/>
      <c r="E120" s="125"/>
      <c r="F120" s="117"/>
      <c r="G120" s="117"/>
      <c r="H120" s="117"/>
      <c r="I120" s="117"/>
      <c r="J120" s="117"/>
      <c r="K120" s="117"/>
      <c r="L120" s="117"/>
      <c r="M120" s="117"/>
      <c r="N120" s="125"/>
      <c r="O120" s="125"/>
      <c r="P120" s="125"/>
      <c r="Q120" s="8"/>
      <c r="R120" s="8"/>
      <c r="S120" s="8"/>
      <c r="T120" s="8"/>
      <c r="U120" s="8"/>
      <c r="V120" s="8"/>
      <c r="W120" s="8"/>
    </row>
    <row r="121" spans="1:24">
      <c r="C121" s="196" t="s">
        <v>207</v>
      </c>
      <c r="D121" s="125"/>
      <c r="E121" s="125"/>
      <c r="F121" s="117"/>
      <c r="G121" s="117"/>
      <c r="H121" s="117"/>
      <c r="I121" s="117"/>
      <c r="J121" s="117"/>
      <c r="K121" s="117"/>
      <c r="L121" s="117"/>
      <c r="M121" s="117"/>
      <c r="N121" s="125"/>
      <c r="O121" s="125"/>
      <c r="P121" s="125"/>
      <c r="Q121" s="8"/>
      <c r="R121" s="8"/>
      <c r="S121" s="8"/>
      <c r="T121" s="8"/>
      <c r="U121" s="8"/>
      <c r="V121" s="8"/>
      <c r="W121" s="8"/>
    </row>
    <row r="122" spans="1:24">
      <c r="C122" s="111" t="s">
        <v>208</v>
      </c>
      <c r="D122" s="125"/>
      <c r="E122" s="125"/>
      <c r="F122" s="117"/>
      <c r="G122" s="117"/>
      <c r="H122" s="117"/>
      <c r="I122" s="117"/>
      <c r="J122" s="117"/>
      <c r="K122" s="117"/>
      <c r="L122" s="117"/>
      <c r="M122" s="117"/>
      <c r="N122" s="125"/>
      <c r="O122" s="125"/>
      <c r="P122" s="125"/>
      <c r="Q122" s="8"/>
      <c r="R122" s="8"/>
      <c r="S122" s="8"/>
      <c r="T122" s="8"/>
      <c r="U122" s="8"/>
      <c r="V122" s="8"/>
      <c r="W122" s="8"/>
    </row>
    <row r="123" spans="1:24">
      <c r="C123" s="111" t="s">
        <v>209</v>
      </c>
      <c r="O123" s="125"/>
      <c r="P123" s="125"/>
      <c r="Q123" s="8"/>
      <c r="R123" s="8"/>
      <c r="S123" s="8"/>
      <c r="T123" s="8"/>
      <c r="U123" s="8"/>
      <c r="V123" s="8"/>
      <c r="W123" s="8"/>
    </row>
    <row r="124" spans="1:24">
      <c r="C124" s="111" t="s">
        <v>210</v>
      </c>
      <c r="D124" s="125"/>
      <c r="E124" s="125"/>
      <c r="F124" s="117"/>
      <c r="G124" s="117"/>
      <c r="H124" s="117"/>
      <c r="I124" s="117"/>
      <c r="J124" s="117"/>
      <c r="K124" s="117"/>
      <c r="L124" s="117"/>
      <c r="M124" s="117"/>
      <c r="N124" s="125"/>
      <c r="O124" s="125"/>
      <c r="P124" s="125"/>
      <c r="Q124" s="8"/>
      <c r="R124" s="8"/>
      <c r="S124" s="8"/>
      <c r="T124" s="8"/>
      <c r="U124" s="8"/>
      <c r="V124" s="8"/>
      <c r="W124" s="8"/>
    </row>
    <row r="125" spans="1:24">
      <c r="C125" s="111" t="s">
        <v>209</v>
      </c>
      <c r="O125" s="125"/>
      <c r="P125" s="125"/>
      <c r="Q125" s="8"/>
      <c r="R125" s="8"/>
      <c r="S125" s="8"/>
      <c r="T125" s="8"/>
      <c r="U125" s="8"/>
      <c r="V125" s="8"/>
      <c r="W125" s="8"/>
    </row>
    <row r="126" spans="1:24">
      <c r="C126" s="196" t="s">
        <v>211</v>
      </c>
      <c r="D126" s="125"/>
      <c r="E126" s="125"/>
      <c r="F126" s="117"/>
      <c r="G126" s="117"/>
      <c r="H126" s="117"/>
      <c r="I126" s="117"/>
      <c r="J126" s="117"/>
      <c r="K126" s="117"/>
      <c r="L126" s="117"/>
      <c r="M126" s="117"/>
      <c r="N126" s="125"/>
      <c r="O126" s="117"/>
      <c r="P126" s="117"/>
      <c r="Q126" s="198"/>
    </row>
    <row r="127" spans="1:24">
      <c r="A127" s="199"/>
      <c r="C127" s="123" t="s">
        <v>212</v>
      </c>
      <c r="D127" s="125"/>
      <c r="E127" s="125"/>
      <c r="F127" s="117"/>
      <c r="G127" s="117"/>
      <c r="H127" s="117"/>
      <c r="I127" s="117"/>
      <c r="J127" s="117"/>
      <c r="K127" s="117"/>
      <c r="L127" s="117"/>
      <c r="M127" s="117"/>
      <c r="N127" s="200"/>
    </row>
    <row r="128" spans="1:24">
      <c r="A128" s="199"/>
      <c r="C128" s="111" t="s">
        <v>213</v>
      </c>
    </row>
    <row r="129" spans="1:3" s="4" customFormat="1">
      <c r="A129" s="199"/>
      <c r="C129" s="111" t="s">
        <v>214</v>
      </c>
    </row>
    <row r="130" spans="1:3" s="4" customFormat="1" ht="16.5" customHeight="1">
      <c r="A130" s="199"/>
      <c r="B130" s="1"/>
      <c r="C130" s="130"/>
    </row>
    <row r="131" spans="1:3" s="4" customFormat="1">
      <c r="A131" s="199"/>
      <c r="B131" s="1"/>
      <c r="C131" s="130"/>
    </row>
    <row r="132" spans="1:3" s="4" customFormat="1">
      <c r="A132" s="199"/>
      <c r="B132" s="1"/>
      <c r="C132" s="130"/>
    </row>
    <row r="133" spans="1:3" s="4" customFormat="1">
      <c r="A133" s="199"/>
      <c r="B133" s="1"/>
      <c r="C133" s="130"/>
    </row>
    <row r="134" spans="1:3" s="4" customFormat="1">
      <c r="A134" s="199"/>
      <c r="B134" s="1"/>
      <c r="C134" s="130"/>
    </row>
    <row r="135" spans="1:3" s="4" customFormat="1">
      <c r="A135" s="199"/>
      <c r="B135" s="1"/>
      <c r="C135" s="130"/>
    </row>
    <row r="136" spans="1:3" s="4" customFormat="1">
      <c r="A136" s="199"/>
      <c r="B136" s="1"/>
      <c r="C136" s="130"/>
    </row>
    <row r="137" spans="1:3" s="4" customFormat="1">
      <c r="A137" s="199"/>
      <c r="B137" s="1"/>
      <c r="C137" s="130"/>
    </row>
    <row r="138" spans="1:3" s="4" customFormat="1">
      <c r="A138" s="199"/>
      <c r="B138" s="1"/>
      <c r="C138" s="130"/>
    </row>
    <row r="139" spans="1:3" s="4" customFormat="1">
      <c r="A139" s="199"/>
      <c r="B139" s="1"/>
      <c r="C139" s="130"/>
    </row>
    <row r="140" spans="1:3" s="4" customFormat="1">
      <c r="A140" s="199"/>
      <c r="B140" s="1"/>
      <c r="C140" s="130"/>
    </row>
    <row r="141" spans="1:3">
      <c r="A141" s="199"/>
    </row>
    <row r="142" spans="1:3">
      <c r="A142" s="199"/>
    </row>
    <row r="143" spans="1:3">
      <c r="A143" s="199"/>
    </row>
    <row r="144" spans="1:3">
      <c r="A144" s="199"/>
    </row>
    <row r="145" spans="1:1">
      <c r="A145" s="199"/>
    </row>
    <row r="146" spans="1:1">
      <c r="A146" s="199"/>
    </row>
    <row r="147" spans="1:1">
      <c r="A147" s="199"/>
    </row>
    <row r="148" spans="1:1">
      <c r="A148" s="199"/>
    </row>
    <row r="149" spans="1:1">
      <c r="A149" s="199"/>
    </row>
    <row r="150" spans="1:1">
      <c r="A150" s="199"/>
    </row>
    <row r="151" spans="1:1">
      <c r="A151" s="199"/>
    </row>
    <row r="152" spans="1:1">
      <c r="A152" s="199"/>
    </row>
    <row r="153" spans="1:1">
      <c r="A153" s="199"/>
    </row>
    <row r="154" spans="1:1">
      <c r="A154" s="199"/>
    </row>
    <row r="155" spans="1:1">
      <c r="A155" s="199"/>
    </row>
    <row r="156" spans="1:1">
      <c r="A156" s="199"/>
    </row>
    <row r="157" spans="1:1">
      <c r="A157" s="199"/>
    </row>
    <row r="158" spans="1:1">
      <c r="A158" s="199"/>
    </row>
    <row r="159" spans="1:1">
      <c r="A159" s="199"/>
    </row>
    <row r="160" spans="1:1">
      <c r="A160" s="199"/>
    </row>
    <row r="161" spans="1:1">
      <c r="A161" s="199"/>
    </row>
    <row r="162" spans="1:1">
      <c r="A162" s="199"/>
    </row>
    <row r="163" spans="1:1">
      <c r="A163" s="199"/>
    </row>
    <row r="164" spans="1:1">
      <c r="A164" s="199"/>
    </row>
  </sheetData>
  <phoneticPr fontId="6"/>
  <printOptions horizontalCentered="1" gridLinesSet="0"/>
  <pageMargins left="0.16" right="0.16" top="0.39370078740157483" bottom="0.27559055118110237" header="0.16" footer="0.19685039370078741"/>
  <pageSetup paperSize="9" scale="75" firstPageNumber="72" pageOrder="overThenDown" orientation="portrait" blackAndWhite="1" useFirstPageNumber="1" r:id="rId1"/>
  <headerFooter alignWithMargins="0">
    <oddHeader>&amp;C&amp;F</oddHeader>
    <oddFooter>&amp;A</oddFooter>
  </headerFooter>
  <rowBreaks count="1" manualBreakCount="1">
    <brk id="76" max="19" man="1"/>
  </rowBreaks>
  <colBreaks count="1" manualBreakCount="1">
    <brk id="12" max="139"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2"/>
  <sheetViews>
    <sheetView topLeftCell="A43" zoomScaleNormal="100" workbookViewId="0">
      <selection activeCell="D51" sqref="D51"/>
    </sheetView>
  </sheetViews>
  <sheetFormatPr defaultColWidth="14.625" defaultRowHeight="14.25"/>
  <cols>
    <col min="1" max="1" width="4.375" style="979" customWidth="1"/>
    <col min="2" max="2" width="13.125" style="979" customWidth="1"/>
    <col min="3" max="3" width="10.75" style="979" customWidth="1"/>
    <col min="4" max="5" width="11" style="979" customWidth="1"/>
    <col min="6" max="6" width="12" style="979" customWidth="1"/>
    <col min="7" max="7" width="7.875" style="979" customWidth="1"/>
    <col min="8" max="10" width="8.375" style="979" customWidth="1"/>
    <col min="11" max="11" width="10.625" style="979" customWidth="1"/>
    <col min="12" max="12" width="8.625" style="979" customWidth="1"/>
    <col min="13" max="13" width="8.75" style="979" customWidth="1"/>
    <col min="14" max="14" width="9.25" style="979" customWidth="1"/>
    <col min="15" max="15" width="6.5" style="979" customWidth="1"/>
    <col min="16" max="256" width="14.625" style="979"/>
    <col min="257" max="257" width="4.375" style="979" customWidth="1"/>
    <col min="258" max="258" width="13.125" style="979" customWidth="1"/>
    <col min="259" max="259" width="10.75" style="979" customWidth="1"/>
    <col min="260" max="261" width="11" style="979" customWidth="1"/>
    <col min="262" max="262" width="12" style="979" customWidth="1"/>
    <col min="263" max="263" width="7.875" style="979" customWidth="1"/>
    <col min="264" max="266" width="8.375" style="979" customWidth="1"/>
    <col min="267" max="267" width="10.625" style="979" customWidth="1"/>
    <col min="268" max="268" width="8.625" style="979" customWidth="1"/>
    <col min="269" max="269" width="8.75" style="979" customWidth="1"/>
    <col min="270" max="270" width="9.25" style="979" customWidth="1"/>
    <col min="271" max="271" width="6.5" style="979" customWidth="1"/>
    <col min="272" max="512" width="14.625" style="979"/>
    <col min="513" max="513" width="4.375" style="979" customWidth="1"/>
    <col min="514" max="514" width="13.125" style="979" customWidth="1"/>
    <col min="515" max="515" width="10.75" style="979" customWidth="1"/>
    <col min="516" max="517" width="11" style="979" customWidth="1"/>
    <col min="518" max="518" width="12" style="979" customWidth="1"/>
    <col min="519" max="519" width="7.875" style="979" customWidth="1"/>
    <col min="520" max="522" width="8.375" style="979" customWidth="1"/>
    <col min="523" max="523" width="10.625" style="979" customWidth="1"/>
    <col min="524" max="524" width="8.625" style="979" customWidth="1"/>
    <col min="525" max="525" width="8.75" style="979" customWidth="1"/>
    <col min="526" max="526" width="9.25" style="979" customWidth="1"/>
    <col min="527" max="527" width="6.5" style="979" customWidth="1"/>
    <col min="528" max="768" width="14.625" style="979"/>
    <col min="769" max="769" width="4.375" style="979" customWidth="1"/>
    <col min="770" max="770" width="13.125" style="979" customWidth="1"/>
    <col min="771" max="771" width="10.75" style="979" customWidth="1"/>
    <col min="772" max="773" width="11" style="979" customWidth="1"/>
    <col min="774" max="774" width="12" style="979" customWidth="1"/>
    <col min="775" max="775" width="7.875" style="979" customWidth="1"/>
    <col min="776" max="778" width="8.375" style="979" customWidth="1"/>
    <col min="779" max="779" width="10.625" style="979" customWidth="1"/>
    <col min="780" max="780" width="8.625" style="979" customWidth="1"/>
    <col min="781" max="781" width="8.75" style="979" customWidth="1"/>
    <col min="782" max="782" width="9.25" style="979" customWidth="1"/>
    <col min="783" max="783" width="6.5" style="979" customWidth="1"/>
    <col min="784" max="1024" width="14.625" style="979"/>
    <col min="1025" max="1025" width="4.375" style="979" customWidth="1"/>
    <col min="1026" max="1026" width="13.125" style="979" customWidth="1"/>
    <col min="1027" max="1027" width="10.75" style="979" customWidth="1"/>
    <col min="1028" max="1029" width="11" style="979" customWidth="1"/>
    <col min="1030" max="1030" width="12" style="979" customWidth="1"/>
    <col min="1031" max="1031" width="7.875" style="979" customWidth="1"/>
    <col min="1032" max="1034" width="8.375" style="979" customWidth="1"/>
    <col min="1035" max="1035" width="10.625" style="979" customWidth="1"/>
    <col min="1036" max="1036" width="8.625" style="979" customWidth="1"/>
    <col min="1037" max="1037" width="8.75" style="979" customWidth="1"/>
    <col min="1038" max="1038" width="9.25" style="979" customWidth="1"/>
    <col min="1039" max="1039" width="6.5" style="979" customWidth="1"/>
    <col min="1040" max="1280" width="14.625" style="979"/>
    <col min="1281" max="1281" width="4.375" style="979" customWidth="1"/>
    <col min="1282" max="1282" width="13.125" style="979" customWidth="1"/>
    <col min="1283" max="1283" width="10.75" style="979" customWidth="1"/>
    <col min="1284" max="1285" width="11" style="979" customWidth="1"/>
    <col min="1286" max="1286" width="12" style="979" customWidth="1"/>
    <col min="1287" max="1287" width="7.875" style="979" customWidth="1"/>
    <col min="1288" max="1290" width="8.375" style="979" customWidth="1"/>
    <col min="1291" max="1291" width="10.625" style="979" customWidth="1"/>
    <col min="1292" max="1292" width="8.625" style="979" customWidth="1"/>
    <col min="1293" max="1293" width="8.75" style="979" customWidth="1"/>
    <col min="1294" max="1294" width="9.25" style="979" customWidth="1"/>
    <col min="1295" max="1295" width="6.5" style="979" customWidth="1"/>
    <col min="1296" max="1536" width="14.625" style="979"/>
    <col min="1537" max="1537" width="4.375" style="979" customWidth="1"/>
    <col min="1538" max="1538" width="13.125" style="979" customWidth="1"/>
    <col min="1539" max="1539" width="10.75" style="979" customWidth="1"/>
    <col min="1540" max="1541" width="11" style="979" customWidth="1"/>
    <col min="1542" max="1542" width="12" style="979" customWidth="1"/>
    <col min="1543" max="1543" width="7.875" style="979" customWidth="1"/>
    <col min="1544" max="1546" width="8.375" style="979" customWidth="1"/>
    <col min="1547" max="1547" width="10.625" style="979" customWidth="1"/>
    <col min="1548" max="1548" width="8.625" style="979" customWidth="1"/>
    <col min="1549" max="1549" width="8.75" style="979" customWidth="1"/>
    <col min="1550" max="1550" width="9.25" style="979" customWidth="1"/>
    <col min="1551" max="1551" width="6.5" style="979" customWidth="1"/>
    <col min="1552" max="1792" width="14.625" style="979"/>
    <col min="1793" max="1793" width="4.375" style="979" customWidth="1"/>
    <col min="1794" max="1794" width="13.125" style="979" customWidth="1"/>
    <col min="1795" max="1795" width="10.75" style="979" customWidth="1"/>
    <col min="1796" max="1797" width="11" style="979" customWidth="1"/>
    <col min="1798" max="1798" width="12" style="979" customWidth="1"/>
    <col min="1799" max="1799" width="7.875" style="979" customWidth="1"/>
    <col min="1800" max="1802" width="8.375" style="979" customWidth="1"/>
    <col min="1803" max="1803" width="10.625" style="979" customWidth="1"/>
    <col min="1804" max="1804" width="8.625" style="979" customWidth="1"/>
    <col min="1805" max="1805" width="8.75" style="979" customWidth="1"/>
    <col min="1806" max="1806" width="9.25" style="979" customWidth="1"/>
    <col min="1807" max="1807" width="6.5" style="979" customWidth="1"/>
    <col min="1808" max="2048" width="14.625" style="979"/>
    <col min="2049" max="2049" width="4.375" style="979" customWidth="1"/>
    <col min="2050" max="2050" width="13.125" style="979" customWidth="1"/>
    <col min="2051" max="2051" width="10.75" style="979" customWidth="1"/>
    <col min="2052" max="2053" width="11" style="979" customWidth="1"/>
    <col min="2054" max="2054" width="12" style="979" customWidth="1"/>
    <col min="2055" max="2055" width="7.875" style="979" customWidth="1"/>
    <col min="2056" max="2058" width="8.375" style="979" customWidth="1"/>
    <col min="2059" max="2059" width="10.625" style="979" customWidth="1"/>
    <col min="2060" max="2060" width="8.625" style="979" customWidth="1"/>
    <col min="2061" max="2061" width="8.75" style="979" customWidth="1"/>
    <col min="2062" max="2062" width="9.25" style="979" customWidth="1"/>
    <col min="2063" max="2063" width="6.5" style="979" customWidth="1"/>
    <col min="2064" max="2304" width="14.625" style="979"/>
    <col min="2305" max="2305" width="4.375" style="979" customWidth="1"/>
    <col min="2306" max="2306" width="13.125" style="979" customWidth="1"/>
    <col min="2307" max="2307" width="10.75" style="979" customWidth="1"/>
    <col min="2308" max="2309" width="11" style="979" customWidth="1"/>
    <col min="2310" max="2310" width="12" style="979" customWidth="1"/>
    <col min="2311" max="2311" width="7.875" style="979" customWidth="1"/>
    <col min="2312" max="2314" width="8.375" style="979" customWidth="1"/>
    <col min="2315" max="2315" width="10.625" style="979" customWidth="1"/>
    <col min="2316" max="2316" width="8.625" style="979" customWidth="1"/>
    <col min="2317" max="2317" width="8.75" style="979" customWidth="1"/>
    <col min="2318" max="2318" width="9.25" style="979" customWidth="1"/>
    <col min="2319" max="2319" width="6.5" style="979" customWidth="1"/>
    <col min="2320" max="2560" width="14.625" style="979"/>
    <col min="2561" max="2561" width="4.375" style="979" customWidth="1"/>
    <col min="2562" max="2562" width="13.125" style="979" customWidth="1"/>
    <col min="2563" max="2563" width="10.75" style="979" customWidth="1"/>
    <col min="2564" max="2565" width="11" style="979" customWidth="1"/>
    <col min="2566" max="2566" width="12" style="979" customWidth="1"/>
    <col min="2567" max="2567" width="7.875" style="979" customWidth="1"/>
    <col min="2568" max="2570" width="8.375" style="979" customWidth="1"/>
    <col min="2571" max="2571" width="10.625" style="979" customWidth="1"/>
    <col min="2572" max="2572" width="8.625" style="979" customWidth="1"/>
    <col min="2573" max="2573" width="8.75" style="979" customWidth="1"/>
    <col min="2574" max="2574" width="9.25" style="979" customWidth="1"/>
    <col min="2575" max="2575" width="6.5" style="979" customWidth="1"/>
    <col min="2576" max="2816" width="14.625" style="979"/>
    <col min="2817" max="2817" width="4.375" style="979" customWidth="1"/>
    <col min="2818" max="2818" width="13.125" style="979" customWidth="1"/>
    <col min="2819" max="2819" width="10.75" style="979" customWidth="1"/>
    <col min="2820" max="2821" width="11" style="979" customWidth="1"/>
    <col min="2822" max="2822" width="12" style="979" customWidth="1"/>
    <col min="2823" max="2823" width="7.875" style="979" customWidth="1"/>
    <col min="2824" max="2826" width="8.375" style="979" customWidth="1"/>
    <col min="2827" max="2827" width="10.625" style="979" customWidth="1"/>
    <col min="2828" max="2828" width="8.625" style="979" customWidth="1"/>
    <col min="2829" max="2829" width="8.75" style="979" customWidth="1"/>
    <col min="2830" max="2830" width="9.25" style="979" customWidth="1"/>
    <col min="2831" max="2831" width="6.5" style="979" customWidth="1"/>
    <col min="2832" max="3072" width="14.625" style="979"/>
    <col min="3073" max="3073" width="4.375" style="979" customWidth="1"/>
    <col min="3074" max="3074" width="13.125" style="979" customWidth="1"/>
    <col min="3075" max="3075" width="10.75" style="979" customWidth="1"/>
    <col min="3076" max="3077" width="11" style="979" customWidth="1"/>
    <col min="3078" max="3078" width="12" style="979" customWidth="1"/>
    <col min="3079" max="3079" width="7.875" style="979" customWidth="1"/>
    <col min="3080" max="3082" width="8.375" style="979" customWidth="1"/>
    <col min="3083" max="3083" width="10.625" style="979" customWidth="1"/>
    <col min="3084" max="3084" width="8.625" style="979" customWidth="1"/>
    <col min="3085" max="3085" width="8.75" style="979" customWidth="1"/>
    <col min="3086" max="3086" width="9.25" style="979" customWidth="1"/>
    <col min="3087" max="3087" width="6.5" style="979" customWidth="1"/>
    <col min="3088" max="3328" width="14.625" style="979"/>
    <col min="3329" max="3329" width="4.375" style="979" customWidth="1"/>
    <col min="3330" max="3330" width="13.125" style="979" customWidth="1"/>
    <col min="3331" max="3331" width="10.75" style="979" customWidth="1"/>
    <col min="3332" max="3333" width="11" style="979" customWidth="1"/>
    <col min="3334" max="3334" width="12" style="979" customWidth="1"/>
    <col min="3335" max="3335" width="7.875" style="979" customWidth="1"/>
    <col min="3336" max="3338" width="8.375" style="979" customWidth="1"/>
    <col min="3339" max="3339" width="10.625" style="979" customWidth="1"/>
    <col min="3340" max="3340" width="8.625" style="979" customWidth="1"/>
    <col min="3341" max="3341" width="8.75" style="979" customWidth="1"/>
    <col min="3342" max="3342" width="9.25" style="979" customWidth="1"/>
    <col min="3343" max="3343" width="6.5" style="979" customWidth="1"/>
    <col min="3344" max="3584" width="14.625" style="979"/>
    <col min="3585" max="3585" width="4.375" style="979" customWidth="1"/>
    <col min="3586" max="3586" width="13.125" style="979" customWidth="1"/>
    <col min="3587" max="3587" width="10.75" style="979" customWidth="1"/>
    <col min="3588" max="3589" width="11" style="979" customWidth="1"/>
    <col min="3590" max="3590" width="12" style="979" customWidth="1"/>
    <col min="3591" max="3591" width="7.875" style="979" customWidth="1"/>
    <col min="3592" max="3594" width="8.375" style="979" customWidth="1"/>
    <col min="3595" max="3595" width="10.625" style="979" customWidth="1"/>
    <col min="3596" max="3596" width="8.625" style="979" customWidth="1"/>
    <col min="3597" max="3597" width="8.75" style="979" customWidth="1"/>
    <col min="3598" max="3598" width="9.25" style="979" customWidth="1"/>
    <col min="3599" max="3599" width="6.5" style="979" customWidth="1"/>
    <col min="3600" max="3840" width="14.625" style="979"/>
    <col min="3841" max="3841" width="4.375" style="979" customWidth="1"/>
    <col min="3842" max="3842" width="13.125" style="979" customWidth="1"/>
    <col min="3843" max="3843" width="10.75" style="979" customWidth="1"/>
    <col min="3844" max="3845" width="11" style="979" customWidth="1"/>
    <col min="3846" max="3846" width="12" style="979" customWidth="1"/>
    <col min="3847" max="3847" width="7.875" style="979" customWidth="1"/>
    <col min="3848" max="3850" width="8.375" style="979" customWidth="1"/>
    <col min="3851" max="3851" width="10.625" style="979" customWidth="1"/>
    <col min="3852" max="3852" width="8.625" style="979" customWidth="1"/>
    <col min="3853" max="3853" width="8.75" style="979" customWidth="1"/>
    <col min="3854" max="3854" width="9.25" style="979" customWidth="1"/>
    <col min="3855" max="3855" width="6.5" style="979" customWidth="1"/>
    <col min="3856" max="4096" width="14.625" style="979"/>
    <col min="4097" max="4097" width="4.375" style="979" customWidth="1"/>
    <col min="4098" max="4098" width="13.125" style="979" customWidth="1"/>
    <col min="4099" max="4099" width="10.75" style="979" customWidth="1"/>
    <col min="4100" max="4101" width="11" style="979" customWidth="1"/>
    <col min="4102" max="4102" width="12" style="979" customWidth="1"/>
    <col min="4103" max="4103" width="7.875" style="979" customWidth="1"/>
    <col min="4104" max="4106" width="8.375" style="979" customWidth="1"/>
    <col min="4107" max="4107" width="10.625" style="979" customWidth="1"/>
    <col min="4108" max="4108" width="8.625" style="979" customWidth="1"/>
    <col min="4109" max="4109" width="8.75" style="979" customWidth="1"/>
    <col min="4110" max="4110" width="9.25" style="979" customWidth="1"/>
    <col min="4111" max="4111" width="6.5" style="979" customWidth="1"/>
    <col min="4112" max="4352" width="14.625" style="979"/>
    <col min="4353" max="4353" width="4.375" style="979" customWidth="1"/>
    <col min="4354" max="4354" width="13.125" style="979" customWidth="1"/>
    <col min="4355" max="4355" width="10.75" style="979" customWidth="1"/>
    <col min="4356" max="4357" width="11" style="979" customWidth="1"/>
    <col min="4358" max="4358" width="12" style="979" customWidth="1"/>
    <col min="4359" max="4359" width="7.875" style="979" customWidth="1"/>
    <col min="4360" max="4362" width="8.375" style="979" customWidth="1"/>
    <col min="4363" max="4363" width="10.625" style="979" customWidth="1"/>
    <col min="4364" max="4364" width="8.625" style="979" customWidth="1"/>
    <col min="4365" max="4365" width="8.75" style="979" customWidth="1"/>
    <col min="4366" max="4366" width="9.25" style="979" customWidth="1"/>
    <col min="4367" max="4367" width="6.5" style="979" customWidth="1"/>
    <col min="4368" max="4608" width="14.625" style="979"/>
    <col min="4609" max="4609" width="4.375" style="979" customWidth="1"/>
    <col min="4610" max="4610" width="13.125" style="979" customWidth="1"/>
    <col min="4611" max="4611" width="10.75" style="979" customWidth="1"/>
    <col min="4612" max="4613" width="11" style="979" customWidth="1"/>
    <col min="4614" max="4614" width="12" style="979" customWidth="1"/>
    <col min="4615" max="4615" width="7.875" style="979" customWidth="1"/>
    <col min="4616" max="4618" width="8.375" style="979" customWidth="1"/>
    <col min="4619" max="4619" width="10.625" style="979" customWidth="1"/>
    <col min="4620" max="4620" width="8.625" style="979" customWidth="1"/>
    <col min="4621" max="4621" width="8.75" style="979" customWidth="1"/>
    <col min="4622" max="4622" width="9.25" style="979" customWidth="1"/>
    <col min="4623" max="4623" width="6.5" style="979" customWidth="1"/>
    <col min="4624" max="4864" width="14.625" style="979"/>
    <col min="4865" max="4865" width="4.375" style="979" customWidth="1"/>
    <col min="4866" max="4866" width="13.125" style="979" customWidth="1"/>
    <col min="4867" max="4867" width="10.75" style="979" customWidth="1"/>
    <col min="4868" max="4869" width="11" style="979" customWidth="1"/>
    <col min="4870" max="4870" width="12" style="979" customWidth="1"/>
    <col min="4871" max="4871" width="7.875" style="979" customWidth="1"/>
    <col min="4872" max="4874" width="8.375" style="979" customWidth="1"/>
    <col min="4875" max="4875" width="10.625" style="979" customWidth="1"/>
    <col min="4876" max="4876" width="8.625" style="979" customWidth="1"/>
    <col min="4877" max="4877" width="8.75" style="979" customWidth="1"/>
    <col min="4878" max="4878" width="9.25" style="979" customWidth="1"/>
    <col min="4879" max="4879" width="6.5" style="979" customWidth="1"/>
    <col min="4880" max="5120" width="14.625" style="979"/>
    <col min="5121" max="5121" width="4.375" style="979" customWidth="1"/>
    <col min="5122" max="5122" width="13.125" style="979" customWidth="1"/>
    <col min="5123" max="5123" width="10.75" style="979" customWidth="1"/>
    <col min="5124" max="5125" width="11" style="979" customWidth="1"/>
    <col min="5126" max="5126" width="12" style="979" customWidth="1"/>
    <col min="5127" max="5127" width="7.875" style="979" customWidth="1"/>
    <col min="5128" max="5130" width="8.375" style="979" customWidth="1"/>
    <col min="5131" max="5131" width="10.625" style="979" customWidth="1"/>
    <col min="5132" max="5132" width="8.625" style="979" customWidth="1"/>
    <col min="5133" max="5133" width="8.75" style="979" customWidth="1"/>
    <col min="5134" max="5134" width="9.25" style="979" customWidth="1"/>
    <col min="5135" max="5135" width="6.5" style="979" customWidth="1"/>
    <col min="5136" max="5376" width="14.625" style="979"/>
    <col min="5377" max="5377" width="4.375" style="979" customWidth="1"/>
    <col min="5378" max="5378" width="13.125" style="979" customWidth="1"/>
    <col min="5379" max="5379" width="10.75" style="979" customWidth="1"/>
    <col min="5380" max="5381" width="11" style="979" customWidth="1"/>
    <col min="5382" max="5382" width="12" style="979" customWidth="1"/>
    <col min="5383" max="5383" width="7.875" style="979" customWidth="1"/>
    <col min="5384" max="5386" width="8.375" style="979" customWidth="1"/>
    <col min="5387" max="5387" width="10.625" style="979" customWidth="1"/>
    <col min="5388" max="5388" width="8.625" style="979" customWidth="1"/>
    <col min="5389" max="5389" width="8.75" style="979" customWidth="1"/>
    <col min="5390" max="5390" width="9.25" style="979" customWidth="1"/>
    <col min="5391" max="5391" width="6.5" style="979" customWidth="1"/>
    <col min="5392" max="5632" width="14.625" style="979"/>
    <col min="5633" max="5633" width="4.375" style="979" customWidth="1"/>
    <col min="5634" max="5634" width="13.125" style="979" customWidth="1"/>
    <col min="5635" max="5635" width="10.75" style="979" customWidth="1"/>
    <col min="5636" max="5637" width="11" style="979" customWidth="1"/>
    <col min="5638" max="5638" width="12" style="979" customWidth="1"/>
    <col min="5639" max="5639" width="7.875" style="979" customWidth="1"/>
    <col min="5640" max="5642" width="8.375" style="979" customWidth="1"/>
    <col min="5643" max="5643" width="10.625" style="979" customWidth="1"/>
    <col min="5644" max="5644" width="8.625" style="979" customWidth="1"/>
    <col min="5645" max="5645" width="8.75" style="979" customWidth="1"/>
    <col min="5646" max="5646" width="9.25" style="979" customWidth="1"/>
    <col min="5647" max="5647" width="6.5" style="979" customWidth="1"/>
    <col min="5648" max="5888" width="14.625" style="979"/>
    <col min="5889" max="5889" width="4.375" style="979" customWidth="1"/>
    <col min="5890" max="5890" width="13.125" style="979" customWidth="1"/>
    <col min="5891" max="5891" width="10.75" style="979" customWidth="1"/>
    <col min="5892" max="5893" width="11" style="979" customWidth="1"/>
    <col min="5894" max="5894" width="12" style="979" customWidth="1"/>
    <col min="5895" max="5895" width="7.875" style="979" customWidth="1"/>
    <col min="5896" max="5898" width="8.375" style="979" customWidth="1"/>
    <col min="5899" max="5899" width="10.625" style="979" customWidth="1"/>
    <col min="5900" max="5900" width="8.625" style="979" customWidth="1"/>
    <col min="5901" max="5901" width="8.75" style="979" customWidth="1"/>
    <col min="5902" max="5902" width="9.25" style="979" customWidth="1"/>
    <col min="5903" max="5903" width="6.5" style="979" customWidth="1"/>
    <col min="5904" max="6144" width="14.625" style="979"/>
    <col min="6145" max="6145" width="4.375" style="979" customWidth="1"/>
    <col min="6146" max="6146" width="13.125" style="979" customWidth="1"/>
    <col min="6147" max="6147" width="10.75" style="979" customWidth="1"/>
    <col min="6148" max="6149" width="11" style="979" customWidth="1"/>
    <col min="6150" max="6150" width="12" style="979" customWidth="1"/>
    <col min="6151" max="6151" width="7.875" style="979" customWidth="1"/>
    <col min="6152" max="6154" width="8.375" style="979" customWidth="1"/>
    <col min="6155" max="6155" width="10.625" style="979" customWidth="1"/>
    <col min="6156" max="6156" width="8.625" style="979" customWidth="1"/>
    <col min="6157" max="6157" width="8.75" style="979" customWidth="1"/>
    <col min="6158" max="6158" width="9.25" style="979" customWidth="1"/>
    <col min="6159" max="6159" width="6.5" style="979" customWidth="1"/>
    <col min="6160" max="6400" width="14.625" style="979"/>
    <col min="6401" max="6401" width="4.375" style="979" customWidth="1"/>
    <col min="6402" max="6402" width="13.125" style="979" customWidth="1"/>
    <col min="6403" max="6403" width="10.75" style="979" customWidth="1"/>
    <col min="6404" max="6405" width="11" style="979" customWidth="1"/>
    <col min="6406" max="6406" width="12" style="979" customWidth="1"/>
    <col min="6407" max="6407" width="7.875" style="979" customWidth="1"/>
    <col min="6408" max="6410" width="8.375" style="979" customWidth="1"/>
    <col min="6411" max="6411" width="10.625" style="979" customWidth="1"/>
    <col min="6412" max="6412" width="8.625" style="979" customWidth="1"/>
    <col min="6413" max="6413" width="8.75" style="979" customWidth="1"/>
    <col min="6414" max="6414" width="9.25" style="979" customWidth="1"/>
    <col min="6415" max="6415" width="6.5" style="979" customWidth="1"/>
    <col min="6416" max="6656" width="14.625" style="979"/>
    <col min="6657" max="6657" width="4.375" style="979" customWidth="1"/>
    <col min="6658" max="6658" width="13.125" style="979" customWidth="1"/>
    <col min="6659" max="6659" width="10.75" style="979" customWidth="1"/>
    <col min="6660" max="6661" width="11" style="979" customWidth="1"/>
    <col min="6662" max="6662" width="12" style="979" customWidth="1"/>
    <col min="6663" max="6663" width="7.875" style="979" customWidth="1"/>
    <col min="6664" max="6666" width="8.375" style="979" customWidth="1"/>
    <col min="6667" max="6667" width="10.625" style="979" customWidth="1"/>
    <col min="6668" max="6668" width="8.625" style="979" customWidth="1"/>
    <col min="6669" max="6669" width="8.75" style="979" customWidth="1"/>
    <col min="6670" max="6670" width="9.25" style="979" customWidth="1"/>
    <col min="6671" max="6671" width="6.5" style="979" customWidth="1"/>
    <col min="6672" max="6912" width="14.625" style="979"/>
    <col min="6913" max="6913" width="4.375" style="979" customWidth="1"/>
    <col min="6914" max="6914" width="13.125" style="979" customWidth="1"/>
    <col min="6915" max="6915" width="10.75" style="979" customWidth="1"/>
    <col min="6916" max="6917" width="11" style="979" customWidth="1"/>
    <col min="6918" max="6918" width="12" style="979" customWidth="1"/>
    <col min="6919" max="6919" width="7.875" style="979" customWidth="1"/>
    <col min="6920" max="6922" width="8.375" style="979" customWidth="1"/>
    <col min="6923" max="6923" width="10.625" style="979" customWidth="1"/>
    <col min="6924" max="6924" width="8.625" style="979" customWidth="1"/>
    <col min="6925" max="6925" width="8.75" style="979" customWidth="1"/>
    <col min="6926" max="6926" width="9.25" style="979" customWidth="1"/>
    <col min="6927" max="6927" width="6.5" style="979" customWidth="1"/>
    <col min="6928" max="7168" width="14.625" style="979"/>
    <col min="7169" max="7169" width="4.375" style="979" customWidth="1"/>
    <col min="7170" max="7170" width="13.125" style="979" customWidth="1"/>
    <col min="7171" max="7171" width="10.75" style="979" customWidth="1"/>
    <col min="7172" max="7173" width="11" style="979" customWidth="1"/>
    <col min="7174" max="7174" width="12" style="979" customWidth="1"/>
    <col min="7175" max="7175" width="7.875" style="979" customWidth="1"/>
    <col min="7176" max="7178" width="8.375" style="979" customWidth="1"/>
    <col min="7179" max="7179" width="10.625" style="979" customWidth="1"/>
    <col min="7180" max="7180" width="8.625" style="979" customWidth="1"/>
    <col min="7181" max="7181" width="8.75" style="979" customWidth="1"/>
    <col min="7182" max="7182" width="9.25" style="979" customWidth="1"/>
    <col min="7183" max="7183" width="6.5" style="979" customWidth="1"/>
    <col min="7184" max="7424" width="14.625" style="979"/>
    <col min="7425" max="7425" width="4.375" style="979" customWidth="1"/>
    <col min="7426" max="7426" width="13.125" style="979" customWidth="1"/>
    <col min="7427" max="7427" width="10.75" style="979" customWidth="1"/>
    <col min="7428" max="7429" width="11" style="979" customWidth="1"/>
    <col min="7430" max="7430" width="12" style="979" customWidth="1"/>
    <col min="7431" max="7431" width="7.875" style="979" customWidth="1"/>
    <col min="7432" max="7434" width="8.375" style="979" customWidth="1"/>
    <col min="7435" max="7435" width="10.625" style="979" customWidth="1"/>
    <col min="7436" max="7436" width="8.625" style="979" customWidth="1"/>
    <col min="7437" max="7437" width="8.75" style="979" customWidth="1"/>
    <col min="7438" max="7438" width="9.25" style="979" customWidth="1"/>
    <col min="7439" max="7439" width="6.5" style="979" customWidth="1"/>
    <col min="7440" max="7680" width="14.625" style="979"/>
    <col min="7681" max="7681" width="4.375" style="979" customWidth="1"/>
    <col min="7682" max="7682" width="13.125" style="979" customWidth="1"/>
    <col min="7683" max="7683" width="10.75" style="979" customWidth="1"/>
    <col min="7684" max="7685" width="11" style="979" customWidth="1"/>
    <col min="7686" max="7686" width="12" style="979" customWidth="1"/>
    <col min="7687" max="7687" width="7.875" style="979" customWidth="1"/>
    <col min="7688" max="7690" width="8.375" style="979" customWidth="1"/>
    <col min="7691" max="7691" width="10.625" style="979" customWidth="1"/>
    <col min="7692" max="7692" width="8.625" style="979" customWidth="1"/>
    <col min="7693" max="7693" width="8.75" style="979" customWidth="1"/>
    <col min="7694" max="7694" width="9.25" style="979" customWidth="1"/>
    <col min="7695" max="7695" width="6.5" style="979" customWidth="1"/>
    <col min="7696" max="7936" width="14.625" style="979"/>
    <col min="7937" max="7937" width="4.375" style="979" customWidth="1"/>
    <col min="7938" max="7938" width="13.125" style="979" customWidth="1"/>
    <col min="7939" max="7939" width="10.75" style="979" customWidth="1"/>
    <col min="7940" max="7941" width="11" style="979" customWidth="1"/>
    <col min="7942" max="7942" width="12" style="979" customWidth="1"/>
    <col min="7943" max="7943" width="7.875" style="979" customWidth="1"/>
    <col min="7944" max="7946" width="8.375" style="979" customWidth="1"/>
    <col min="7947" max="7947" width="10.625" style="979" customWidth="1"/>
    <col min="7948" max="7948" width="8.625" style="979" customWidth="1"/>
    <col min="7949" max="7949" width="8.75" style="979" customWidth="1"/>
    <col min="7950" max="7950" width="9.25" style="979" customWidth="1"/>
    <col min="7951" max="7951" width="6.5" style="979" customWidth="1"/>
    <col min="7952" max="8192" width="14.625" style="979"/>
    <col min="8193" max="8193" width="4.375" style="979" customWidth="1"/>
    <col min="8194" max="8194" width="13.125" style="979" customWidth="1"/>
    <col min="8195" max="8195" width="10.75" style="979" customWidth="1"/>
    <col min="8196" max="8197" width="11" style="979" customWidth="1"/>
    <col min="8198" max="8198" width="12" style="979" customWidth="1"/>
    <col min="8199" max="8199" width="7.875" style="979" customWidth="1"/>
    <col min="8200" max="8202" width="8.375" style="979" customWidth="1"/>
    <col min="8203" max="8203" width="10.625" style="979" customWidth="1"/>
    <col min="8204" max="8204" width="8.625" style="979" customWidth="1"/>
    <col min="8205" max="8205" width="8.75" style="979" customWidth="1"/>
    <col min="8206" max="8206" width="9.25" style="979" customWidth="1"/>
    <col min="8207" max="8207" width="6.5" style="979" customWidth="1"/>
    <col min="8208" max="8448" width="14.625" style="979"/>
    <col min="8449" max="8449" width="4.375" style="979" customWidth="1"/>
    <col min="8450" max="8450" width="13.125" style="979" customWidth="1"/>
    <col min="8451" max="8451" width="10.75" style="979" customWidth="1"/>
    <col min="8452" max="8453" width="11" style="979" customWidth="1"/>
    <col min="8454" max="8454" width="12" style="979" customWidth="1"/>
    <col min="8455" max="8455" width="7.875" style="979" customWidth="1"/>
    <col min="8456" max="8458" width="8.375" style="979" customWidth="1"/>
    <col min="8459" max="8459" width="10.625" style="979" customWidth="1"/>
    <col min="8460" max="8460" width="8.625" style="979" customWidth="1"/>
    <col min="8461" max="8461" width="8.75" style="979" customWidth="1"/>
    <col min="8462" max="8462" width="9.25" style="979" customWidth="1"/>
    <col min="8463" max="8463" width="6.5" style="979" customWidth="1"/>
    <col min="8464" max="8704" width="14.625" style="979"/>
    <col min="8705" max="8705" width="4.375" style="979" customWidth="1"/>
    <col min="8706" max="8706" width="13.125" style="979" customWidth="1"/>
    <col min="8707" max="8707" width="10.75" style="979" customWidth="1"/>
    <col min="8708" max="8709" width="11" style="979" customWidth="1"/>
    <col min="8710" max="8710" width="12" style="979" customWidth="1"/>
    <col min="8711" max="8711" width="7.875" style="979" customWidth="1"/>
    <col min="8712" max="8714" width="8.375" style="979" customWidth="1"/>
    <col min="8715" max="8715" width="10.625" style="979" customWidth="1"/>
    <col min="8716" max="8716" width="8.625" style="979" customWidth="1"/>
    <col min="8717" max="8717" width="8.75" style="979" customWidth="1"/>
    <col min="8718" max="8718" width="9.25" style="979" customWidth="1"/>
    <col min="8719" max="8719" width="6.5" style="979" customWidth="1"/>
    <col min="8720" max="8960" width="14.625" style="979"/>
    <col min="8961" max="8961" width="4.375" style="979" customWidth="1"/>
    <col min="8962" max="8962" width="13.125" style="979" customWidth="1"/>
    <col min="8963" max="8963" width="10.75" style="979" customWidth="1"/>
    <col min="8964" max="8965" width="11" style="979" customWidth="1"/>
    <col min="8966" max="8966" width="12" style="979" customWidth="1"/>
    <col min="8967" max="8967" width="7.875" style="979" customWidth="1"/>
    <col min="8968" max="8970" width="8.375" style="979" customWidth="1"/>
    <col min="8971" max="8971" width="10.625" style="979" customWidth="1"/>
    <col min="8972" max="8972" width="8.625" style="979" customWidth="1"/>
    <col min="8973" max="8973" width="8.75" style="979" customWidth="1"/>
    <col min="8974" max="8974" width="9.25" style="979" customWidth="1"/>
    <col min="8975" max="8975" width="6.5" style="979" customWidth="1"/>
    <col min="8976" max="9216" width="14.625" style="979"/>
    <col min="9217" max="9217" width="4.375" style="979" customWidth="1"/>
    <col min="9218" max="9218" width="13.125" style="979" customWidth="1"/>
    <col min="9219" max="9219" width="10.75" style="979" customWidth="1"/>
    <col min="9220" max="9221" width="11" style="979" customWidth="1"/>
    <col min="9222" max="9222" width="12" style="979" customWidth="1"/>
    <col min="9223" max="9223" width="7.875" style="979" customWidth="1"/>
    <col min="9224" max="9226" width="8.375" style="979" customWidth="1"/>
    <col min="9227" max="9227" width="10.625" style="979" customWidth="1"/>
    <col min="9228" max="9228" width="8.625" style="979" customWidth="1"/>
    <col min="9229" max="9229" width="8.75" style="979" customWidth="1"/>
    <col min="9230" max="9230" width="9.25" style="979" customWidth="1"/>
    <col min="9231" max="9231" width="6.5" style="979" customWidth="1"/>
    <col min="9232" max="9472" width="14.625" style="979"/>
    <col min="9473" max="9473" width="4.375" style="979" customWidth="1"/>
    <col min="9474" max="9474" width="13.125" style="979" customWidth="1"/>
    <col min="9475" max="9475" width="10.75" style="979" customWidth="1"/>
    <col min="9476" max="9477" width="11" style="979" customWidth="1"/>
    <col min="9478" max="9478" width="12" style="979" customWidth="1"/>
    <col min="9479" max="9479" width="7.875" style="979" customWidth="1"/>
    <col min="9480" max="9482" width="8.375" style="979" customWidth="1"/>
    <col min="9483" max="9483" width="10.625" style="979" customWidth="1"/>
    <col min="9484" max="9484" width="8.625" style="979" customWidth="1"/>
    <col min="9485" max="9485" width="8.75" style="979" customWidth="1"/>
    <col min="9486" max="9486" width="9.25" style="979" customWidth="1"/>
    <col min="9487" max="9487" width="6.5" style="979" customWidth="1"/>
    <col min="9488" max="9728" width="14.625" style="979"/>
    <col min="9729" max="9729" width="4.375" style="979" customWidth="1"/>
    <col min="9730" max="9730" width="13.125" style="979" customWidth="1"/>
    <col min="9731" max="9731" width="10.75" style="979" customWidth="1"/>
    <col min="9732" max="9733" width="11" style="979" customWidth="1"/>
    <col min="9734" max="9734" width="12" style="979" customWidth="1"/>
    <col min="9735" max="9735" width="7.875" style="979" customWidth="1"/>
    <col min="9736" max="9738" width="8.375" style="979" customWidth="1"/>
    <col min="9739" max="9739" width="10.625" style="979" customWidth="1"/>
    <col min="9740" max="9740" width="8.625" style="979" customWidth="1"/>
    <col min="9741" max="9741" width="8.75" style="979" customWidth="1"/>
    <col min="9742" max="9742" width="9.25" style="979" customWidth="1"/>
    <col min="9743" max="9743" width="6.5" style="979" customWidth="1"/>
    <col min="9744" max="9984" width="14.625" style="979"/>
    <col min="9985" max="9985" width="4.375" style="979" customWidth="1"/>
    <col min="9986" max="9986" width="13.125" style="979" customWidth="1"/>
    <col min="9987" max="9987" width="10.75" style="979" customWidth="1"/>
    <col min="9988" max="9989" width="11" style="979" customWidth="1"/>
    <col min="9990" max="9990" width="12" style="979" customWidth="1"/>
    <col min="9991" max="9991" width="7.875" style="979" customWidth="1"/>
    <col min="9992" max="9994" width="8.375" style="979" customWidth="1"/>
    <col min="9995" max="9995" width="10.625" style="979" customWidth="1"/>
    <col min="9996" max="9996" width="8.625" style="979" customWidth="1"/>
    <col min="9997" max="9997" width="8.75" style="979" customWidth="1"/>
    <col min="9998" max="9998" width="9.25" style="979" customWidth="1"/>
    <col min="9999" max="9999" width="6.5" style="979" customWidth="1"/>
    <col min="10000" max="10240" width="14.625" style="979"/>
    <col min="10241" max="10241" width="4.375" style="979" customWidth="1"/>
    <col min="10242" max="10242" width="13.125" style="979" customWidth="1"/>
    <col min="10243" max="10243" width="10.75" style="979" customWidth="1"/>
    <col min="10244" max="10245" width="11" style="979" customWidth="1"/>
    <col min="10246" max="10246" width="12" style="979" customWidth="1"/>
    <col min="10247" max="10247" width="7.875" style="979" customWidth="1"/>
    <col min="10248" max="10250" width="8.375" style="979" customWidth="1"/>
    <col min="10251" max="10251" width="10.625" style="979" customWidth="1"/>
    <col min="10252" max="10252" width="8.625" style="979" customWidth="1"/>
    <col min="10253" max="10253" width="8.75" style="979" customWidth="1"/>
    <col min="10254" max="10254" width="9.25" style="979" customWidth="1"/>
    <col min="10255" max="10255" width="6.5" style="979" customWidth="1"/>
    <col min="10256" max="10496" width="14.625" style="979"/>
    <col min="10497" max="10497" width="4.375" style="979" customWidth="1"/>
    <col min="10498" max="10498" width="13.125" style="979" customWidth="1"/>
    <col min="10499" max="10499" width="10.75" style="979" customWidth="1"/>
    <col min="10500" max="10501" width="11" style="979" customWidth="1"/>
    <col min="10502" max="10502" width="12" style="979" customWidth="1"/>
    <col min="10503" max="10503" width="7.875" style="979" customWidth="1"/>
    <col min="10504" max="10506" width="8.375" style="979" customWidth="1"/>
    <col min="10507" max="10507" width="10.625" style="979" customWidth="1"/>
    <col min="10508" max="10508" width="8.625" style="979" customWidth="1"/>
    <col min="10509" max="10509" width="8.75" style="979" customWidth="1"/>
    <col min="10510" max="10510" width="9.25" style="979" customWidth="1"/>
    <col min="10511" max="10511" width="6.5" style="979" customWidth="1"/>
    <col min="10512" max="10752" width="14.625" style="979"/>
    <col min="10753" max="10753" width="4.375" style="979" customWidth="1"/>
    <col min="10754" max="10754" width="13.125" style="979" customWidth="1"/>
    <col min="10755" max="10755" width="10.75" style="979" customWidth="1"/>
    <col min="10756" max="10757" width="11" style="979" customWidth="1"/>
    <col min="10758" max="10758" width="12" style="979" customWidth="1"/>
    <col min="10759" max="10759" width="7.875" style="979" customWidth="1"/>
    <col min="10760" max="10762" width="8.375" style="979" customWidth="1"/>
    <col min="10763" max="10763" width="10.625" style="979" customWidth="1"/>
    <col min="10764" max="10764" width="8.625" style="979" customWidth="1"/>
    <col min="10765" max="10765" width="8.75" style="979" customWidth="1"/>
    <col min="10766" max="10766" width="9.25" style="979" customWidth="1"/>
    <col min="10767" max="10767" width="6.5" style="979" customWidth="1"/>
    <col min="10768" max="11008" width="14.625" style="979"/>
    <col min="11009" max="11009" width="4.375" style="979" customWidth="1"/>
    <col min="11010" max="11010" width="13.125" style="979" customWidth="1"/>
    <col min="11011" max="11011" width="10.75" style="979" customWidth="1"/>
    <col min="11012" max="11013" width="11" style="979" customWidth="1"/>
    <col min="11014" max="11014" width="12" style="979" customWidth="1"/>
    <col min="11015" max="11015" width="7.875" style="979" customWidth="1"/>
    <col min="11016" max="11018" width="8.375" style="979" customWidth="1"/>
    <col min="11019" max="11019" width="10.625" style="979" customWidth="1"/>
    <col min="11020" max="11020" width="8.625" style="979" customWidth="1"/>
    <col min="11021" max="11021" width="8.75" style="979" customWidth="1"/>
    <col min="11022" max="11022" width="9.25" style="979" customWidth="1"/>
    <col min="11023" max="11023" width="6.5" style="979" customWidth="1"/>
    <col min="11024" max="11264" width="14.625" style="979"/>
    <col min="11265" max="11265" width="4.375" style="979" customWidth="1"/>
    <col min="11266" max="11266" width="13.125" style="979" customWidth="1"/>
    <col min="11267" max="11267" width="10.75" style="979" customWidth="1"/>
    <col min="11268" max="11269" width="11" style="979" customWidth="1"/>
    <col min="11270" max="11270" width="12" style="979" customWidth="1"/>
    <col min="11271" max="11271" width="7.875" style="979" customWidth="1"/>
    <col min="11272" max="11274" width="8.375" style="979" customWidth="1"/>
    <col min="11275" max="11275" width="10.625" style="979" customWidth="1"/>
    <col min="11276" max="11276" width="8.625" style="979" customWidth="1"/>
    <col min="11277" max="11277" width="8.75" style="979" customWidth="1"/>
    <col min="11278" max="11278" width="9.25" style="979" customWidth="1"/>
    <col min="11279" max="11279" width="6.5" style="979" customWidth="1"/>
    <col min="11280" max="11520" width="14.625" style="979"/>
    <col min="11521" max="11521" width="4.375" style="979" customWidth="1"/>
    <col min="11522" max="11522" width="13.125" style="979" customWidth="1"/>
    <col min="11523" max="11523" width="10.75" style="979" customWidth="1"/>
    <col min="11524" max="11525" width="11" style="979" customWidth="1"/>
    <col min="11526" max="11526" width="12" style="979" customWidth="1"/>
    <col min="11527" max="11527" width="7.875" style="979" customWidth="1"/>
    <col min="11528" max="11530" width="8.375" style="979" customWidth="1"/>
    <col min="11531" max="11531" width="10.625" style="979" customWidth="1"/>
    <col min="11532" max="11532" width="8.625" style="979" customWidth="1"/>
    <col min="11533" max="11533" width="8.75" style="979" customWidth="1"/>
    <col min="11534" max="11534" width="9.25" style="979" customWidth="1"/>
    <col min="11535" max="11535" width="6.5" style="979" customWidth="1"/>
    <col min="11536" max="11776" width="14.625" style="979"/>
    <col min="11777" max="11777" width="4.375" style="979" customWidth="1"/>
    <col min="11778" max="11778" width="13.125" style="979" customWidth="1"/>
    <col min="11779" max="11779" width="10.75" style="979" customWidth="1"/>
    <col min="11780" max="11781" width="11" style="979" customWidth="1"/>
    <col min="11782" max="11782" width="12" style="979" customWidth="1"/>
    <col min="11783" max="11783" width="7.875" style="979" customWidth="1"/>
    <col min="11784" max="11786" width="8.375" style="979" customWidth="1"/>
    <col min="11787" max="11787" width="10.625" style="979" customWidth="1"/>
    <col min="11788" max="11788" width="8.625" style="979" customWidth="1"/>
    <col min="11789" max="11789" width="8.75" style="979" customWidth="1"/>
    <col min="11790" max="11790" width="9.25" style="979" customWidth="1"/>
    <col min="11791" max="11791" width="6.5" style="979" customWidth="1"/>
    <col min="11792" max="12032" width="14.625" style="979"/>
    <col min="12033" max="12033" width="4.375" style="979" customWidth="1"/>
    <col min="12034" max="12034" width="13.125" style="979" customWidth="1"/>
    <col min="12035" max="12035" width="10.75" style="979" customWidth="1"/>
    <col min="12036" max="12037" width="11" style="979" customWidth="1"/>
    <col min="12038" max="12038" width="12" style="979" customWidth="1"/>
    <col min="12039" max="12039" width="7.875" style="979" customWidth="1"/>
    <col min="12040" max="12042" width="8.375" style="979" customWidth="1"/>
    <col min="12043" max="12043" width="10.625" style="979" customWidth="1"/>
    <col min="12044" max="12044" width="8.625" style="979" customWidth="1"/>
    <col min="12045" max="12045" width="8.75" style="979" customWidth="1"/>
    <col min="12046" max="12046" width="9.25" style="979" customWidth="1"/>
    <col min="12047" max="12047" width="6.5" style="979" customWidth="1"/>
    <col min="12048" max="12288" width="14.625" style="979"/>
    <col min="12289" max="12289" width="4.375" style="979" customWidth="1"/>
    <col min="12290" max="12290" width="13.125" style="979" customWidth="1"/>
    <col min="12291" max="12291" width="10.75" style="979" customWidth="1"/>
    <col min="12292" max="12293" width="11" style="979" customWidth="1"/>
    <col min="12294" max="12294" width="12" style="979" customWidth="1"/>
    <col min="12295" max="12295" width="7.875" style="979" customWidth="1"/>
    <col min="12296" max="12298" width="8.375" style="979" customWidth="1"/>
    <col min="12299" max="12299" width="10.625" style="979" customWidth="1"/>
    <col min="12300" max="12300" width="8.625" style="979" customWidth="1"/>
    <col min="12301" max="12301" width="8.75" style="979" customWidth="1"/>
    <col min="12302" max="12302" width="9.25" style="979" customWidth="1"/>
    <col min="12303" max="12303" width="6.5" style="979" customWidth="1"/>
    <col min="12304" max="12544" width="14.625" style="979"/>
    <col min="12545" max="12545" width="4.375" style="979" customWidth="1"/>
    <col min="12546" max="12546" width="13.125" style="979" customWidth="1"/>
    <col min="12547" max="12547" width="10.75" style="979" customWidth="1"/>
    <col min="12548" max="12549" width="11" style="979" customWidth="1"/>
    <col min="12550" max="12550" width="12" style="979" customWidth="1"/>
    <col min="12551" max="12551" width="7.875" style="979" customWidth="1"/>
    <col min="12552" max="12554" width="8.375" style="979" customWidth="1"/>
    <col min="12555" max="12555" width="10.625" style="979" customWidth="1"/>
    <col min="12556" max="12556" width="8.625" style="979" customWidth="1"/>
    <col min="12557" max="12557" width="8.75" style="979" customWidth="1"/>
    <col min="12558" max="12558" width="9.25" style="979" customWidth="1"/>
    <col min="12559" max="12559" width="6.5" style="979" customWidth="1"/>
    <col min="12560" max="12800" width="14.625" style="979"/>
    <col min="12801" max="12801" width="4.375" style="979" customWidth="1"/>
    <col min="12802" max="12802" width="13.125" style="979" customWidth="1"/>
    <col min="12803" max="12803" width="10.75" style="979" customWidth="1"/>
    <col min="12804" max="12805" width="11" style="979" customWidth="1"/>
    <col min="12806" max="12806" width="12" style="979" customWidth="1"/>
    <col min="12807" max="12807" width="7.875" style="979" customWidth="1"/>
    <col min="12808" max="12810" width="8.375" style="979" customWidth="1"/>
    <col min="12811" max="12811" width="10.625" style="979" customWidth="1"/>
    <col min="12812" max="12812" width="8.625" style="979" customWidth="1"/>
    <col min="12813" max="12813" width="8.75" style="979" customWidth="1"/>
    <col min="12814" max="12814" width="9.25" style="979" customWidth="1"/>
    <col min="12815" max="12815" width="6.5" style="979" customWidth="1"/>
    <col min="12816" max="13056" width="14.625" style="979"/>
    <col min="13057" max="13057" width="4.375" style="979" customWidth="1"/>
    <col min="13058" max="13058" width="13.125" style="979" customWidth="1"/>
    <col min="13059" max="13059" width="10.75" style="979" customWidth="1"/>
    <col min="13060" max="13061" width="11" style="979" customWidth="1"/>
    <col min="13062" max="13062" width="12" style="979" customWidth="1"/>
    <col min="13063" max="13063" width="7.875" style="979" customWidth="1"/>
    <col min="13064" max="13066" width="8.375" style="979" customWidth="1"/>
    <col min="13067" max="13067" width="10.625" style="979" customWidth="1"/>
    <col min="13068" max="13068" width="8.625" style="979" customWidth="1"/>
    <col min="13069" max="13069" width="8.75" style="979" customWidth="1"/>
    <col min="13070" max="13070" width="9.25" style="979" customWidth="1"/>
    <col min="13071" max="13071" width="6.5" style="979" customWidth="1"/>
    <col min="13072" max="13312" width="14.625" style="979"/>
    <col min="13313" max="13313" width="4.375" style="979" customWidth="1"/>
    <col min="13314" max="13314" width="13.125" style="979" customWidth="1"/>
    <col min="13315" max="13315" width="10.75" style="979" customWidth="1"/>
    <col min="13316" max="13317" width="11" style="979" customWidth="1"/>
    <col min="13318" max="13318" width="12" style="979" customWidth="1"/>
    <col min="13319" max="13319" width="7.875" style="979" customWidth="1"/>
    <col min="13320" max="13322" width="8.375" style="979" customWidth="1"/>
    <col min="13323" max="13323" width="10.625" style="979" customWidth="1"/>
    <col min="13324" max="13324" width="8.625" style="979" customWidth="1"/>
    <col min="13325" max="13325" width="8.75" style="979" customWidth="1"/>
    <col min="13326" max="13326" width="9.25" style="979" customWidth="1"/>
    <col min="13327" max="13327" width="6.5" style="979" customWidth="1"/>
    <col min="13328" max="13568" width="14.625" style="979"/>
    <col min="13569" max="13569" width="4.375" style="979" customWidth="1"/>
    <col min="13570" max="13570" width="13.125" style="979" customWidth="1"/>
    <col min="13571" max="13571" width="10.75" style="979" customWidth="1"/>
    <col min="13572" max="13573" width="11" style="979" customWidth="1"/>
    <col min="13574" max="13574" width="12" style="979" customWidth="1"/>
    <col min="13575" max="13575" width="7.875" style="979" customWidth="1"/>
    <col min="13576" max="13578" width="8.375" style="979" customWidth="1"/>
    <col min="13579" max="13579" width="10.625" style="979" customWidth="1"/>
    <col min="13580" max="13580" width="8.625" style="979" customWidth="1"/>
    <col min="13581" max="13581" width="8.75" style="979" customWidth="1"/>
    <col min="13582" max="13582" width="9.25" style="979" customWidth="1"/>
    <col min="13583" max="13583" width="6.5" style="979" customWidth="1"/>
    <col min="13584" max="13824" width="14.625" style="979"/>
    <col min="13825" max="13825" width="4.375" style="979" customWidth="1"/>
    <col min="13826" max="13826" width="13.125" style="979" customWidth="1"/>
    <col min="13827" max="13827" width="10.75" style="979" customWidth="1"/>
    <col min="13828" max="13829" width="11" style="979" customWidth="1"/>
    <col min="13830" max="13830" width="12" style="979" customWidth="1"/>
    <col min="13831" max="13831" width="7.875" style="979" customWidth="1"/>
    <col min="13832" max="13834" width="8.375" style="979" customWidth="1"/>
    <col min="13835" max="13835" width="10.625" style="979" customWidth="1"/>
    <col min="13836" max="13836" width="8.625" style="979" customWidth="1"/>
    <col min="13837" max="13837" width="8.75" style="979" customWidth="1"/>
    <col min="13838" max="13838" width="9.25" style="979" customWidth="1"/>
    <col min="13839" max="13839" width="6.5" style="979" customWidth="1"/>
    <col min="13840" max="14080" width="14.625" style="979"/>
    <col min="14081" max="14081" width="4.375" style="979" customWidth="1"/>
    <col min="14082" max="14082" width="13.125" style="979" customWidth="1"/>
    <col min="14083" max="14083" width="10.75" style="979" customWidth="1"/>
    <col min="14084" max="14085" width="11" style="979" customWidth="1"/>
    <col min="14086" max="14086" width="12" style="979" customWidth="1"/>
    <col min="14087" max="14087" width="7.875" style="979" customWidth="1"/>
    <col min="14088" max="14090" width="8.375" style="979" customWidth="1"/>
    <col min="14091" max="14091" width="10.625" style="979" customWidth="1"/>
    <col min="14092" max="14092" width="8.625" style="979" customWidth="1"/>
    <col min="14093" max="14093" width="8.75" style="979" customWidth="1"/>
    <col min="14094" max="14094" width="9.25" style="979" customWidth="1"/>
    <col min="14095" max="14095" width="6.5" style="979" customWidth="1"/>
    <col min="14096" max="14336" width="14.625" style="979"/>
    <col min="14337" max="14337" width="4.375" style="979" customWidth="1"/>
    <col min="14338" max="14338" width="13.125" style="979" customWidth="1"/>
    <col min="14339" max="14339" width="10.75" style="979" customWidth="1"/>
    <col min="14340" max="14341" width="11" style="979" customWidth="1"/>
    <col min="14342" max="14342" width="12" style="979" customWidth="1"/>
    <col min="14343" max="14343" width="7.875" style="979" customWidth="1"/>
    <col min="14344" max="14346" width="8.375" style="979" customWidth="1"/>
    <col min="14347" max="14347" width="10.625" style="979" customWidth="1"/>
    <col min="14348" max="14348" width="8.625" style="979" customWidth="1"/>
    <col min="14349" max="14349" width="8.75" style="979" customWidth="1"/>
    <col min="14350" max="14350" width="9.25" style="979" customWidth="1"/>
    <col min="14351" max="14351" width="6.5" style="979" customWidth="1"/>
    <col min="14352" max="14592" width="14.625" style="979"/>
    <col min="14593" max="14593" width="4.375" style="979" customWidth="1"/>
    <col min="14594" max="14594" width="13.125" style="979" customWidth="1"/>
    <col min="14595" max="14595" width="10.75" style="979" customWidth="1"/>
    <col min="14596" max="14597" width="11" style="979" customWidth="1"/>
    <col min="14598" max="14598" width="12" style="979" customWidth="1"/>
    <col min="14599" max="14599" width="7.875" style="979" customWidth="1"/>
    <col min="14600" max="14602" width="8.375" style="979" customWidth="1"/>
    <col min="14603" max="14603" width="10.625" style="979" customWidth="1"/>
    <col min="14604" max="14604" width="8.625" style="979" customWidth="1"/>
    <col min="14605" max="14605" width="8.75" style="979" customWidth="1"/>
    <col min="14606" max="14606" width="9.25" style="979" customWidth="1"/>
    <col min="14607" max="14607" width="6.5" style="979" customWidth="1"/>
    <col min="14608" max="14848" width="14.625" style="979"/>
    <col min="14849" max="14849" width="4.375" style="979" customWidth="1"/>
    <col min="14850" max="14850" width="13.125" style="979" customWidth="1"/>
    <col min="14851" max="14851" width="10.75" style="979" customWidth="1"/>
    <col min="14852" max="14853" width="11" style="979" customWidth="1"/>
    <col min="14854" max="14854" width="12" style="979" customWidth="1"/>
    <col min="14855" max="14855" width="7.875" style="979" customWidth="1"/>
    <col min="14856" max="14858" width="8.375" style="979" customWidth="1"/>
    <col min="14859" max="14859" width="10.625" style="979" customWidth="1"/>
    <col min="14860" max="14860" width="8.625" style="979" customWidth="1"/>
    <col min="14861" max="14861" width="8.75" style="979" customWidth="1"/>
    <col min="14862" max="14862" width="9.25" style="979" customWidth="1"/>
    <col min="14863" max="14863" width="6.5" style="979" customWidth="1"/>
    <col min="14864" max="15104" width="14.625" style="979"/>
    <col min="15105" max="15105" width="4.375" style="979" customWidth="1"/>
    <col min="15106" max="15106" width="13.125" style="979" customWidth="1"/>
    <col min="15107" max="15107" width="10.75" style="979" customWidth="1"/>
    <col min="15108" max="15109" width="11" style="979" customWidth="1"/>
    <col min="15110" max="15110" width="12" style="979" customWidth="1"/>
    <col min="15111" max="15111" width="7.875" style="979" customWidth="1"/>
    <col min="15112" max="15114" width="8.375" style="979" customWidth="1"/>
    <col min="15115" max="15115" width="10.625" style="979" customWidth="1"/>
    <col min="15116" max="15116" width="8.625" style="979" customWidth="1"/>
    <col min="15117" max="15117" width="8.75" style="979" customWidth="1"/>
    <col min="15118" max="15118" width="9.25" style="979" customWidth="1"/>
    <col min="15119" max="15119" width="6.5" style="979" customWidth="1"/>
    <col min="15120" max="15360" width="14.625" style="979"/>
    <col min="15361" max="15361" width="4.375" style="979" customWidth="1"/>
    <col min="15362" max="15362" width="13.125" style="979" customWidth="1"/>
    <col min="15363" max="15363" width="10.75" style="979" customWidth="1"/>
    <col min="15364" max="15365" width="11" style="979" customWidth="1"/>
    <col min="15366" max="15366" width="12" style="979" customWidth="1"/>
    <col min="15367" max="15367" width="7.875" style="979" customWidth="1"/>
    <col min="15368" max="15370" width="8.375" style="979" customWidth="1"/>
    <col min="15371" max="15371" width="10.625" style="979" customWidth="1"/>
    <col min="15372" max="15372" width="8.625" style="979" customWidth="1"/>
    <col min="15373" max="15373" width="8.75" style="979" customWidth="1"/>
    <col min="15374" max="15374" width="9.25" style="979" customWidth="1"/>
    <col min="15375" max="15375" width="6.5" style="979" customWidth="1"/>
    <col min="15376" max="15616" width="14.625" style="979"/>
    <col min="15617" max="15617" width="4.375" style="979" customWidth="1"/>
    <col min="15618" max="15618" width="13.125" style="979" customWidth="1"/>
    <col min="15619" max="15619" width="10.75" style="979" customWidth="1"/>
    <col min="15620" max="15621" width="11" style="979" customWidth="1"/>
    <col min="15622" max="15622" width="12" style="979" customWidth="1"/>
    <col min="15623" max="15623" width="7.875" style="979" customWidth="1"/>
    <col min="15624" max="15626" width="8.375" style="979" customWidth="1"/>
    <col min="15627" max="15627" width="10.625" style="979" customWidth="1"/>
    <col min="15628" max="15628" width="8.625" style="979" customWidth="1"/>
    <col min="15629" max="15629" width="8.75" style="979" customWidth="1"/>
    <col min="15630" max="15630" width="9.25" style="979" customWidth="1"/>
    <col min="15631" max="15631" width="6.5" style="979" customWidth="1"/>
    <col min="15632" max="15872" width="14.625" style="979"/>
    <col min="15873" max="15873" width="4.375" style="979" customWidth="1"/>
    <col min="15874" max="15874" width="13.125" style="979" customWidth="1"/>
    <col min="15875" max="15875" width="10.75" style="979" customWidth="1"/>
    <col min="15876" max="15877" width="11" style="979" customWidth="1"/>
    <col min="15878" max="15878" width="12" style="979" customWidth="1"/>
    <col min="15879" max="15879" width="7.875" style="979" customWidth="1"/>
    <col min="15880" max="15882" width="8.375" style="979" customWidth="1"/>
    <col min="15883" max="15883" width="10.625" style="979" customWidth="1"/>
    <col min="15884" max="15884" width="8.625" style="979" customWidth="1"/>
    <col min="15885" max="15885" width="8.75" style="979" customWidth="1"/>
    <col min="15886" max="15886" width="9.25" style="979" customWidth="1"/>
    <col min="15887" max="15887" width="6.5" style="979" customWidth="1"/>
    <col min="15888" max="16128" width="14.625" style="979"/>
    <col min="16129" max="16129" width="4.375" style="979" customWidth="1"/>
    <col min="16130" max="16130" width="13.125" style="979" customWidth="1"/>
    <col min="16131" max="16131" width="10.75" style="979" customWidth="1"/>
    <col min="16132" max="16133" width="11" style="979" customWidth="1"/>
    <col min="16134" max="16134" width="12" style="979" customWidth="1"/>
    <col min="16135" max="16135" width="7.875" style="979" customWidth="1"/>
    <col min="16136" max="16138" width="8.375" style="979" customWidth="1"/>
    <col min="16139" max="16139" width="10.625" style="979" customWidth="1"/>
    <col min="16140" max="16140" width="8.625" style="979" customWidth="1"/>
    <col min="16141" max="16141" width="8.75" style="979" customWidth="1"/>
    <col min="16142" max="16142" width="9.25" style="979" customWidth="1"/>
    <col min="16143" max="16143" width="6.5" style="979" customWidth="1"/>
    <col min="16144" max="16384" width="14.625" style="979"/>
  </cols>
  <sheetData>
    <row r="1" spans="1:15" ht="25.5" customHeight="1">
      <c r="A1" s="977"/>
      <c r="B1" s="978" t="s">
        <v>850</v>
      </c>
      <c r="L1" s="980" t="s">
        <v>824</v>
      </c>
      <c r="M1" s="980"/>
      <c r="O1" s="980"/>
    </row>
    <row r="2" spans="1:15" ht="9.9499999999999993" customHeight="1"/>
    <row r="3" spans="1:15" ht="19.5" customHeight="1">
      <c r="A3" s="981"/>
      <c r="B3" s="982" t="s">
        <v>22</v>
      </c>
      <c r="C3" s="983" t="s">
        <v>851</v>
      </c>
      <c r="D3" s="984"/>
      <c r="E3" s="984"/>
      <c r="F3" s="984"/>
      <c r="G3" s="985" t="s">
        <v>852</v>
      </c>
      <c r="H3" s="986"/>
      <c r="I3" s="986"/>
      <c r="J3" s="986"/>
      <c r="K3" s="987" t="s">
        <v>853</v>
      </c>
      <c r="L3" s="988"/>
      <c r="M3" s="988"/>
      <c r="N3" s="989"/>
      <c r="O3" s="990"/>
    </row>
    <row r="4" spans="1:15" ht="19.5" customHeight="1">
      <c r="A4" s="991"/>
      <c r="B4" s="991"/>
      <c r="C4" s="992" t="s">
        <v>828</v>
      </c>
      <c r="D4" s="992" t="s">
        <v>829</v>
      </c>
      <c r="E4" s="992" t="s">
        <v>830</v>
      </c>
      <c r="F4" s="992" t="s">
        <v>412</v>
      </c>
      <c r="G4" s="993" t="s">
        <v>828</v>
      </c>
      <c r="H4" s="993" t="s">
        <v>829</v>
      </c>
      <c r="I4" s="993" t="s">
        <v>830</v>
      </c>
      <c r="J4" s="993" t="s">
        <v>412</v>
      </c>
      <c r="K4" s="994" t="s">
        <v>828</v>
      </c>
      <c r="L4" s="994" t="s">
        <v>829</v>
      </c>
      <c r="M4" s="994" t="s">
        <v>830</v>
      </c>
      <c r="N4" s="995" t="s">
        <v>412</v>
      </c>
      <c r="O4" s="990"/>
    </row>
    <row r="5" spans="1:15" ht="18.75" customHeight="1">
      <c r="A5" s="996"/>
      <c r="B5" s="962">
        <v>26</v>
      </c>
      <c r="C5" s="997">
        <v>24.805077646755592</v>
      </c>
      <c r="D5" s="997">
        <v>977.75468780204915</v>
      </c>
      <c r="E5" s="997">
        <v>231.67729879502542</v>
      </c>
      <c r="F5" s="997">
        <v>1234.23706424383</v>
      </c>
      <c r="G5" s="998">
        <v>13.752045720223405</v>
      </c>
      <c r="H5" s="998">
        <v>1.6552538837566788</v>
      </c>
      <c r="I5" s="998">
        <v>1.9617427824442344</v>
      </c>
      <c r="J5" s="998">
        <v>1.9558998388075675</v>
      </c>
      <c r="K5" s="999">
        <v>553797.11715807253</v>
      </c>
      <c r="L5" s="999">
        <v>15828.677324858185</v>
      </c>
      <c r="M5" s="999">
        <v>13437.966290259776</v>
      </c>
      <c r="N5" s="1000">
        <v>26191.739509113573</v>
      </c>
      <c r="O5" s="990"/>
    </row>
    <row r="6" spans="1:15" ht="18.75" customHeight="1">
      <c r="A6" s="996"/>
      <c r="B6" s="962">
        <v>27</v>
      </c>
      <c r="C6" s="997">
        <v>24.622275562032534</v>
      </c>
      <c r="D6" s="997">
        <v>987.53348620903955</v>
      </c>
      <c r="E6" s="997">
        <v>235.74719787402759</v>
      </c>
      <c r="F6" s="997">
        <v>1247.9029596450998</v>
      </c>
      <c r="G6" s="998">
        <v>14.347985029158325</v>
      </c>
      <c r="H6" s="998">
        <v>1.6356932505485109</v>
      </c>
      <c r="I6" s="998">
        <v>1.9288012945219177</v>
      </c>
      <c r="J6" s="998">
        <v>1.9418908985993089</v>
      </c>
      <c r="K6" s="999">
        <v>585159.80633649579</v>
      </c>
      <c r="L6" s="999">
        <v>16214.892886827707</v>
      </c>
      <c r="M6" s="999">
        <v>13578.207678042218</v>
      </c>
      <c r="N6" s="1000">
        <v>26942.591852085923</v>
      </c>
      <c r="O6" s="990"/>
    </row>
    <row r="7" spans="1:15" ht="18.75" customHeight="1">
      <c r="A7" s="996"/>
      <c r="B7" s="962">
        <v>28</v>
      </c>
      <c r="C7" s="997">
        <v>25.358268116678524</v>
      </c>
      <c r="D7" s="997">
        <v>968.3233390927262</v>
      </c>
      <c r="E7" s="997">
        <v>233.49933936375646</v>
      </c>
      <c r="F7" s="997">
        <v>1227.1809465731601</v>
      </c>
      <c r="G7" s="998">
        <v>14.134268537074147</v>
      </c>
      <c r="H7" s="998">
        <v>1.628545938002939</v>
      </c>
      <c r="I7" s="998">
        <v>1.8848263254113347</v>
      </c>
      <c r="J7" s="998">
        <v>1.935725387671267</v>
      </c>
      <c r="K7" s="999">
        <v>598269.18022712087</v>
      </c>
      <c r="L7" s="999">
        <v>17032.151472955007</v>
      </c>
      <c r="M7" s="999">
        <v>13502.569861582659</v>
      </c>
      <c r="N7" s="1000">
        <v>28371.155292123447</v>
      </c>
      <c r="O7" s="990"/>
    </row>
    <row r="8" spans="1:15" ht="18.75" customHeight="1">
      <c r="A8" s="996"/>
      <c r="B8" s="962">
        <v>29</v>
      </c>
      <c r="C8" s="997">
        <v>25.984251968503933</v>
      </c>
      <c r="D8" s="997">
        <v>972.68116909115179</v>
      </c>
      <c r="E8" s="997">
        <v>234.19858534632323</v>
      </c>
      <c r="F8" s="997">
        <v>1232.8640064059789</v>
      </c>
      <c r="G8" s="998">
        <v>14.531073446327683</v>
      </c>
      <c r="H8" s="998">
        <v>1.6029046554066106</v>
      </c>
      <c r="I8" s="998">
        <v>1.8283044134826338</v>
      </c>
      <c r="J8" s="998">
        <v>1.9182006635743165</v>
      </c>
      <c r="K8" s="999">
        <v>594617.84848484851</v>
      </c>
      <c r="L8" s="999">
        <v>17303.748295212874</v>
      </c>
      <c r="M8" s="999">
        <v>13241.836823660142</v>
      </c>
      <c r="N8" s="1000">
        <v>28699.79932018814</v>
      </c>
      <c r="O8" s="990"/>
    </row>
    <row r="9" spans="1:15" ht="18.75" customHeight="1">
      <c r="A9" s="996"/>
      <c r="B9" s="1001" t="s">
        <v>831</v>
      </c>
      <c r="C9" s="997">
        <v>24.734334921216565</v>
      </c>
      <c r="D9" s="997">
        <v>1014.8772444118725</v>
      </c>
      <c r="E9" s="997">
        <v>246.68376694759985</v>
      </c>
      <c r="F9" s="997">
        <v>1286.2953462806888</v>
      </c>
      <c r="G9" s="998">
        <v>14.4</v>
      </c>
      <c r="H9" s="998">
        <v>1.5981369150779896</v>
      </c>
      <c r="I9" s="998">
        <v>1.7872846108140226</v>
      </c>
      <c r="J9" s="998">
        <v>1.8805800074067744</v>
      </c>
      <c r="K9" s="999">
        <v>622699.70740740746</v>
      </c>
      <c r="L9" s="999">
        <v>18138.190857885616</v>
      </c>
      <c r="M9" s="999">
        <v>13122.668672014261</v>
      </c>
      <c r="N9" s="1000">
        <v>28801.511038942539</v>
      </c>
      <c r="O9" s="990"/>
    </row>
    <row r="10" spans="1:15" ht="18.75" customHeight="1">
      <c r="A10" s="996"/>
      <c r="B10" s="1002" t="s">
        <v>64</v>
      </c>
      <c r="C10" s="997">
        <v>24.512534818941504</v>
      </c>
      <c r="D10" s="997">
        <v>1016.474333465977</v>
      </c>
      <c r="E10" s="997">
        <v>245.74214086748904</v>
      </c>
      <c r="F10" s="997">
        <v>1286.7290091524073</v>
      </c>
      <c r="G10" s="998">
        <v>14.46185064935065</v>
      </c>
      <c r="H10" s="998">
        <v>1.5894730660820544</v>
      </c>
      <c r="I10" s="998">
        <v>1.7878714274147842</v>
      </c>
      <c r="J10" s="998">
        <v>1.8725858576487142</v>
      </c>
      <c r="K10" s="999">
        <v>628368.96509740257</v>
      </c>
      <c r="L10" s="999">
        <v>18053.035115878483</v>
      </c>
      <c r="M10" s="999">
        <v>13162.044449842118</v>
      </c>
      <c r="N10" s="1000">
        <v>28745.626849747183</v>
      </c>
      <c r="O10" s="990"/>
    </row>
    <row r="11" spans="1:15" ht="18.75" customHeight="1">
      <c r="A11" s="996"/>
      <c r="B11" s="1002" t="s">
        <v>65</v>
      </c>
      <c r="C11" s="997">
        <v>27.314814814814813</v>
      </c>
      <c r="D11" s="997">
        <v>996.29629629629642</v>
      </c>
      <c r="E11" s="997">
        <v>257.63888888888886</v>
      </c>
      <c r="F11" s="997">
        <v>1281.25</v>
      </c>
      <c r="G11" s="998">
        <v>13.754237288135593</v>
      </c>
      <c r="H11" s="998">
        <v>1.7009758364312269</v>
      </c>
      <c r="I11" s="998">
        <v>1.7807726864330637</v>
      </c>
      <c r="J11" s="998">
        <v>1.9739837398373983</v>
      </c>
      <c r="K11" s="999">
        <v>563508.81355932204</v>
      </c>
      <c r="L11" s="999">
        <v>19148.980018587361</v>
      </c>
      <c r="M11" s="999">
        <v>12685.714285714286</v>
      </c>
      <c r="N11" s="1000">
        <v>29454.462511291778</v>
      </c>
      <c r="O11" s="990"/>
    </row>
    <row r="12" spans="1:15" ht="18.75" customHeight="1">
      <c r="A12" s="996"/>
      <c r="B12" s="1002" t="s">
        <v>66</v>
      </c>
      <c r="C12" s="997">
        <v>24.734334921216565</v>
      </c>
      <c r="D12" s="997">
        <v>1014.8772444118725</v>
      </c>
      <c r="E12" s="997">
        <v>246.68376694759985</v>
      </c>
      <c r="F12" s="997">
        <v>1286.2953462806888</v>
      </c>
      <c r="G12" s="998">
        <v>14.4</v>
      </c>
      <c r="H12" s="998">
        <v>1.5981369150779896</v>
      </c>
      <c r="I12" s="998">
        <v>1.7872846108140226</v>
      </c>
      <c r="J12" s="998">
        <v>1.8805800074067744</v>
      </c>
      <c r="K12" s="999">
        <v>622699.70740740746</v>
      </c>
      <c r="L12" s="999">
        <v>18138.190857885616</v>
      </c>
      <c r="M12" s="999">
        <v>13122.668672014261</v>
      </c>
      <c r="N12" s="1000">
        <v>28801.511038942539</v>
      </c>
      <c r="O12" s="990"/>
    </row>
    <row r="13" spans="1:15" ht="18.75" customHeight="1">
      <c r="A13" s="996"/>
      <c r="B13" s="1002" t="s">
        <v>68</v>
      </c>
      <c r="C13" s="997"/>
      <c r="D13" s="997" t="s">
        <v>596</v>
      </c>
      <c r="E13" s="997" t="s">
        <v>596</v>
      </c>
      <c r="F13" s="997" t="s">
        <v>596</v>
      </c>
      <c r="G13" s="997" t="s">
        <v>596</v>
      </c>
      <c r="H13" s="997" t="s">
        <v>596</v>
      </c>
      <c r="I13" s="997" t="s">
        <v>596</v>
      </c>
      <c r="J13" s="997" t="s">
        <v>596</v>
      </c>
      <c r="K13" s="997" t="s">
        <v>596</v>
      </c>
      <c r="L13" s="997" t="s">
        <v>596</v>
      </c>
      <c r="M13" s="997" t="s">
        <v>596</v>
      </c>
      <c r="N13" s="1003" t="s">
        <v>596</v>
      </c>
      <c r="O13" s="990"/>
    </row>
    <row r="14" spans="1:15" ht="18.75" customHeight="1">
      <c r="A14" s="996"/>
      <c r="B14" s="1002"/>
      <c r="C14" s="997"/>
      <c r="D14" s="997"/>
      <c r="E14" s="997"/>
      <c r="F14" s="997"/>
      <c r="G14" s="998"/>
      <c r="H14" s="998"/>
      <c r="I14" s="998"/>
      <c r="J14" s="998"/>
      <c r="K14" s="999"/>
      <c r="L14" s="999"/>
      <c r="M14" s="999"/>
      <c r="N14" s="1000"/>
      <c r="O14" s="990"/>
    </row>
    <row r="15" spans="1:15" ht="18.75" customHeight="1">
      <c r="A15" s="1002" t="s">
        <v>609</v>
      </c>
      <c r="B15" s="1002" t="s">
        <v>610</v>
      </c>
      <c r="C15" s="997">
        <v>23.797250859106526</v>
      </c>
      <c r="D15" s="997">
        <v>1010.4810996563574</v>
      </c>
      <c r="E15" s="997">
        <v>236.51202749140893</v>
      </c>
      <c r="F15" s="997">
        <v>1270.7903780068727</v>
      </c>
      <c r="G15" s="998">
        <v>11.617328519855596</v>
      </c>
      <c r="H15" s="998">
        <v>1.5463356572011562</v>
      </c>
      <c r="I15" s="998">
        <v>1.6847075917181258</v>
      </c>
      <c r="J15" s="998">
        <v>1.7606814494321255</v>
      </c>
      <c r="K15" s="999">
        <v>599667.23826714803</v>
      </c>
      <c r="L15" s="999">
        <v>17197.647678966161</v>
      </c>
      <c r="M15" s="999">
        <v>12787.406828913912</v>
      </c>
      <c r="N15" s="1000">
        <v>27284.362358031369</v>
      </c>
      <c r="O15" s="990"/>
    </row>
    <row r="16" spans="1:15" ht="18.75" customHeight="1">
      <c r="A16" s="1002" t="s">
        <v>612</v>
      </c>
      <c r="B16" s="1002" t="s">
        <v>798</v>
      </c>
      <c r="C16" s="997">
        <v>29.195402298850574</v>
      </c>
      <c r="D16" s="997">
        <v>978.16091954022988</v>
      </c>
      <c r="E16" s="997">
        <v>224.82758620689657</v>
      </c>
      <c r="F16" s="997">
        <v>1232.183908045977</v>
      </c>
      <c r="G16" s="998">
        <v>17.173228346456693</v>
      </c>
      <c r="H16" s="998">
        <v>1.5468860164512339</v>
      </c>
      <c r="I16" s="998">
        <v>1.9325153374233128</v>
      </c>
      <c r="J16" s="998">
        <v>1.9875</v>
      </c>
      <c r="K16" s="999">
        <v>590281.5511811024</v>
      </c>
      <c r="L16" s="999">
        <v>21572.308108108107</v>
      </c>
      <c r="M16" s="999">
        <v>13532.760736196318</v>
      </c>
      <c r="N16" s="1000">
        <v>33580.404477611941</v>
      </c>
      <c r="O16" s="990"/>
    </row>
    <row r="17" spans="1:15" ht="18.75" customHeight="1">
      <c r="A17" s="1002" t="s">
        <v>615</v>
      </c>
      <c r="B17" s="1002" t="s">
        <v>616</v>
      </c>
      <c r="C17" s="997">
        <v>32.748538011695906</v>
      </c>
      <c r="D17" s="997">
        <v>1096.4912280701756</v>
      </c>
      <c r="E17" s="997">
        <v>277.77777777777777</v>
      </c>
      <c r="F17" s="997">
        <v>1407.0175438596491</v>
      </c>
      <c r="G17" s="998">
        <v>14.107142857142858</v>
      </c>
      <c r="H17" s="998">
        <v>1.7538666666666667</v>
      </c>
      <c r="I17" s="998">
        <v>1.7989473684210526</v>
      </c>
      <c r="J17" s="998">
        <v>2.0502909393183706</v>
      </c>
      <c r="K17" s="999">
        <v>719920.38392857148</v>
      </c>
      <c r="L17" s="999">
        <v>23809.042133333332</v>
      </c>
      <c r="M17" s="999">
        <v>13538.010526315789</v>
      </c>
      <c r="N17" s="1000">
        <v>37983.39588528678</v>
      </c>
      <c r="O17" s="990"/>
    </row>
    <row r="18" spans="1:15" ht="18.75" customHeight="1">
      <c r="A18" s="1002" t="s">
        <v>617</v>
      </c>
      <c r="B18" s="1002" t="s">
        <v>618</v>
      </c>
      <c r="C18" s="997">
        <v>22.073578595317723</v>
      </c>
      <c r="D18" s="997">
        <v>1087.6254180602007</v>
      </c>
      <c r="E18" s="997">
        <v>256.8561872909699</v>
      </c>
      <c r="F18" s="997">
        <v>1366.5551839464883</v>
      </c>
      <c r="G18" s="998">
        <v>16</v>
      </c>
      <c r="H18" s="998">
        <v>1.5412054120541205</v>
      </c>
      <c r="I18" s="998">
        <v>1.81640625</v>
      </c>
      <c r="J18" s="998">
        <v>1.8264806656877142</v>
      </c>
      <c r="K18" s="999">
        <v>582220.15151515149</v>
      </c>
      <c r="L18" s="999">
        <v>17316.737392373925</v>
      </c>
      <c r="M18" s="999">
        <v>13594.947916666666</v>
      </c>
      <c r="N18" s="1000">
        <v>25741.918746940773</v>
      </c>
      <c r="O18" s="990"/>
    </row>
    <row r="19" spans="1:15" ht="18.75" customHeight="1">
      <c r="A19" s="1002" t="s">
        <v>619</v>
      </c>
      <c r="B19" s="1002" t="s">
        <v>620</v>
      </c>
      <c r="C19" s="997">
        <v>24.299065420560748</v>
      </c>
      <c r="D19" s="997">
        <v>1051.4018691588785</v>
      </c>
      <c r="E19" s="997">
        <v>296.26168224299067</v>
      </c>
      <c r="F19" s="997">
        <v>1371.9626168224299</v>
      </c>
      <c r="G19" s="998">
        <v>19.076923076923077</v>
      </c>
      <c r="H19" s="998">
        <v>1.5674074074074074</v>
      </c>
      <c r="I19" s="998">
        <v>1.7728706624605679</v>
      </c>
      <c r="J19" s="998">
        <v>1.92188919164396</v>
      </c>
      <c r="K19" s="999">
        <v>504160</v>
      </c>
      <c r="L19" s="999">
        <v>11842.094814814815</v>
      </c>
      <c r="M19" s="999">
        <v>13558.496319663513</v>
      </c>
      <c r="N19" s="1000">
        <v>20932.26158038147</v>
      </c>
      <c r="O19" s="990"/>
    </row>
    <row r="20" spans="1:15" ht="18.75" customHeight="1">
      <c r="A20" s="1002" t="s">
        <v>621</v>
      </c>
      <c r="B20" s="1002" t="s">
        <v>706</v>
      </c>
      <c r="C20" s="997">
        <v>22.222222222222221</v>
      </c>
      <c r="D20" s="997">
        <v>1220</v>
      </c>
      <c r="E20" s="997">
        <v>240</v>
      </c>
      <c r="F20" s="997">
        <v>1482.2222222222222</v>
      </c>
      <c r="G20" s="998">
        <v>12.35</v>
      </c>
      <c r="H20" s="998">
        <v>1.7431693989071038</v>
      </c>
      <c r="I20" s="998">
        <v>2.1388888888888888</v>
      </c>
      <c r="J20" s="998">
        <v>1.9662668665667167</v>
      </c>
      <c r="K20" s="999">
        <v>942033.5</v>
      </c>
      <c r="L20" s="999">
        <v>24517.276867030967</v>
      </c>
      <c r="M20" s="999">
        <v>18220.462962962964</v>
      </c>
      <c r="N20" s="1000">
        <v>37253.568215892054</v>
      </c>
      <c r="O20" s="990"/>
    </row>
    <row r="21" spans="1:15" ht="18.75" customHeight="1">
      <c r="A21" s="1002" t="s">
        <v>624</v>
      </c>
      <c r="B21" s="1002" t="s">
        <v>625</v>
      </c>
      <c r="C21" s="997">
        <v>46.05263157894737</v>
      </c>
      <c r="D21" s="997">
        <v>1030.2631578947369</v>
      </c>
      <c r="E21" s="997">
        <v>294.73684210526312</v>
      </c>
      <c r="F21" s="997">
        <v>1371.0526315789475</v>
      </c>
      <c r="G21" s="998">
        <v>18.771428571428572</v>
      </c>
      <c r="H21" s="998">
        <v>1.6015325670498084</v>
      </c>
      <c r="I21" s="998">
        <v>1.5267857142857142</v>
      </c>
      <c r="J21" s="998">
        <v>2.1621880998080614</v>
      </c>
      <c r="K21" s="999">
        <v>624046.28571428568</v>
      </c>
      <c r="L21" s="999">
        <v>13530.715197956577</v>
      </c>
      <c r="M21" s="999">
        <v>10635.3125</v>
      </c>
      <c r="N21" s="1000">
        <v>33415.047984644916</v>
      </c>
      <c r="O21" s="990"/>
    </row>
    <row r="22" spans="1:15" ht="18.75" customHeight="1">
      <c r="A22" s="1002" t="s">
        <v>626</v>
      </c>
      <c r="B22" s="1002" t="s">
        <v>627</v>
      </c>
      <c r="C22" s="997">
        <v>-6.5217391304347823</v>
      </c>
      <c r="D22" s="997">
        <v>1023.3695652173913</v>
      </c>
      <c r="E22" s="997">
        <v>261.95652173913044</v>
      </c>
      <c r="F22" s="997">
        <v>1278.804347826087</v>
      </c>
      <c r="G22" s="998">
        <v>50.083333333333336</v>
      </c>
      <c r="H22" s="998">
        <v>1.6123207647371216</v>
      </c>
      <c r="I22" s="998">
        <v>2.0186721991701244</v>
      </c>
      <c r="J22" s="998">
        <v>1.4483637909052274</v>
      </c>
      <c r="K22" s="999">
        <v>-734905.83333333337</v>
      </c>
      <c r="L22" s="999">
        <v>20037.566117896971</v>
      </c>
      <c r="M22" s="999">
        <v>15544.917012448133</v>
      </c>
      <c r="N22" s="1000">
        <v>22967.385040373989</v>
      </c>
      <c r="O22" s="990"/>
    </row>
    <row r="23" spans="1:15" ht="18.75" customHeight="1">
      <c r="A23" s="1002" t="s">
        <v>628</v>
      </c>
      <c r="B23" s="1002" t="s">
        <v>629</v>
      </c>
      <c r="C23" s="997">
        <v>58.82352941176471</v>
      </c>
      <c r="D23" s="997">
        <v>644.11764705882354</v>
      </c>
      <c r="E23" s="997">
        <v>308.8235294117647</v>
      </c>
      <c r="F23" s="997">
        <v>1011.7647058823529</v>
      </c>
      <c r="G23" s="998">
        <v>14.1</v>
      </c>
      <c r="H23" s="998">
        <v>1.6438356164383561</v>
      </c>
      <c r="I23" s="998">
        <v>1.7523809523809524</v>
      </c>
      <c r="J23" s="998">
        <v>2.4011627906976742</v>
      </c>
      <c r="K23" s="999">
        <v>501763</v>
      </c>
      <c r="L23" s="999">
        <v>42731.917808219179</v>
      </c>
      <c r="M23" s="999">
        <v>7386.8571428571431</v>
      </c>
      <c r="N23" s="1000">
        <v>58631.308139534885</v>
      </c>
      <c r="O23" s="990"/>
    </row>
    <row r="24" spans="1:15" ht="18.75" customHeight="1">
      <c r="A24" s="1002" t="s">
        <v>630</v>
      </c>
      <c r="B24" s="1002" t="s">
        <v>90</v>
      </c>
      <c r="C24" s="997">
        <v>24.291497975708502</v>
      </c>
      <c r="D24" s="997">
        <v>1052.2267206477732</v>
      </c>
      <c r="E24" s="997">
        <v>257.08502024291499</v>
      </c>
      <c r="F24" s="997">
        <v>1333.6032388663969</v>
      </c>
      <c r="G24" s="998">
        <v>13.766666666666667</v>
      </c>
      <c r="H24" s="998">
        <v>1.5355906117737592</v>
      </c>
      <c r="I24" s="998">
        <v>1.8220472440944881</v>
      </c>
      <c r="J24" s="998">
        <v>1.8136004857316332</v>
      </c>
      <c r="K24" s="999">
        <v>523032.16666666669</v>
      </c>
      <c r="L24" s="999">
        <v>16147.86841092728</v>
      </c>
      <c r="M24" s="999">
        <v>12765.748031496063</v>
      </c>
      <c r="N24" s="1000">
        <v>24728.746205221614</v>
      </c>
      <c r="O24" s="990"/>
    </row>
    <row r="25" spans="1:15" ht="18.75" customHeight="1">
      <c r="A25" s="1002" t="s">
        <v>631</v>
      </c>
      <c r="B25" s="1002" t="s">
        <v>632</v>
      </c>
      <c r="C25" s="997">
        <v>46.376811594202898</v>
      </c>
      <c r="D25" s="997">
        <v>917.39130434782612</v>
      </c>
      <c r="E25" s="997">
        <v>234.78260869565219</v>
      </c>
      <c r="F25" s="997">
        <v>1198.5507246376812</v>
      </c>
      <c r="G25" s="998">
        <v>9.125</v>
      </c>
      <c r="H25" s="998">
        <v>1.8546603475513428</v>
      </c>
      <c r="I25" s="998">
        <v>1.882716049382716</v>
      </c>
      <c r="J25" s="998">
        <v>2.1414752116082223</v>
      </c>
      <c r="K25" s="999">
        <v>516063.75</v>
      </c>
      <c r="L25" s="999">
        <v>27971.737756714061</v>
      </c>
      <c r="M25" s="999">
        <v>11300.802469135802</v>
      </c>
      <c r="N25" s="1000">
        <v>43592.35792019347</v>
      </c>
      <c r="O25" s="990"/>
    </row>
    <row r="26" spans="1:15" ht="18.75" customHeight="1">
      <c r="A26" s="1002" t="s">
        <v>633</v>
      </c>
      <c r="B26" s="1002" t="s">
        <v>635</v>
      </c>
      <c r="C26" s="997">
        <v>15.555555555555555</v>
      </c>
      <c r="D26" s="997">
        <v>906.66666666666663</v>
      </c>
      <c r="E26" s="997">
        <v>364.44444444444446</v>
      </c>
      <c r="F26" s="997">
        <v>1286.6666666666667</v>
      </c>
      <c r="G26" s="998">
        <v>7.8571428571428568</v>
      </c>
      <c r="H26" s="998">
        <v>1.8529411764705883</v>
      </c>
      <c r="I26" s="998">
        <v>1.8780487804878048</v>
      </c>
      <c r="J26" s="998">
        <v>1.9326424870466321</v>
      </c>
      <c r="K26" s="999">
        <v>326665.71428571426</v>
      </c>
      <c r="L26" s="999">
        <v>11688.504901960785</v>
      </c>
      <c r="M26" s="999">
        <v>10446.646341463415</v>
      </c>
      <c r="N26" s="1000">
        <v>15144.766839378239</v>
      </c>
      <c r="O26" s="990"/>
    </row>
    <row r="27" spans="1:15" ht="18.75" customHeight="1">
      <c r="A27" s="1002" t="s">
        <v>636</v>
      </c>
      <c r="B27" s="1002" t="s">
        <v>637</v>
      </c>
      <c r="C27" s="997">
        <v>13.06532663316583</v>
      </c>
      <c r="D27" s="997">
        <v>901.5075376884422</v>
      </c>
      <c r="E27" s="997">
        <v>244.2211055276382</v>
      </c>
      <c r="F27" s="997">
        <v>1158.7939698492462</v>
      </c>
      <c r="G27" s="998">
        <v>17.346153846153847</v>
      </c>
      <c r="H27" s="998">
        <v>1.6332218506131551</v>
      </c>
      <c r="I27" s="998">
        <v>1.617283950617284</v>
      </c>
      <c r="J27" s="998">
        <v>1.8070251517779705</v>
      </c>
      <c r="K27" s="999">
        <v>797114.23076923075</v>
      </c>
      <c r="L27" s="999">
        <v>21190.61872909699</v>
      </c>
      <c r="M27" s="999">
        <v>11929.135802469136</v>
      </c>
      <c r="N27" s="1000">
        <v>27987.207285342585</v>
      </c>
      <c r="O27" s="990"/>
    </row>
    <row r="28" spans="1:15" ht="18.75" customHeight="1">
      <c r="A28" s="1002" t="s">
        <v>638</v>
      </c>
      <c r="B28" s="1002" t="s">
        <v>640</v>
      </c>
      <c r="C28" s="997">
        <v>25.806451612903224</v>
      </c>
      <c r="D28" s="997">
        <v>1133.8709677419354</v>
      </c>
      <c r="E28" s="997">
        <v>220.96774193548384</v>
      </c>
      <c r="F28" s="997">
        <v>1380.6451612903227</v>
      </c>
      <c r="G28" s="998">
        <v>23.6875</v>
      </c>
      <c r="H28" s="998">
        <v>1.3328591749644381</v>
      </c>
      <c r="I28" s="998">
        <v>1.7299270072992701</v>
      </c>
      <c r="J28" s="998">
        <v>1.8142523364485981</v>
      </c>
      <c r="K28" s="999">
        <v>490238.75</v>
      </c>
      <c r="L28" s="999">
        <v>11889.032716927453</v>
      </c>
      <c r="M28" s="999">
        <v>12742.846715328467</v>
      </c>
      <c r="N28" s="1000">
        <v>20966.799065420561</v>
      </c>
      <c r="O28" s="990"/>
    </row>
    <row r="29" spans="1:15" ht="18.75" customHeight="1">
      <c r="A29" s="1002" t="s">
        <v>641</v>
      </c>
      <c r="B29" s="1002" t="s">
        <v>642</v>
      </c>
      <c r="C29" s="997">
        <v>28.448275862068968</v>
      </c>
      <c r="D29" s="997">
        <v>1226.7241379310344</v>
      </c>
      <c r="E29" s="997">
        <v>206.89655172413794</v>
      </c>
      <c r="F29" s="997">
        <v>1462.0689655172414</v>
      </c>
      <c r="G29" s="998">
        <v>16.575757575757574</v>
      </c>
      <c r="H29" s="998">
        <v>1.9564300773014758</v>
      </c>
      <c r="I29" s="998">
        <v>1.8458333333333334</v>
      </c>
      <c r="J29" s="998">
        <v>2.2252358490566038</v>
      </c>
      <c r="K29" s="999">
        <v>811926.96969696973</v>
      </c>
      <c r="L29" s="999">
        <v>12890.906535488404</v>
      </c>
      <c r="M29" s="999">
        <v>13693.625</v>
      </c>
      <c r="N29" s="1000">
        <v>28551.780660377357</v>
      </c>
      <c r="O29" s="990"/>
    </row>
    <row r="30" spans="1:15" ht="18.75" customHeight="1">
      <c r="A30" s="1002" t="s">
        <v>643</v>
      </c>
      <c r="B30" s="1002" t="s">
        <v>644</v>
      </c>
      <c r="C30" s="997">
        <v>19.083969465648856</v>
      </c>
      <c r="D30" s="997">
        <v>893.89312977099246</v>
      </c>
      <c r="E30" s="997">
        <v>245.03816793893128</v>
      </c>
      <c r="F30" s="997">
        <v>1158.0152671755725</v>
      </c>
      <c r="G30" s="998">
        <v>15.76</v>
      </c>
      <c r="H30" s="998">
        <v>1.6532877882152006</v>
      </c>
      <c r="I30" s="998">
        <v>1.7071651090342679</v>
      </c>
      <c r="J30" s="998">
        <v>1.897165458141068</v>
      </c>
      <c r="K30" s="999">
        <v>467287.2</v>
      </c>
      <c r="L30" s="999">
        <v>12685.166524338172</v>
      </c>
      <c r="M30" s="999">
        <v>12654.392523364486</v>
      </c>
      <c r="N30" s="1000">
        <v>20170.448253131181</v>
      </c>
      <c r="O30" s="990"/>
    </row>
    <row r="31" spans="1:15" ht="18.75" customHeight="1">
      <c r="A31" s="1002" t="s">
        <v>645</v>
      </c>
      <c r="B31" s="1002" t="s">
        <v>646</v>
      </c>
      <c r="C31" s="997">
        <v>16</v>
      </c>
      <c r="D31" s="997">
        <v>1038.6666666666667</v>
      </c>
      <c r="E31" s="997">
        <v>317.33333333333331</v>
      </c>
      <c r="F31" s="997">
        <v>1372</v>
      </c>
      <c r="G31" s="998">
        <v>15.25</v>
      </c>
      <c r="H31" s="998">
        <v>1.4094993581514763</v>
      </c>
      <c r="I31" s="998">
        <v>1.8571428571428572</v>
      </c>
      <c r="J31" s="998">
        <v>1.6744412050534498</v>
      </c>
      <c r="K31" s="999">
        <v>1953540.8333333333</v>
      </c>
      <c r="L31" s="999">
        <v>11094.929396662388</v>
      </c>
      <c r="M31" s="999">
        <v>13045.714285714286</v>
      </c>
      <c r="N31" s="1000">
        <v>34198.561710398448</v>
      </c>
      <c r="O31" s="990"/>
    </row>
    <row r="32" spans="1:15" ht="18.75" customHeight="1">
      <c r="A32" s="1002" t="s">
        <v>647</v>
      </c>
      <c r="B32" s="1002" t="s">
        <v>648</v>
      </c>
      <c r="C32" s="997">
        <v>16</v>
      </c>
      <c r="D32" s="997">
        <v>988.00000000000011</v>
      </c>
      <c r="E32" s="997">
        <v>285.59999999999997</v>
      </c>
      <c r="F32" s="997">
        <v>1289.6000000000001</v>
      </c>
      <c r="G32" s="998">
        <v>13.9</v>
      </c>
      <c r="H32" s="998">
        <v>1.5821862348178137</v>
      </c>
      <c r="I32" s="998">
        <v>1.8291316526610644</v>
      </c>
      <c r="J32" s="998">
        <v>1.7897022332506203</v>
      </c>
      <c r="K32" s="999">
        <v>597969</v>
      </c>
      <c r="L32" s="999">
        <v>23283.473684210527</v>
      </c>
      <c r="M32" s="999">
        <v>13323.529411764706</v>
      </c>
      <c r="N32" s="1000">
        <v>28207.79776674938</v>
      </c>
      <c r="O32" s="990"/>
    </row>
    <row r="33" spans="1:15" ht="18.75" customHeight="1">
      <c r="A33" s="1002" t="s">
        <v>649</v>
      </c>
      <c r="B33" s="1002" t="s">
        <v>650</v>
      </c>
      <c r="C33" s="997">
        <v>20.388349514563107</v>
      </c>
      <c r="D33" s="997">
        <v>1017.4757281553399</v>
      </c>
      <c r="E33" s="997">
        <v>256.31067961165053</v>
      </c>
      <c r="F33" s="997">
        <v>1294.1747572815534</v>
      </c>
      <c r="G33" s="998">
        <v>12.666666666666666</v>
      </c>
      <c r="H33" s="998">
        <v>1.4923664122137406</v>
      </c>
      <c r="I33" s="998">
        <v>1.606060606060606</v>
      </c>
      <c r="J33" s="998">
        <v>1.6909227306826706</v>
      </c>
      <c r="K33" s="999">
        <v>714048.09523809527</v>
      </c>
      <c r="L33" s="999">
        <v>25383.950381679388</v>
      </c>
      <c r="M33" s="999">
        <v>12071.969696969696</v>
      </c>
      <c r="N33" s="1000">
        <v>33596.691672918227</v>
      </c>
      <c r="O33" s="990"/>
    </row>
    <row r="34" spans="1:15" ht="18.75" customHeight="1">
      <c r="A34" s="1002" t="s">
        <v>651</v>
      </c>
      <c r="B34" s="1002" t="s">
        <v>303</v>
      </c>
      <c r="C34" s="997">
        <v>54.054054054054056</v>
      </c>
      <c r="D34" s="997">
        <v>851.35135135135135</v>
      </c>
      <c r="E34" s="997">
        <v>259.45945945945948</v>
      </c>
      <c r="F34" s="997">
        <v>1164.864864864865</v>
      </c>
      <c r="G34" s="998">
        <v>16.600000000000001</v>
      </c>
      <c r="H34" s="998">
        <v>1.8793650793650793</v>
      </c>
      <c r="I34" s="998">
        <v>1.4895833333333333</v>
      </c>
      <c r="J34" s="998">
        <v>2.4756380510440836</v>
      </c>
      <c r="K34" s="999">
        <v>630088.5</v>
      </c>
      <c r="L34" s="999">
        <v>16435.492063492064</v>
      </c>
      <c r="M34" s="999">
        <v>11615.625</v>
      </c>
      <c r="N34" s="1000">
        <v>43837.703016241299</v>
      </c>
      <c r="O34" s="990"/>
    </row>
    <row r="35" spans="1:15" ht="18.75" customHeight="1">
      <c r="A35" s="1002" t="s">
        <v>652</v>
      </c>
      <c r="B35" s="1002" t="s">
        <v>854</v>
      </c>
      <c r="C35" s="997">
        <v>37.5</v>
      </c>
      <c r="D35" s="997">
        <v>1144.4444444444446</v>
      </c>
      <c r="E35" s="997">
        <v>244.44444444444446</v>
      </c>
      <c r="F35" s="997">
        <v>1426.3888888888889</v>
      </c>
      <c r="G35" s="998">
        <v>17.444444444444443</v>
      </c>
      <c r="H35" s="998">
        <v>1.520631067961165</v>
      </c>
      <c r="I35" s="998">
        <v>1.9431818181818181</v>
      </c>
      <c r="J35" s="998">
        <v>2.0116845180136318</v>
      </c>
      <c r="K35" s="999">
        <v>614560.37037037034</v>
      </c>
      <c r="L35" s="999">
        <v>16315.691747572815</v>
      </c>
      <c r="M35" s="999">
        <v>12831.136363636364</v>
      </c>
      <c r="N35" s="1000">
        <v>31446.484907497565</v>
      </c>
      <c r="O35" s="990"/>
    </row>
    <row r="36" spans="1:15" ht="18.75" customHeight="1">
      <c r="A36" s="1002" t="s">
        <v>655</v>
      </c>
      <c r="B36" s="1002" t="s">
        <v>855</v>
      </c>
      <c r="C36" s="997">
        <v>48.717948717948715</v>
      </c>
      <c r="D36" s="997">
        <v>1151.2820512820513</v>
      </c>
      <c r="E36" s="997">
        <v>305.12820512820508</v>
      </c>
      <c r="F36" s="997">
        <v>1505.1282051282051</v>
      </c>
      <c r="G36" s="998">
        <v>9.4210526315789469</v>
      </c>
      <c r="H36" s="998">
        <v>1.5857461024498887</v>
      </c>
      <c r="I36" s="998">
        <v>1.9411764705882353</v>
      </c>
      <c r="J36" s="998">
        <v>1.9114139693356047</v>
      </c>
      <c r="K36" s="999">
        <v>706322.63157894742</v>
      </c>
      <c r="L36" s="999">
        <v>30672.761692650332</v>
      </c>
      <c r="M36" s="999">
        <v>14644.033613445377</v>
      </c>
      <c r="N36" s="1000">
        <v>49292.742759795568</v>
      </c>
      <c r="O36" s="990"/>
    </row>
    <row r="37" spans="1:15" ht="18.75" customHeight="1">
      <c r="A37" s="1002" t="s">
        <v>658</v>
      </c>
      <c r="B37" s="1002" t="s">
        <v>659</v>
      </c>
      <c r="C37" s="997">
        <v>19.298245614035086</v>
      </c>
      <c r="D37" s="997">
        <v>908.77192982456143</v>
      </c>
      <c r="E37" s="997">
        <v>277.19298245614038</v>
      </c>
      <c r="F37" s="997">
        <v>1205.2631578947369</v>
      </c>
      <c r="G37" s="998">
        <v>9.8181818181818183</v>
      </c>
      <c r="H37" s="998">
        <v>1.8996138996138996</v>
      </c>
      <c r="I37" s="998">
        <v>1.7468354430379747</v>
      </c>
      <c r="J37" s="998">
        <v>1.9912663755458515</v>
      </c>
      <c r="K37" s="999">
        <v>497192.72727272729</v>
      </c>
      <c r="L37" s="999">
        <v>19724.2277992278</v>
      </c>
      <c r="M37" s="999">
        <v>13188.860759493671</v>
      </c>
      <c r="N37" s="1000">
        <v>25866.244541484717</v>
      </c>
      <c r="O37" s="990"/>
    </row>
    <row r="38" spans="1:15" ht="18.75" customHeight="1">
      <c r="A38" s="1002" t="s">
        <v>660</v>
      </c>
      <c r="B38" s="1002" t="s">
        <v>661</v>
      </c>
      <c r="C38" s="997">
        <v>15</v>
      </c>
      <c r="D38" s="997">
        <v>1235</v>
      </c>
      <c r="E38" s="997">
        <v>265</v>
      </c>
      <c r="F38" s="997">
        <v>1515</v>
      </c>
      <c r="G38" s="998">
        <v>5.666666666666667</v>
      </c>
      <c r="H38" s="998">
        <v>1.5668016194331984</v>
      </c>
      <c r="I38" s="998">
        <v>1.6981132075471699</v>
      </c>
      <c r="J38" s="998">
        <v>1.6303630363036303</v>
      </c>
      <c r="K38" s="999">
        <v>458586.66666666669</v>
      </c>
      <c r="L38" s="999">
        <v>10760.242914979757</v>
      </c>
      <c r="M38" s="999">
        <v>11608.490566037735</v>
      </c>
      <c r="N38" s="1000">
        <v>15342.541254125412</v>
      </c>
      <c r="O38" s="990"/>
    </row>
    <row r="39" spans="1:15" ht="18.75" customHeight="1">
      <c r="A39" s="1002" t="s">
        <v>662</v>
      </c>
      <c r="B39" s="1002" t="s">
        <v>663</v>
      </c>
      <c r="C39" s="997">
        <v>27.586206896551722</v>
      </c>
      <c r="D39" s="997">
        <v>1155.1724137931035</v>
      </c>
      <c r="E39" s="997">
        <v>186.20689655172413</v>
      </c>
      <c r="F39" s="997">
        <v>1368.9655172413793</v>
      </c>
      <c r="G39" s="998">
        <v>17.5</v>
      </c>
      <c r="H39" s="998">
        <v>1.6208955223880597</v>
      </c>
      <c r="I39" s="998">
        <v>1.5925925925925926</v>
      </c>
      <c r="J39" s="998">
        <v>1.9370277078085643</v>
      </c>
      <c r="K39" s="999">
        <v>202400</v>
      </c>
      <c r="L39" s="999">
        <v>13106.597014925374</v>
      </c>
      <c r="M39" s="999">
        <v>10699.074074074075</v>
      </c>
      <c r="N39" s="1000">
        <v>16593.602015113349</v>
      </c>
      <c r="O39" s="990"/>
    </row>
    <row r="40" spans="1:15" ht="18.75" customHeight="1">
      <c r="A40" s="1002" t="s">
        <v>664</v>
      </c>
      <c r="B40" s="1002" t="s">
        <v>665</v>
      </c>
      <c r="C40" s="997">
        <v>8.3333333333333321</v>
      </c>
      <c r="D40" s="997">
        <v>908.33333333333337</v>
      </c>
      <c r="E40" s="997">
        <v>283.33333333333337</v>
      </c>
      <c r="F40" s="997">
        <v>1200</v>
      </c>
      <c r="G40" s="998">
        <v>11</v>
      </c>
      <c r="H40" s="998">
        <v>2.1131498470948014</v>
      </c>
      <c r="I40" s="998">
        <v>1.6470588235294117</v>
      </c>
      <c r="J40" s="998">
        <v>2.0648148148148149</v>
      </c>
      <c r="K40" s="999">
        <v>801630</v>
      </c>
      <c r="L40" s="999">
        <v>23329.93883792049</v>
      </c>
      <c r="M40" s="999">
        <v>13450.588235294117</v>
      </c>
      <c r="N40" s="1000">
        <v>26402.175925925927</v>
      </c>
      <c r="O40" s="990"/>
    </row>
    <row r="41" spans="1:15" ht="18.75" customHeight="1">
      <c r="A41" s="1002" t="s">
        <v>666</v>
      </c>
      <c r="B41" s="1002" t="s">
        <v>856</v>
      </c>
      <c r="C41" s="997">
        <v>13.043478260869565</v>
      </c>
      <c r="D41" s="997">
        <v>982.60869565217388</v>
      </c>
      <c r="E41" s="997">
        <v>169.56521739130434</v>
      </c>
      <c r="F41" s="997">
        <v>1165.2173913043478</v>
      </c>
      <c r="G41" s="998">
        <v>6.333333333333333</v>
      </c>
      <c r="H41" s="998">
        <v>1.2300884955752212</v>
      </c>
      <c r="I41" s="998">
        <v>1.5384615384615385</v>
      </c>
      <c r="J41" s="998">
        <v>1.3320895522388059</v>
      </c>
      <c r="K41" s="999">
        <v>199086.66666666666</v>
      </c>
      <c r="L41" s="999">
        <v>9941.3716814159288</v>
      </c>
      <c r="M41" s="999">
        <v>10571.282051282051</v>
      </c>
      <c r="N41" s="1000">
        <v>12150.335820895523</v>
      </c>
      <c r="O41" s="990"/>
    </row>
    <row r="42" spans="1:15" ht="18.75" customHeight="1">
      <c r="A42" s="1002" t="s">
        <v>668</v>
      </c>
      <c r="B42" s="1002" t="s">
        <v>669</v>
      </c>
      <c r="C42" s="997">
        <v>17.073170731707318</v>
      </c>
      <c r="D42" s="997">
        <v>929.26829268292681</v>
      </c>
      <c r="E42" s="997">
        <v>195.1219512195122</v>
      </c>
      <c r="F42" s="997">
        <v>1141.4634146341464</v>
      </c>
      <c r="G42" s="998">
        <v>12.857142857142858</v>
      </c>
      <c r="H42" s="998">
        <v>1.5826771653543308</v>
      </c>
      <c r="I42" s="998">
        <v>2.1375000000000002</v>
      </c>
      <c r="J42" s="998">
        <v>1.8461538461538463</v>
      </c>
      <c r="K42" s="999">
        <v>547772.85714285716</v>
      </c>
      <c r="L42" s="999">
        <v>15045.643044619423</v>
      </c>
      <c r="M42" s="999">
        <v>14107.125</v>
      </c>
      <c r="N42" s="1000">
        <v>22853.354700854699</v>
      </c>
      <c r="O42" s="990"/>
    </row>
    <row r="43" spans="1:15" ht="18.75" customHeight="1">
      <c r="A43" s="1002" t="s">
        <v>670</v>
      </c>
      <c r="B43" s="1002" t="s">
        <v>857</v>
      </c>
      <c r="C43" s="997">
        <v>17.307692307692307</v>
      </c>
      <c r="D43" s="997">
        <v>932.69230769230762</v>
      </c>
      <c r="E43" s="997">
        <v>213.46153846153845</v>
      </c>
      <c r="F43" s="997">
        <v>1163.4615384615386</v>
      </c>
      <c r="G43" s="998">
        <v>16</v>
      </c>
      <c r="H43" s="998">
        <v>1.6855670103092784</v>
      </c>
      <c r="I43" s="998">
        <v>1.7252252252252251</v>
      </c>
      <c r="J43" s="998">
        <v>1.9057851239669421</v>
      </c>
      <c r="K43" s="999">
        <v>478065.55555555556</v>
      </c>
      <c r="L43" s="999">
        <v>16797.01030927835</v>
      </c>
      <c r="M43" s="999">
        <v>13109.18918918919</v>
      </c>
      <c r="N43" s="1000">
        <v>22982.247933884297</v>
      </c>
      <c r="O43" s="990"/>
    </row>
    <row r="44" spans="1:15" ht="18.75" customHeight="1">
      <c r="A44" s="1002" t="s">
        <v>674</v>
      </c>
      <c r="B44" s="1002" t="s">
        <v>675</v>
      </c>
      <c r="C44" s="997">
        <v>15.625</v>
      </c>
      <c r="D44" s="997">
        <v>962.5</v>
      </c>
      <c r="E44" s="997">
        <v>178.125</v>
      </c>
      <c r="F44" s="997">
        <v>1156.25</v>
      </c>
      <c r="G44" s="998">
        <v>15.4</v>
      </c>
      <c r="H44" s="998">
        <v>1.801948051948052</v>
      </c>
      <c r="I44" s="998">
        <v>2.1403508771929824</v>
      </c>
      <c r="J44" s="998">
        <v>2.0378378378378379</v>
      </c>
      <c r="K44" s="999">
        <v>423208</v>
      </c>
      <c r="L44" s="999">
        <v>16290.519480519481</v>
      </c>
      <c r="M44" s="999">
        <v>12021.754385964912</v>
      </c>
      <c r="N44" s="1000">
        <v>21131.783783783783</v>
      </c>
      <c r="O44" s="990"/>
    </row>
    <row r="45" spans="1:15" ht="18.75" customHeight="1">
      <c r="A45" s="1002" t="s">
        <v>676</v>
      </c>
      <c r="B45" s="1002" t="s">
        <v>678</v>
      </c>
      <c r="C45" s="997">
        <v>22.857142857142858</v>
      </c>
      <c r="D45" s="997">
        <v>1142.8571428571429</v>
      </c>
      <c r="E45" s="997">
        <v>320</v>
      </c>
      <c r="F45" s="997">
        <v>1485.7142857142858</v>
      </c>
      <c r="G45" s="998">
        <v>7.625</v>
      </c>
      <c r="H45" s="998">
        <v>1.5549999999999999</v>
      </c>
      <c r="I45" s="998">
        <v>1.7321428571428572</v>
      </c>
      <c r="J45" s="998">
        <v>1.6865384615384615</v>
      </c>
      <c r="K45" s="999">
        <v>347482.5</v>
      </c>
      <c r="L45" s="999">
        <v>16931.075000000001</v>
      </c>
      <c r="M45" s="999">
        <v>10813.660714285714</v>
      </c>
      <c r="N45" s="1000">
        <v>20698.884615384617</v>
      </c>
      <c r="O45" s="990"/>
    </row>
    <row r="46" spans="1:15" ht="18.75" customHeight="1">
      <c r="A46" s="1002" t="s">
        <v>679</v>
      </c>
      <c r="B46" s="1002" t="s">
        <v>858</v>
      </c>
      <c r="C46" s="997">
        <v>22.727272727272727</v>
      </c>
      <c r="D46" s="997">
        <v>904.5454545454545</v>
      </c>
      <c r="E46" s="997">
        <v>216.66666666666666</v>
      </c>
      <c r="F46" s="997">
        <v>1143.939393939394</v>
      </c>
      <c r="G46" s="998">
        <v>13.933333333333334</v>
      </c>
      <c r="H46" s="998">
        <v>1.6432160804020099</v>
      </c>
      <c r="I46" s="998">
        <v>1.8391608391608392</v>
      </c>
      <c r="J46" s="998">
        <v>1.9245033112582781</v>
      </c>
      <c r="K46" s="999">
        <v>454153.33333333331</v>
      </c>
      <c r="L46" s="999">
        <v>20250.134003350086</v>
      </c>
      <c r="M46" s="999">
        <v>15284.895104895106</v>
      </c>
      <c r="N46" s="1000">
        <v>27930.291390728478</v>
      </c>
      <c r="O46" s="990"/>
    </row>
    <row r="47" spans="1:15" ht="18.75" customHeight="1">
      <c r="A47" s="1002" t="s">
        <v>682</v>
      </c>
      <c r="B47" s="1002" t="s">
        <v>859</v>
      </c>
      <c r="C47" s="997">
        <v>51.351351351351347</v>
      </c>
      <c r="D47" s="997">
        <v>891.89189189189187</v>
      </c>
      <c r="E47" s="997">
        <v>300</v>
      </c>
      <c r="F47" s="997">
        <v>1243.2432432432431</v>
      </c>
      <c r="G47" s="998">
        <v>20.94736842105263</v>
      </c>
      <c r="H47" s="998">
        <v>1.709090909090909</v>
      </c>
      <c r="I47" s="998">
        <v>1.7387387387387387</v>
      </c>
      <c r="J47" s="998">
        <v>2.5108695652173911</v>
      </c>
      <c r="K47" s="999">
        <v>481577.89473684208</v>
      </c>
      <c r="L47" s="999">
        <v>21119.484848484848</v>
      </c>
      <c r="M47" s="999">
        <v>14774.234234234234</v>
      </c>
      <c r="N47" s="1000">
        <v>38607.282608695656</v>
      </c>
      <c r="O47" s="990"/>
    </row>
    <row r="48" spans="1:15" ht="18.75" customHeight="1">
      <c r="A48" s="1002" t="s">
        <v>684</v>
      </c>
      <c r="B48" s="1002" t="s">
        <v>860</v>
      </c>
      <c r="C48" s="997">
        <v>26.086956521739129</v>
      </c>
      <c r="D48" s="997">
        <v>1017.3913043478261</v>
      </c>
      <c r="E48" s="997">
        <v>286.95652173913044</v>
      </c>
      <c r="F48" s="997">
        <v>1330.4347826086957</v>
      </c>
      <c r="G48" s="998">
        <v>14.083333333333334</v>
      </c>
      <c r="H48" s="998">
        <v>1.688034188034188</v>
      </c>
      <c r="I48" s="998">
        <v>1.8787878787878789</v>
      </c>
      <c r="J48" s="998">
        <v>1.9722222222222223</v>
      </c>
      <c r="K48" s="999">
        <v>927135</v>
      </c>
      <c r="L48" s="999">
        <v>25288.354700854699</v>
      </c>
      <c r="M48" s="999">
        <v>11632.575757575758</v>
      </c>
      <c r="N48" s="1000">
        <v>40026.258169934641</v>
      </c>
      <c r="O48" s="990"/>
    </row>
    <row r="49" spans="1:15" ht="18.75" customHeight="1">
      <c r="A49" s="1002" t="s">
        <v>687</v>
      </c>
      <c r="B49" s="1002" t="s">
        <v>861</v>
      </c>
      <c r="C49" s="997">
        <v>75.609756097560975</v>
      </c>
      <c r="D49" s="997">
        <v>1071.9512195121952</v>
      </c>
      <c r="E49" s="997">
        <v>151.21951219512195</v>
      </c>
      <c r="F49" s="997">
        <v>1298.780487804878</v>
      </c>
      <c r="G49" s="998">
        <v>18.241935483870968</v>
      </c>
      <c r="H49" s="998">
        <v>1.3026166097838452</v>
      </c>
      <c r="I49" s="998">
        <v>1.6048387096774193</v>
      </c>
      <c r="J49" s="998">
        <v>2.323943661971831</v>
      </c>
      <c r="K49" s="999">
        <v>578645.16129032255</v>
      </c>
      <c r="L49" s="999">
        <v>13603.868031854379</v>
      </c>
      <c r="M49" s="999">
        <v>12545.322580645161</v>
      </c>
      <c r="N49" s="1000">
        <v>46375.042253521126</v>
      </c>
      <c r="O49" s="990"/>
    </row>
    <row r="50" spans="1:15" ht="18.75" customHeight="1">
      <c r="A50" s="1002" t="s">
        <v>689</v>
      </c>
      <c r="B50" s="1002" t="s">
        <v>862</v>
      </c>
      <c r="C50" s="997">
        <v>8.695652173913043</v>
      </c>
      <c r="D50" s="997">
        <v>969.56521739130426</v>
      </c>
      <c r="E50" s="997">
        <v>260.86956521739131</v>
      </c>
      <c r="F50" s="997">
        <v>1239.1304347826087</v>
      </c>
      <c r="G50" s="998">
        <v>4.333333333333333</v>
      </c>
      <c r="H50" s="998">
        <v>1.4992526158445441</v>
      </c>
      <c r="I50" s="998">
        <v>1.6277777777777778</v>
      </c>
      <c r="J50" s="998">
        <v>1.5461988304093568</v>
      </c>
      <c r="K50" s="999">
        <v>967888.33333333337</v>
      </c>
      <c r="L50" s="999">
        <v>17757.817638266068</v>
      </c>
      <c r="M50" s="999">
        <v>11157.944444444445</v>
      </c>
      <c r="N50" s="1000">
        <v>23035.95321637427</v>
      </c>
      <c r="O50" s="990"/>
    </row>
    <row r="51" spans="1:15" ht="18.75" customHeight="1">
      <c r="A51" s="1002" t="s">
        <v>691</v>
      </c>
      <c r="B51" s="1002" t="s">
        <v>863</v>
      </c>
      <c r="C51" s="997">
        <v>20.512820512820511</v>
      </c>
      <c r="D51" s="997">
        <v>1031.6239316239316</v>
      </c>
      <c r="E51" s="997">
        <v>220.51282051282053</v>
      </c>
      <c r="F51" s="997">
        <v>1272.6495726495725</v>
      </c>
      <c r="G51" s="998">
        <v>11.791666666666666</v>
      </c>
      <c r="H51" s="998">
        <v>1.7390223695111848</v>
      </c>
      <c r="I51" s="998">
        <v>1.7674418604651163</v>
      </c>
      <c r="J51" s="998">
        <v>1.905977165883143</v>
      </c>
      <c r="K51" s="999">
        <v>531723.33333333337</v>
      </c>
      <c r="L51" s="999">
        <v>17575.932062966032</v>
      </c>
      <c r="M51" s="999">
        <v>13327.054263565891</v>
      </c>
      <c r="N51" s="1000">
        <v>25126.856950973808</v>
      </c>
      <c r="O51" s="990"/>
    </row>
    <row r="52" spans="1:15" ht="18.75" customHeight="1">
      <c r="A52" s="1002" t="s">
        <v>693</v>
      </c>
      <c r="B52" s="1002" t="s">
        <v>864</v>
      </c>
      <c r="C52" s="997">
        <v>35.897435897435898</v>
      </c>
      <c r="D52" s="997">
        <v>985.89743589743591</v>
      </c>
      <c r="E52" s="997">
        <v>320.51282051282055</v>
      </c>
      <c r="F52" s="997">
        <v>1342.3076923076924</v>
      </c>
      <c r="G52" s="998">
        <v>21.964285714285715</v>
      </c>
      <c r="H52" s="998">
        <v>1.387516254876463</v>
      </c>
      <c r="I52" s="998">
        <v>1.704</v>
      </c>
      <c r="J52" s="998">
        <v>2.0133715377268384</v>
      </c>
      <c r="K52" s="999">
        <v>679136.89285714284</v>
      </c>
      <c r="L52" s="999">
        <v>12470.494148244474</v>
      </c>
      <c r="M52" s="999">
        <v>11393.08</v>
      </c>
      <c r="N52" s="1000">
        <v>30041.941738299905</v>
      </c>
      <c r="O52" s="990"/>
    </row>
    <row r="53" spans="1:15" ht="18.75" customHeight="1">
      <c r="A53" s="1002" t="s">
        <v>695</v>
      </c>
      <c r="B53" s="1002" t="s">
        <v>865</v>
      </c>
      <c r="C53" s="997">
        <v>56.410256410256409</v>
      </c>
      <c r="D53" s="997">
        <v>1043.5897435897436</v>
      </c>
      <c r="E53" s="997">
        <v>183.33333333333331</v>
      </c>
      <c r="F53" s="997">
        <v>1283.3333333333335</v>
      </c>
      <c r="G53" s="998">
        <v>10.636363636363637</v>
      </c>
      <c r="H53" s="998">
        <v>1.5958230958230959</v>
      </c>
      <c r="I53" s="998">
        <v>1.9020979020979021</v>
      </c>
      <c r="J53" s="998">
        <v>2.0369630369630372</v>
      </c>
      <c r="K53" s="999">
        <v>496027.95454545453</v>
      </c>
      <c r="L53" s="999">
        <v>17407.579852579853</v>
      </c>
      <c r="M53" s="999">
        <v>15311.958041958042</v>
      </c>
      <c r="N53" s="1000">
        <v>38146.46353646354</v>
      </c>
      <c r="O53" s="990"/>
    </row>
    <row r="54" spans="1:15" ht="18.75" customHeight="1">
      <c r="A54" s="1002" t="s">
        <v>697</v>
      </c>
      <c r="B54" s="1002" t="s">
        <v>866</v>
      </c>
      <c r="C54" s="997">
        <v>14.444444444444443</v>
      </c>
      <c r="D54" s="997">
        <v>1011.1111111111111</v>
      </c>
      <c r="E54" s="997">
        <v>246.66666666666669</v>
      </c>
      <c r="F54" s="997">
        <v>1272.2222222222222</v>
      </c>
      <c r="G54" s="998">
        <v>11.538461538461538</v>
      </c>
      <c r="H54" s="998">
        <v>1.6527472527472526</v>
      </c>
      <c r="I54" s="998">
        <v>1.9684684684684686</v>
      </c>
      <c r="J54" s="998">
        <v>1.8262008733624455</v>
      </c>
      <c r="K54" s="999">
        <v>609161.5384615385</v>
      </c>
      <c r="L54" s="999">
        <v>17015.142857142859</v>
      </c>
      <c r="M54" s="999">
        <v>13981.306306306305</v>
      </c>
      <c r="N54" s="1000">
        <v>23149.982532751092</v>
      </c>
      <c r="O54" s="990"/>
    </row>
    <row r="55" spans="1:15" ht="18.75" customHeight="1">
      <c r="A55" s="1002" t="s">
        <v>699</v>
      </c>
      <c r="B55" s="1002" t="s">
        <v>867</v>
      </c>
      <c r="C55" s="997">
        <v>13.071895424836603</v>
      </c>
      <c r="D55" s="997">
        <v>835.94771241830074</v>
      </c>
      <c r="E55" s="997">
        <v>132.02614379084966</v>
      </c>
      <c r="F55" s="997">
        <v>981.04575163398704</v>
      </c>
      <c r="G55" s="998">
        <v>19.850000000000001</v>
      </c>
      <c r="H55" s="998">
        <v>1.4698983580922595</v>
      </c>
      <c r="I55" s="998">
        <v>2.1237623762376239</v>
      </c>
      <c r="J55" s="998">
        <v>1.8027981345769486</v>
      </c>
      <c r="K55" s="999">
        <v>615946.85</v>
      </c>
      <c r="L55" s="999">
        <v>18700.82095387021</v>
      </c>
      <c r="M55" s="999">
        <v>16110.841584158416</v>
      </c>
      <c r="N55" s="1000">
        <v>26310.244503664224</v>
      </c>
      <c r="O55" s="990"/>
    </row>
    <row r="56" spans="1:15" ht="18.75" customHeight="1">
      <c r="A56" s="1002" t="s">
        <v>777</v>
      </c>
      <c r="B56" s="1002" t="s">
        <v>160</v>
      </c>
      <c r="C56" s="997"/>
      <c r="D56" s="997"/>
      <c r="E56" s="997"/>
      <c r="F56" s="997"/>
      <c r="G56" s="998"/>
      <c r="H56" s="998"/>
      <c r="I56" s="998"/>
      <c r="J56" s="998"/>
      <c r="K56" s="999"/>
      <c r="L56" s="999"/>
      <c r="M56" s="999"/>
      <c r="N56" s="1000"/>
      <c r="O56" s="990"/>
    </row>
    <row r="57" spans="1:15" ht="18.75" customHeight="1">
      <c r="A57" s="1002" t="s">
        <v>778</v>
      </c>
      <c r="B57" s="1002" t="s">
        <v>848</v>
      </c>
      <c r="C57" s="997"/>
      <c r="D57" s="997"/>
      <c r="E57" s="997"/>
      <c r="F57" s="997"/>
      <c r="G57" s="998"/>
      <c r="H57" s="998"/>
      <c r="I57" s="998"/>
      <c r="J57" s="998"/>
      <c r="K57" s="999"/>
      <c r="L57" s="999"/>
      <c r="M57" s="999"/>
      <c r="N57" s="1000"/>
      <c r="O57" s="990"/>
    </row>
    <row r="58" spans="1:15" ht="18.75" customHeight="1">
      <c r="A58" s="1002" t="s">
        <v>779</v>
      </c>
      <c r="B58" s="1002" t="s">
        <v>171</v>
      </c>
      <c r="C58" s="997"/>
      <c r="D58" s="997"/>
      <c r="E58" s="997"/>
      <c r="F58" s="997"/>
      <c r="G58" s="998"/>
      <c r="H58" s="998"/>
      <c r="I58" s="998"/>
      <c r="J58" s="998"/>
      <c r="K58" s="999"/>
      <c r="L58" s="999"/>
      <c r="M58" s="999"/>
      <c r="N58" s="1000"/>
      <c r="O58" s="990"/>
    </row>
    <row r="59" spans="1:15" ht="18.75" customHeight="1">
      <c r="A59" s="1002" t="s">
        <v>780</v>
      </c>
      <c r="B59" s="1002" t="s">
        <v>849</v>
      </c>
      <c r="C59" s="997"/>
      <c r="D59" s="997"/>
      <c r="E59" s="997"/>
      <c r="F59" s="997"/>
      <c r="G59" s="998"/>
      <c r="H59" s="998"/>
      <c r="I59" s="998"/>
      <c r="J59" s="998"/>
      <c r="K59" s="999"/>
      <c r="L59" s="999"/>
      <c r="M59" s="999"/>
      <c r="N59" s="1000"/>
      <c r="O59" s="990"/>
    </row>
    <row r="60" spans="1:15" ht="18.75" customHeight="1">
      <c r="A60" s="1002" t="s">
        <v>781</v>
      </c>
      <c r="B60" s="1002" t="s">
        <v>187</v>
      </c>
      <c r="C60" s="997"/>
      <c r="D60" s="997"/>
      <c r="E60" s="997"/>
      <c r="F60" s="997"/>
      <c r="G60" s="998"/>
      <c r="H60" s="1004"/>
      <c r="I60" s="998"/>
      <c r="J60" s="998"/>
      <c r="K60" s="999"/>
      <c r="L60" s="999"/>
      <c r="M60" s="999"/>
      <c r="N60" s="1000"/>
      <c r="O60" s="990"/>
    </row>
    <row r="61" spans="1:15" ht="18.75" customHeight="1">
      <c r="A61" s="991" t="s">
        <v>782</v>
      </c>
      <c r="B61" s="991" t="s">
        <v>189</v>
      </c>
      <c r="C61" s="1005"/>
      <c r="D61" s="1005"/>
      <c r="E61" s="1005"/>
      <c r="F61" s="1006"/>
      <c r="G61" s="1007"/>
      <c r="H61" s="1008"/>
      <c r="I61" s="1007"/>
      <c r="J61" s="1007"/>
      <c r="K61" s="1009"/>
      <c r="L61" s="1009"/>
      <c r="M61" s="1009"/>
      <c r="N61" s="1010"/>
      <c r="O61" s="990"/>
    </row>
    <row r="62" spans="1:15" ht="17.100000000000001" customHeight="1">
      <c r="A62" s="1011"/>
      <c r="B62" s="1011"/>
      <c r="C62" s="1012"/>
      <c r="D62" s="1012"/>
      <c r="E62" s="1012"/>
      <c r="F62" s="1012"/>
      <c r="G62" s="1013"/>
      <c r="H62" s="1013"/>
      <c r="I62" s="1013"/>
      <c r="J62" s="1013"/>
      <c r="K62" s="1014"/>
      <c r="L62" s="1014"/>
      <c r="M62" s="1014"/>
      <c r="N62" s="1014"/>
    </row>
  </sheetData>
  <phoneticPr fontId="6"/>
  <pageMargins left="0.55118110236220474" right="0.23622047244094491" top="0.43307086614173229" bottom="0.39370078740157483" header="0.35433070866141736" footer="0.27559055118110237"/>
  <pageSetup paperSize="9" scale="72" orientation="portrait" r:id="rId1"/>
  <headerFooter alignWithMargins="0">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2"/>
  <sheetViews>
    <sheetView topLeftCell="A28" workbookViewId="0">
      <selection activeCell="D38" sqref="D38"/>
    </sheetView>
  </sheetViews>
  <sheetFormatPr defaultColWidth="14.625" defaultRowHeight="14.25"/>
  <cols>
    <col min="1" max="1" width="6.25" style="979" customWidth="1"/>
    <col min="2" max="2" width="13.25" style="979" customWidth="1"/>
    <col min="3" max="5" width="10.5" style="979" customWidth="1"/>
    <col min="6" max="6" width="12.125" style="979" customWidth="1"/>
    <col min="7" max="7" width="7.625" style="979" customWidth="1"/>
    <col min="8" max="8" width="7.75" style="979" customWidth="1"/>
    <col min="9" max="9" width="8.125" style="979" customWidth="1"/>
    <col min="10" max="10" width="8.25" style="979" customWidth="1"/>
    <col min="11" max="11" width="10.625" style="979" customWidth="1"/>
    <col min="12" max="12" width="10" style="979" customWidth="1"/>
    <col min="13" max="13" width="9.125" style="979" customWidth="1"/>
    <col min="14" max="14" width="10.25" style="979" customWidth="1"/>
    <col min="15" max="15" width="5.25" style="979" customWidth="1"/>
    <col min="16" max="256" width="14.625" style="979"/>
    <col min="257" max="257" width="6.25" style="979" customWidth="1"/>
    <col min="258" max="258" width="13.25" style="979" customWidth="1"/>
    <col min="259" max="261" width="10.5" style="979" customWidth="1"/>
    <col min="262" max="262" width="12.125" style="979" customWidth="1"/>
    <col min="263" max="263" width="7.625" style="979" customWidth="1"/>
    <col min="264" max="264" width="7.75" style="979" customWidth="1"/>
    <col min="265" max="265" width="8.125" style="979" customWidth="1"/>
    <col min="266" max="266" width="8.25" style="979" customWidth="1"/>
    <col min="267" max="267" width="10.625" style="979" customWidth="1"/>
    <col min="268" max="268" width="10" style="979" customWidth="1"/>
    <col min="269" max="269" width="9.125" style="979" customWidth="1"/>
    <col min="270" max="270" width="10.25" style="979" customWidth="1"/>
    <col min="271" max="271" width="5.25" style="979" customWidth="1"/>
    <col min="272" max="512" width="14.625" style="979"/>
    <col min="513" max="513" width="6.25" style="979" customWidth="1"/>
    <col min="514" max="514" width="13.25" style="979" customWidth="1"/>
    <col min="515" max="517" width="10.5" style="979" customWidth="1"/>
    <col min="518" max="518" width="12.125" style="979" customWidth="1"/>
    <col min="519" max="519" width="7.625" style="979" customWidth="1"/>
    <col min="520" max="520" width="7.75" style="979" customWidth="1"/>
    <col min="521" max="521" width="8.125" style="979" customWidth="1"/>
    <col min="522" max="522" width="8.25" style="979" customWidth="1"/>
    <col min="523" max="523" width="10.625" style="979" customWidth="1"/>
    <col min="524" max="524" width="10" style="979" customWidth="1"/>
    <col min="525" max="525" width="9.125" style="979" customWidth="1"/>
    <col min="526" max="526" width="10.25" style="979" customWidth="1"/>
    <col min="527" max="527" width="5.25" style="979" customWidth="1"/>
    <col min="528" max="768" width="14.625" style="979"/>
    <col min="769" max="769" width="6.25" style="979" customWidth="1"/>
    <col min="770" max="770" width="13.25" style="979" customWidth="1"/>
    <col min="771" max="773" width="10.5" style="979" customWidth="1"/>
    <col min="774" max="774" width="12.125" style="979" customWidth="1"/>
    <col min="775" max="775" width="7.625" style="979" customWidth="1"/>
    <col min="776" max="776" width="7.75" style="979" customWidth="1"/>
    <col min="777" max="777" width="8.125" style="979" customWidth="1"/>
    <col min="778" max="778" width="8.25" style="979" customWidth="1"/>
    <col min="779" max="779" width="10.625" style="979" customWidth="1"/>
    <col min="780" max="780" width="10" style="979" customWidth="1"/>
    <col min="781" max="781" width="9.125" style="979" customWidth="1"/>
    <col min="782" max="782" width="10.25" style="979" customWidth="1"/>
    <col min="783" max="783" width="5.25" style="979" customWidth="1"/>
    <col min="784" max="1024" width="14.625" style="979"/>
    <col min="1025" max="1025" width="6.25" style="979" customWidth="1"/>
    <col min="1026" max="1026" width="13.25" style="979" customWidth="1"/>
    <col min="1027" max="1029" width="10.5" style="979" customWidth="1"/>
    <col min="1030" max="1030" width="12.125" style="979" customWidth="1"/>
    <col min="1031" max="1031" width="7.625" style="979" customWidth="1"/>
    <col min="1032" max="1032" width="7.75" style="979" customWidth="1"/>
    <col min="1033" max="1033" width="8.125" style="979" customWidth="1"/>
    <col min="1034" max="1034" width="8.25" style="979" customWidth="1"/>
    <col min="1035" max="1035" width="10.625" style="979" customWidth="1"/>
    <col min="1036" max="1036" width="10" style="979" customWidth="1"/>
    <col min="1037" max="1037" width="9.125" style="979" customWidth="1"/>
    <col min="1038" max="1038" width="10.25" style="979" customWidth="1"/>
    <col min="1039" max="1039" width="5.25" style="979" customWidth="1"/>
    <col min="1040" max="1280" width="14.625" style="979"/>
    <col min="1281" max="1281" width="6.25" style="979" customWidth="1"/>
    <col min="1282" max="1282" width="13.25" style="979" customWidth="1"/>
    <col min="1283" max="1285" width="10.5" style="979" customWidth="1"/>
    <col min="1286" max="1286" width="12.125" style="979" customWidth="1"/>
    <col min="1287" max="1287" width="7.625" style="979" customWidth="1"/>
    <col min="1288" max="1288" width="7.75" style="979" customWidth="1"/>
    <col min="1289" max="1289" width="8.125" style="979" customWidth="1"/>
    <col min="1290" max="1290" width="8.25" style="979" customWidth="1"/>
    <col min="1291" max="1291" width="10.625" style="979" customWidth="1"/>
    <col min="1292" max="1292" width="10" style="979" customWidth="1"/>
    <col min="1293" max="1293" width="9.125" style="979" customWidth="1"/>
    <col min="1294" max="1294" width="10.25" style="979" customWidth="1"/>
    <col min="1295" max="1295" width="5.25" style="979" customWidth="1"/>
    <col min="1296" max="1536" width="14.625" style="979"/>
    <col min="1537" max="1537" width="6.25" style="979" customWidth="1"/>
    <col min="1538" max="1538" width="13.25" style="979" customWidth="1"/>
    <col min="1539" max="1541" width="10.5" style="979" customWidth="1"/>
    <col min="1542" max="1542" width="12.125" style="979" customWidth="1"/>
    <col min="1543" max="1543" width="7.625" style="979" customWidth="1"/>
    <col min="1544" max="1544" width="7.75" style="979" customWidth="1"/>
    <col min="1545" max="1545" width="8.125" style="979" customWidth="1"/>
    <col min="1546" max="1546" width="8.25" style="979" customWidth="1"/>
    <col min="1547" max="1547" width="10.625" style="979" customWidth="1"/>
    <col min="1548" max="1548" width="10" style="979" customWidth="1"/>
    <col min="1549" max="1549" width="9.125" style="979" customWidth="1"/>
    <col min="1550" max="1550" width="10.25" style="979" customWidth="1"/>
    <col min="1551" max="1551" width="5.25" style="979" customWidth="1"/>
    <col min="1552" max="1792" width="14.625" style="979"/>
    <col min="1793" max="1793" width="6.25" style="979" customWidth="1"/>
    <col min="1794" max="1794" width="13.25" style="979" customWidth="1"/>
    <col min="1795" max="1797" width="10.5" style="979" customWidth="1"/>
    <col min="1798" max="1798" width="12.125" style="979" customWidth="1"/>
    <col min="1799" max="1799" width="7.625" style="979" customWidth="1"/>
    <col min="1800" max="1800" width="7.75" style="979" customWidth="1"/>
    <col min="1801" max="1801" width="8.125" style="979" customWidth="1"/>
    <col min="1802" max="1802" width="8.25" style="979" customWidth="1"/>
    <col min="1803" max="1803" width="10.625" style="979" customWidth="1"/>
    <col min="1804" max="1804" width="10" style="979" customWidth="1"/>
    <col min="1805" max="1805" width="9.125" style="979" customWidth="1"/>
    <col min="1806" max="1806" width="10.25" style="979" customWidth="1"/>
    <col min="1807" max="1807" width="5.25" style="979" customWidth="1"/>
    <col min="1808" max="2048" width="14.625" style="979"/>
    <col min="2049" max="2049" width="6.25" style="979" customWidth="1"/>
    <col min="2050" max="2050" width="13.25" style="979" customWidth="1"/>
    <col min="2051" max="2053" width="10.5" style="979" customWidth="1"/>
    <col min="2054" max="2054" width="12.125" style="979" customWidth="1"/>
    <col min="2055" max="2055" width="7.625" style="979" customWidth="1"/>
    <col min="2056" max="2056" width="7.75" style="979" customWidth="1"/>
    <col min="2057" max="2057" width="8.125" style="979" customWidth="1"/>
    <col min="2058" max="2058" width="8.25" style="979" customWidth="1"/>
    <col min="2059" max="2059" width="10.625" style="979" customWidth="1"/>
    <col min="2060" max="2060" width="10" style="979" customWidth="1"/>
    <col min="2061" max="2061" width="9.125" style="979" customWidth="1"/>
    <col min="2062" max="2062" width="10.25" style="979" customWidth="1"/>
    <col min="2063" max="2063" width="5.25" style="979" customWidth="1"/>
    <col min="2064" max="2304" width="14.625" style="979"/>
    <col min="2305" max="2305" width="6.25" style="979" customWidth="1"/>
    <col min="2306" max="2306" width="13.25" style="979" customWidth="1"/>
    <col min="2307" max="2309" width="10.5" style="979" customWidth="1"/>
    <col min="2310" max="2310" width="12.125" style="979" customWidth="1"/>
    <col min="2311" max="2311" width="7.625" style="979" customWidth="1"/>
    <col min="2312" max="2312" width="7.75" style="979" customWidth="1"/>
    <col min="2313" max="2313" width="8.125" style="979" customWidth="1"/>
    <col min="2314" max="2314" width="8.25" style="979" customWidth="1"/>
    <col min="2315" max="2315" width="10.625" style="979" customWidth="1"/>
    <col min="2316" max="2316" width="10" style="979" customWidth="1"/>
    <col min="2317" max="2317" width="9.125" style="979" customWidth="1"/>
    <col min="2318" max="2318" width="10.25" style="979" customWidth="1"/>
    <col min="2319" max="2319" width="5.25" style="979" customWidth="1"/>
    <col min="2320" max="2560" width="14.625" style="979"/>
    <col min="2561" max="2561" width="6.25" style="979" customWidth="1"/>
    <col min="2562" max="2562" width="13.25" style="979" customWidth="1"/>
    <col min="2563" max="2565" width="10.5" style="979" customWidth="1"/>
    <col min="2566" max="2566" width="12.125" style="979" customWidth="1"/>
    <col min="2567" max="2567" width="7.625" style="979" customWidth="1"/>
    <col min="2568" max="2568" width="7.75" style="979" customWidth="1"/>
    <col min="2569" max="2569" width="8.125" style="979" customWidth="1"/>
    <col min="2570" max="2570" width="8.25" style="979" customWidth="1"/>
    <col min="2571" max="2571" width="10.625" style="979" customWidth="1"/>
    <col min="2572" max="2572" width="10" style="979" customWidth="1"/>
    <col min="2573" max="2573" width="9.125" style="979" customWidth="1"/>
    <col min="2574" max="2574" width="10.25" style="979" customWidth="1"/>
    <col min="2575" max="2575" width="5.25" style="979" customWidth="1"/>
    <col min="2576" max="2816" width="14.625" style="979"/>
    <col min="2817" max="2817" width="6.25" style="979" customWidth="1"/>
    <col min="2818" max="2818" width="13.25" style="979" customWidth="1"/>
    <col min="2819" max="2821" width="10.5" style="979" customWidth="1"/>
    <col min="2822" max="2822" width="12.125" style="979" customWidth="1"/>
    <col min="2823" max="2823" width="7.625" style="979" customWidth="1"/>
    <col min="2824" max="2824" width="7.75" style="979" customWidth="1"/>
    <col min="2825" max="2825" width="8.125" style="979" customWidth="1"/>
    <col min="2826" max="2826" width="8.25" style="979" customWidth="1"/>
    <col min="2827" max="2827" width="10.625" style="979" customWidth="1"/>
    <col min="2828" max="2828" width="10" style="979" customWidth="1"/>
    <col min="2829" max="2829" width="9.125" style="979" customWidth="1"/>
    <col min="2830" max="2830" width="10.25" style="979" customWidth="1"/>
    <col min="2831" max="2831" width="5.25" style="979" customWidth="1"/>
    <col min="2832" max="3072" width="14.625" style="979"/>
    <col min="3073" max="3073" width="6.25" style="979" customWidth="1"/>
    <col min="3074" max="3074" width="13.25" style="979" customWidth="1"/>
    <col min="3075" max="3077" width="10.5" style="979" customWidth="1"/>
    <col min="3078" max="3078" width="12.125" style="979" customWidth="1"/>
    <col min="3079" max="3079" width="7.625" style="979" customWidth="1"/>
    <col min="3080" max="3080" width="7.75" style="979" customWidth="1"/>
    <col min="3081" max="3081" width="8.125" style="979" customWidth="1"/>
    <col min="3082" max="3082" width="8.25" style="979" customWidth="1"/>
    <col min="3083" max="3083" width="10.625" style="979" customWidth="1"/>
    <col min="3084" max="3084" width="10" style="979" customWidth="1"/>
    <col min="3085" max="3085" width="9.125" style="979" customWidth="1"/>
    <col min="3086" max="3086" width="10.25" style="979" customWidth="1"/>
    <col min="3087" max="3087" width="5.25" style="979" customWidth="1"/>
    <col min="3088" max="3328" width="14.625" style="979"/>
    <col min="3329" max="3329" width="6.25" style="979" customWidth="1"/>
    <col min="3330" max="3330" width="13.25" style="979" customWidth="1"/>
    <col min="3331" max="3333" width="10.5" style="979" customWidth="1"/>
    <col min="3334" max="3334" width="12.125" style="979" customWidth="1"/>
    <col min="3335" max="3335" width="7.625" style="979" customWidth="1"/>
    <col min="3336" max="3336" width="7.75" style="979" customWidth="1"/>
    <col min="3337" max="3337" width="8.125" style="979" customWidth="1"/>
    <col min="3338" max="3338" width="8.25" style="979" customWidth="1"/>
    <col min="3339" max="3339" width="10.625" style="979" customWidth="1"/>
    <col min="3340" max="3340" width="10" style="979" customWidth="1"/>
    <col min="3341" max="3341" width="9.125" style="979" customWidth="1"/>
    <col min="3342" max="3342" width="10.25" style="979" customWidth="1"/>
    <col min="3343" max="3343" width="5.25" style="979" customWidth="1"/>
    <col min="3344" max="3584" width="14.625" style="979"/>
    <col min="3585" max="3585" width="6.25" style="979" customWidth="1"/>
    <col min="3586" max="3586" width="13.25" style="979" customWidth="1"/>
    <col min="3587" max="3589" width="10.5" style="979" customWidth="1"/>
    <col min="3590" max="3590" width="12.125" style="979" customWidth="1"/>
    <col min="3591" max="3591" width="7.625" style="979" customWidth="1"/>
    <col min="3592" max="3592" width="7.75" style="979" customWidth="1"/>
    <col min="3593" max="3593" width="8.125" style="979" customWidth="1"/>
    <col min="3594" max="3594" width="8.25" style="979" customWidth="1"/>
    <col min="3595" max="3595" width="10.625" style="979" customWidth="1"/>
    <col min="3596" max="3596" width="10" style="979" customWidth="1"/>
    <col min="3597" max="3597" width="9.125" style="979" customWidth="1"/>
    <col min="3598" max="3598" width="10.25" style="979" customWidth="1"/>
    <col min="3599" max="3599" width="5.25" style="979" customWidth="1"/>
    <col min="3600" max="3840" width="14.625" style="979"/>
    <col min="3841" max="3841" width="6.25" style="979" customWidth="1"/>
    <col min="3842" max="3842" width="13.25" style="979" customWidth="1"/>
    <col min="3843" max="3845" width="10.5" style="979" customWidth="1"/>
    <col min="3846" max="3846" width="12.125" style="979" customWidth="1"/>
    <col min="3847" max="3847" width="7.625" style="979" customWidth="1"/>
    <col min="3848" max="3848" width="7.75" style="979" customWidth="1"/>
    <col min="3849" max="3849" width="8.125" style="979" customWidth="1"/>
    <col min="3850" max="3850" width="8.25" style="979" customWidth="1"/>
    <col min="3851" max="3851" width="10.625" style="979" customWidth="1"/>
    <col min="3852" max="3852" width="10" style="979" customWidth="1"/>
    <col min="3853" max="3853" width="9.125" style="979" customWidth="1"/>
    <col min="3854" max="3854" width="10.25" style="979" customWidth="1"/>
    <col min="3855" max="3855" width="5.25" style="979" customWidth="1"/>
    <col min="3856" max="4096" width="14.625" style="979"/>
    <col min="4097" max="4097" width="6.25" style="979" customWidth="1"/>
    <col min="4098" max="4098" width="13.25" style="979" customWidth="1"/>
    <col min="4099" max="4101" width="10.5" style="979" customWidth="1"/>
    <col min="4102" max="4102" width="12.125" style="979" customWidth="1"/>
    <col min="4103" max="4103" width="7.625" style="979" customWidth="1"/>
    <col min="4104" max="4104" width="7.75" style="979" customWidth="1"/>
    <col min="4105" max="4105" width="8.125" style="979" customWidth="1"/>
    <col min="4106" max="4106" width="8.25" style="979" customWidth="1"/>
    <col min="4107" max="4107" width="10.625" style="979" customWidth="1"/>
    <col min="4108" max="4108" width="10" style="979" customWidth="1"/>
    <col min="4109" max="4109" width="9.125" style="979" customWidth="1"/>
    <col min="4110" max="4110" width="10.25" style="979" customWidth="1"/>
    <col min="4111" max="4111" width="5.25" style="979" customWidth="1"/>
    <col min="4112" max="4352" width="14.625" style="979"/>
    <col min="4353" max="4353" width="6.25" style="979" customWidth="1"/>
    <col min="4354" max="4354" width="13.25" style="979" customWidth="1"/>
    <col min="4355" max="4357" width="10.5" style="979" customWidth="1"/>
    <col min="4358" max="4358" width="12.125" style="979" customWidth="1"/>
    <col min="4359" max="4359" width="7.625" style="979" customWidth="1"/>
    <col min="4360" max="4360" width="7.75" style="979" customWidth="1"/>
    <col min="4361" max="4361" width="8.125" style="979" customWidth="1"/>
    <col min="4362" max="4362" width="8.25" style="979" customWidth="1"/>
    <col min="4363" max="4363" width="10.625" style="979" customWidth="1"/>
    <col min="4364" max="4364" width="10" style="979" customWidth="1"/>
    <col min="4365" max="4365" width="9.125" style="979" customWidth="1"/>
    <col min="4366" max="4366" width="10.25" style="979" customWidth="1"/>
    <col min="4367" max="4367" width="5.25" style="979" customWidth="1"/>
    <col min="4368" max="4608" width="14.625" style="979"/>
    <col min="4609" max="4609" width="6.25" style="979" customWidth="1"/>
    <col min="4610" max="4610" width="13.25" style="979" customWidth="1"/>
    <col min="4611" max="4613" width="10.5" style="979" customWidth="1"/>
    <col min="4614" max="4614" width="12.125" style="979" customWidth="1"/>
    <col min="4615" max="4615" width="7.625" style="979" customWidth="1"/>
    <col min="4616" max="4616" width="7.75" style="979" customWidth="1"/>
    <col min="4617" max="4617" width="8.125" style="979" customWidth="1"/>
    <col min="4618" max="4618" width="8.25" style="979" customWidth="1"/>
    <col min="4619" max="4619" width="10.625" style="979" customWidth="1"/>
    <col min="4620" max="4620" width="10" style="979" customWidth="1"/>
    <col min="4621" max="4621" width="9.125" style="979" customWidth="1"/>
    <col min="4622" max="4622" width="10.25" style="979" customWidth="1"/>
    <col min="4623" max="4623" width="5.25" style="979" customWidth="1"/>
    <col min="4624" max="4864" width="14.625" style="979"/>
    <col min="4865" max="4865" width="6.25" style="979" customWidth="1"/>
    <col min="4866" max="4866" width="13.25" style="979" customWidth="1"/>
    <col min="4867" max="4869" width="10.5" style="979" customWidth="1"/>
    <col min="4870" max="4870" width="12.125" style="979" customWidth="1"/>
    <col min="4871" max="4871" width="7.625" style="979" customWidth="1"/>
    <col min="4872" max="4872" width="7.75" style="979" customWidth="1"/>
    <col min="4873" max="4873" width="8.125" style="979" customWidth="1"/>
    <col min="4874" max="4874" width="8.25" style="979" customWidth="1"/>
    <col min="4875" max="4875" width="10.625" style="979" customWidth="1"/>
    <col min="4876" max="4876" width="10" style="979" customWidth="1"/>
    <col min="4877" max="4877" width="9.125" style="979" customWidth="1"/>
    <col min="4878" max="4878" width="10.25" style="979" customWidth="1"/>
    <col min="4879" max="4879" width="5.25" style="979" customWidth="1"/>
    <col min="4880" max="5120" width="14.625" style="979"/>
    <col min="5121" max="5121" width="6.25" style="979" customWidth="1"/>
    <col min="5122" max="5122" width="13.25" style="979" customWidth="1"/>
    <col min="5123" max="5125" width="10.5" style="979" customWidth="1"/>
    <col min="5126" max="5126" width="12.125" style="979" customWidth="1"/>
    <col min="5127" max="5127" width="7.625" style="979" customWidth="1"/>
    <col min="5128" max="5128" width="7.75" style="979" customWidth="1"/>
    <col min="5129" max="5129" width="8.125" style="979" customWidth="1"/>
    <col min="5130" max="5130" width="8.25" style="979" customWidth="1"/>
    <col min="5131" max="5131" width="10.625" style="979" customWidth="1"/>
    <col min="5132" max="5132" width="10" style="979" customWidth="1"/>
    <col min="5133" max="5133" width="9.125" style="979" customWidth="1"/>
    <col min="5134" max="5134" width="10.25" style="979" customWidth="1"/>
    <col min="5135" max="5135" width="5.25" style="979" customWidth="1"/>
    <col min="5136" max="5376" width="14.625" style="979"/>
    <col min="5377" max="5377" width="6.25" style="979" customWidth="1"/>
    <col min="5378" max="5378" width="13.25" style="979" customWidth="1"/>
    <col min="5379" max="5381" width="10.5" style="979" customWidth="1"/>
    <col min="5382" max="5382" width="12.125" style="979" customWidth="1"/>
    <col min="5383" max="5383" width="7.625" style="979" customWidth="1"/>
    <col min="5384" max="5384" width="7.75" style="979" customWidth="1"/>
    <col min="5385" max="5385" width="8.125" style="979" customWidth="1"/>
    <col min="5386" max="5386" width="8.25" style="979" customWidth="1"/>
    <col min="5387" max="5387" width="10.625" style="979" customWidth="1"/>
    <col min="5388" max="5388" width="10" style="979" customWidth="1"/>
    <col min="5389" max="5389" width="9.125" style="979" customWidth="1"/>
    <col min="5390" max="5390" width="10.25" style="979" customWidth="1"/>
    <col min="5391" max="5391" width="5.25" style="979" customWidth="1"/>
    <col min="5392" max="5632" width="14.625" style="979"/>
    <col min="5633" max="5633" width="6.25" style="979" customWidth="1"/>
    <col min="5634" max="5634" width="13.25" style="979" customWidth="1"/>
    <col min="5635" max="5637" width="10.5" style="979" customWidth="1"/>
    <col min="5638" max="5638" width="12.125" style="979" customWidth="1"/>
    <col min="5639" max="5639" width="7.625" style="979" customWidth="1"/>
    <col min="5640" max="5640" width="7.75" style="979" customWidth="1"/>
    <col min="5641" max="5641" width="8.125" style="979" customWidth="1"/>
    <col min="5642" max="5642" width="8.25" style="979" customWidth="1"/>
    <col min="5643" max="5643" width="10.625" style="979" customWidth="1"/>
    <col min="5644" max="5644" width="10" style="979" customWidth="1"/>
    <col min="5645" max="5645" width="9.125" style="979" customWidth="1"/>
    <col min="5646" max="5646" width="10.25" style="979" customWidth="1"/>
    <col min="5647" max="5647" width="5.25" style="979" customWidth="1"/>
    <col min="5648" max="5888" width="14.625" style="979"/>
    <col min="5889" max="5889" width="6.25" style="979" customWidth="1"/>
    <col min="5890" max="5890" width="13.25" style="979" customWidth="1"/>
    <col min="5891" max="5893" width="10.5" style="979" customWidth="1"/>
    <col min="5894" max="5894" width="12.125" style="979" customWidth="1"/>
    <col min="5895" max="5895" width="7.625" style="979" customWidth="1"/>
    <col min="5896" max="5896" width="7.75" style="979" customWidth="1"/>
    <col min="5897" max="5897" width="8.125" style="979" customWidth="1"/>
    <col min="5898" max="5898" width="8.25" style="979" customWidth="1"/>
    <col min="5899" max="5899" width="10.625" style="979" customWidth="1"/>
    <col min="5900" max="5900" width="10" style="979" customWidth="1"/>
    <col min="5901" max="5901" width="9.125" style="979" customWidth="1"/>
    <col min="5902" max="5902" width="10.25" style="979" customWidth="1"/>
    <col min="5903" max="5903" width="5.25" style="979" customWidth="1"/>
    <col min="5904" max="6144" width="14.625" style="979"/>
    <col min="6145" max="6145" width="6.25" style="979" customWidth="1"/>
    <col min="6146" max="6146" width="13.25" style="979" customWidth="1"/>
    <col min="6147" max="6149" width="10.5" style="979" customWidth="1"/>
    <col min="6150" max="6150" width="12.125" style="979" customWidth="1"/>
    <col min="6151" max="6151" width="7.625" style="979" customWidth="1"/>
    <col min="6152" max="6152" width="7.75" style="979" customWidth="1"/>
    <col min="6153" max="6153" width="8.125" style="979" customWidth="1"/>
    <col min="6154" max="6154" width="8.25" style="979" customWidth="1"/>
    <col min="6155" max="6155" width="10.625" style="979" customWidth="1"/>
    <col min="6156" max="6156" width="10" style="979" customWidth="1"/>
    <col min="6157" max="6157" width="9.125" style="979" customWidth="1"/>
    <col min="6158" max="6158" width="10.25" style="979" customWidth="1"/>
    <col min="6159" max="6159" width="5.25" style="979" customWidth="1"/>
    <col min="6160" max="6400" width="14.625" style="979"/>
    <col min="6401" max="6401" width="6.25" style="979" customWidth="1"/>
    <col min="6402" max="6402" width="13.25" style="979" customWidth="1"/>
    <col min="6403" max="6405" width="10.5" style="979" customWidth="1"/>
    <col min="6406" max="6406" width="12.125" style="979" customWidth="1"/>
    <col min="6407" max="6407" width="7.625" style="979" customWidth="1"/>
    <col min="6408" max="6408" width="7.75" style="979" customWidth="1"/>
    <col min="6409" max="6409" width="8.125" style="979" customWidth="1"/>
    <col min="6410" max="6410" width="8.25" style="979" customWidth="1"/>
    <col min="6411" max="6411" width="10.625" style="979" customWidth="1"/>
    <col min="6412" max="6412" width="10" style="979" customWidth="1"/>
    <col min="6413" max="6413" width="9.125" style="979" customWidth="1"/>
    <col min="6414" max="6414" width="10.25" style="979" customWidth="1"/>
    <col min="6415" max="6415" width="5.25" style="979" customWidth="1"/>
    <col min="6416" max="6656" width="14.625" style="979"/>
    <col min="6657" max="6657" width="6.25" style="979" customWidth="1"/>
    <col min="6658" max="6658" width="13.25" style="979" customWidth="1"/>
    <col min="6659" max="6661" width="10.5" style="979" customWidth="1"/>
    <col min="6662" max="6662" width="12.125" style="979" customWidth="1"/>
    <col min="6663" max="6663" width="7.625" style="979" customWidth="1"/>
    <col min="6664" max="6664" width="7.75" style="979" customWidth="1"/>
    <col min="6665" max="6665" width="8.125" style="979" customWidth="1"/>
    <col min="6666" max="6666" width="8.25" style="979" customWidth="1"/>
    <col min="6667" max="6667" width="10.625" style="979" customWidth="1"/>
    <col min="6668" max="6668" width="10" style="979" customWidth="1"/>
    <col min="6669" max="6669" width="9.125" style="979" customWidth="1"/>
    <col min="6670" max="6670" width="10.25" style="979" customWidth="1"/>
    <col min="6671" max="6671" width="5.25" style="979" customWidth="1"/>
    <col min="6672" max="6912" width="14.625" style="979"/>
    <col min="6913" max="6913" width="6.25" style="979" customWidth="1"/>
    <col min="6914" max="6914" width="13.25" style="979" customWidth="1"/>
    <col min="6915" max="6917" width="10.5" style="979" customWidth="1"/>
    <col min="6918" max="6918" width="12.125" style="979" customWidth="1"/>
    <col min="6919" max="6919" width="7.625" style="979" customWidth="1"/>
    <col min="6920" max="6920" width="7.75" style="979" customWidth="1"/>
    <col min="6921" max="6921" width="8.125" style="979" customWidth="1"/>
    <col min="6922" max="6922" width="8.25" style="979" customWidth="1"/>
    <col min="6923" max="6923" width="10.625" style="979" customWidth="1"/>
    <col min="6924" max="6924" width="10" style="979" customWidth="1"/>
    <col min="6925" max="6925" width="9.125" style="979" customWidth="1"/>
    <col min="6926" max="6926" width="10.25" style="979" customWidth="1"/>
    <col min="6927" max="6927" width="5.25" style="979" customWidth="1"/>
    <col min="6928" max="7168" width="14.625" style="979"/>
    <col min="7169" max="7169" width="6.25" style="979" customWidth="1"/>
    <col min="7170" max="7170" width="13.25" style="979" customWidth="1"/>
    <col min="7171" max="7173" width="10.5" style="979" customWidth="1"/>
    <col min="7174" max="7174" width="12.125" style="979" customWidth="1"/>
    <col min="7175" max="7175" width="7.625" style="979" customWidth="1"/>
    <col min="7176" max="7176" width="7.75" style="979" customWidth="1"/>
    <col min="7177" max="7177" width="8.125" style="979" customWidth="1"/>
    <col min="7178" max="7178" width="8.25" style="979" customWidth="1"/>
    <col min="7179" max="7179" width="10.625" style="979" customWidth="1"/>
    <col min="7180" max="7180" width="10" style="979" customWidth="1"/>
    <col min="7181" max="7181" width="9.125" style="979" customWidth="1"/>
    <col min="7182" max="7182" width="10.25" style="979" customWidth="1"/>
    <col min="7183" max="7183" width="5.25" style="979" customWidth="1"/>
    <col min="7184" max="7424" width="14.625" style="979"/>
    <col min="7425" max="7425" width="6.25" style="979" customWidth="1"/>
    <col min="7426" max="7426" width="13.25" style="979" customWidth="1"/>
    <col min="7427" max="7429" width="10.5" style="979" customWidth="1"/>
    <col min="7430" max="7430" width="12.125" style="979" customWidth="1"/>
    <col min="7431" max="7431" width="7.625" style="979" customWidth="1"/>
    <col min="7432" max="7432" width="7.75" style="979" customWidth="1"/>
    <col min="7433" max="7433" width="8.125" style="979" customWidth="1"/>
    <col min="7434" max="7434" width="8.25" style="979" customWidth="1"/>
    <col min="7435" max="7435" width="10.625" style="979" customWidth="1"/>
    <col min="7436" max="7436" width="10" style="979" customWidth="1"/>
    <col min="7437" max="7437" width="9.125" style="979" customWidth="1"/>
    <col min="7438" max="7438" width="10.25" style="979" customWidth="1"/>
    <col min="7439" max="7439" width="5.25" style="979" customWidth="1"/>
    <col min="7440" max="7680" width="14.625" style="979"/>
    <col min="7681" max="7681" width="6.25" style="979" customWidth="1"/>
    <col min="7682" max="7682" width="13.25" style="979" customWidth="1"/>
    <col min="7683" max="7685" width="10.5" style="979" customWidth="1"/>
    <col min="7686" max="7686" width="12.125" style="979" customWidth="1"/>
    <col min="7687" max="7687" width="7.625" style="979" customWidth="1"/>
    <col min="7688" max="7688" width="7.75" style="979" customWidth="1"/>
    <col min="7689" max="7689" width="8.125" style="979" customWidth="1"/>
    <col min="7690" max="7690" width="8.25" style="979" customWidth="1"/>
    <col min="7691" max="7691" width="10.625" style="979" customWidth="1"/>
    <col min="7692" max="7692" width="10" style="979" customWidth="1"/>
    <col min="7693" max="7693" width="9.125" style="979" customWidth="1"/>
    <col min="7694" max="7694" width="10.25" style="979" customWidth="1"/>
    <col min="7695" max="7695" width="5.25" style="979" customWidth="1"/>
    <col min="7696" max="7936" width="14.625" style="979"/>
    <col min="7937" max="7937" width="6.25" style="979" customWidth="1"/>
    <col min="7938" max="7938" width="13.25" style="979" customWidth="1"/>
    <col min="7939" max="7941" width="10.5" style="979" customWidth="1"/>
    <col min="7942" max="7942" width="12.125" style="979" customWidth="1"/>
    <col min="7943" max="7943" width="7.625" style="979" customWidth="1"/>
    <col min="7944" max="7944" width="7.75" style="979" customWidth="1"/>
    <col min="7945" max="7945" width="8.125" style="979" customWidth="1"/>
    <col min="7946" max="7946" width="8.25" style="979" customWidth="1"/>
    <col min="7947" max="7947" width="10.625" style="979" customWidth="1"/>
    <col min="7948" max="7948" width="10" style="979" customWidth="1"/>
    <col min="7949" max="7949" width="9.125" style="979" customWidth="1"/>
    <col min="7950" max="7950" width="10.25" style="979" customWidth="1"/>
    <col min="7951" max="7951" width="5.25" style="979" customWidth="1"/>
    <col min="7952" max="8192" width="14.625" style="979"/>
    <col min="8193" max="8193" width="6.25" style="979" customWidth="1"/>
    <col min="8194" max="8194" width="13.25" style="979" customWidth="1"/>
    <col min="8195" max="8197" width="10.5" style="979" customWidth="1"/>
    <col min="8198" max="8198" width="12.125" style="979" customWidth="1"/>
    <col min="8199" max="8199" width="7.625" style="979" customWidth="1"/>
    <col min="8200" max="8200" width="7.75" style="979" customWidth="1"/>
    <col min="8201" max="8201" width="8.125" style="979" customWidth="1"/>
    <col min="8202" max="8202" width="8.25" style="979" customWidth="1"/>
    <col min="8203" max="8203" width="10.625" style="979" customWidth="1"/>
    <col min="8204" max="8204" width="10" style="979" customWidth="1"/>
    <col min="8205" max="8205" width="9.125" style="979" customWidth="1"/>
    <col min="8206" max="8206" width="10.25" style="979" customWidth="1"/>
    <col min="8207" max="8207" width="5.25" style="979" customWidth="1"/>
    <col min="8208" max="8448" width="14.625" style="979"/>
    <col min="8449" max="8449" width="6.25" style="979" customWidth="1"/>
    <col min="8450" max="8450" width="13.25" style="979" customWidth="1"/>
    <col min="8451" max="8453" width="10.5" style="979" customWidth="1"/>
    <col min="8454" max="8454" width="12.125" style="979" customWidth="1"/>
    <col min="8455" max="8455" width="7.625" style="979" customWidth="1"/>
    <col min="8456" max="8456" width="7.75" style="979" customWidth="1"/>
    <col min="8457" max="8457" width="8.125" style="979" customWidth="1"/>
    <col min="8458" max="8458" width="8.25" style="979" customWidth="1"/>
    <col min="8459" max="8459" width="10.625" style="979" customWidth="1"/>
    <col min="8460" max="8460" width="10" style="979" customWidth="1"/>
    <col min="8461" max="8461" width="9.125" style="979" customWidth="1"/>
    <col min="8462" max="8462" width="10.25" style="979" customWidth="1"/>
    <col min="8463" max="8463" width="5.25" style="979" customWidth="1"/>
    <col min="8464" max="8704" width="14.625" style="979"/>
    <col min="8705" max="8705" width="6.25" style="979" customWidth="1"/>
    <col min="8706" max="8706" width="13.25" style="979" customWidth="1"/>
    <col min="8707" max="8709" width="10.5" style="979" customWidth="1"/>
    <col min="8710" max="8710" width="12.125" style="979" customWidth="1"/>
    <col min="8711" max="8711" width="7.625" style="979" customWidth="1"/>
    <col min="8712" max="8712" width="7.75" style="979" customWidth="1"/>
    <col min="8713" max="8713" width="8.125" style="979" customWidth="1"/>
    <col min="8714" max="8714" width="8.25" style="979" customWidth="1"/>
    <col min="8715" max="8715" width="10.625" style="979" customWidth="1"/>
    <col min="8716" max="8716" width="10" style="979" customWidth="1"/>
    <col min="8717" max="8717" width="9.125" style="979" customWidth="1"/>
    <col min="8718" max="8718" width="10.25" style="979" customWidth="1"/>
    <col min="8719" max="8719" width="5.25" style="979" customWidth="1"/>
    <col min="8720" max="8960" width="14.625" style="979"/>
    <col min="8961" max="8961" width="6.25" style="979" customWidth="1"/>
    <col min="8962" max="8962" width="13.25" style="979" customWidth="1"/>
    <col min="8963" max="8965" width="10.5" style="979" customWidth="1"/>
    <col min="8966" max="8966" width="12.125" style="979" customWidth="1"/>
    <col min="8967" max="8967" width="7.625" style="979" customWidth="1"/>
    <col min="8968" max="8968" width="7.75" style="979" customWidth="1"/>
    <col min="8969" max="8969" width="8.125" style="979" customWidth="1"/>
    <col min="8970" max="8970" width="8.25" style="979" customWidth="1"/>
    <col min="8971" max="8971" width="10.625" style="979" customWidth="1"/>
    <col min="8972" max="8972" width="10" style="979" customWidth="1"/>
    <col min="8973" max="8973" width="9.125" style="979" customWidth="1"/>
    <col min="8974" max="8974" width="10.25" style="979" customWidth="1"/>
    <col min="8975" max="8975" width="5.25" style="979" customWidth="1"/>
    <col min="8976" max="9216" width="14.625" style="979"/>
    <col min="9217" max="9217" width="6.25" style="979" customWidth="1"/>
    <col min="9218" max="9218" width="13.25" style="979" customWidth="1"/>
    <col min="9219" max="9221" width="10.5" style="979" customWidth="1"/>
    <col min="9222" max="9222" width="12.125" style="979" customWidth="1"/>
    <col min="9223" max="9223" width="7.625" style="979" customWidth="1"/>
    <col min="9224" max="9224" width="7.75" style="979" customWidth="1"/>
    <col min="9225" max="9225" width="8.125" style="979" customWidth="1"/>
    <col min="9226" max="9226" width="8.25" style="979" customWidth="1"/>
    <col min="9227" max="9227" width="10.625" style="979" customWidth="1"/>
    <col min="9228" max="9228" width="10" style="979" customWidth="1"/>
    <col min="9229" max="9229" width="9.125" style="979" customWidth="1"/>
    <col min="9230" max="9230" width="10.25" style="979" customWidth="1"/>
    <col min="9231" max="9231" width="5.25" style="979" customWidth="1"/>
    <col min="9232" max="9472" width="14.625" style="979"/>
    <col min="9473" max="9473" width="6.25" style="979" customWidth="1"/>
    <col min="9474" max="9474" width="13.25" style="979" customWidth="1"/>
    <col min="9475" max="9477" width="10.5" style="979" customWidth="1"/>
    <col min="9478" max="9478" width="12.125" style="979" customWidth="1"/>
    <col min="9479" max="9479" width="7.625" style="979" customWidth="1"/>
    <col min="9480" max="9480" width="7.75" style="979" customWidth="1"/>
    <col min="9481" max="9481" width="8.125" style="979" customWidth="1"/>
    <col min="9482" max="9482" width="8.25" style="979" customWidth="1"/>
    <col min="9483" max="9483" width="10.625" style="979" customWidth="1"/>
    <col min="9484" max="9484" width="10" style="979" customWidth="1"/>
    <col min="9485" max="9485" width="9.125" style="979" customWidth="1"/>
    <col min="9486" max="9486" width="10.25" style="979" customWidth="1"/>
    <col min="9487" max="9487" width="5.25" style="979" customWidth="1"/>
    <col min="9488" max="9728" width="14.625" style="979"/>
    <col min="9729" max="9729" width="6.25" style="979" customWidth="1"/>
    <col min="9730" max="9730" width="13.25" style="979" customWidth="1"/>
    <col min="9731" max="9733" width="10.5" style="979" customWidth="1"/>
    <col min="9734" max="9734" width="12.125" style="979" customWidth="1"/>
    <col min="9735" max="9735" width="7.625" style="979" customWidth="1"/>
    <col min="9736" max="9736" width="7.75" style="979" customWidth="1"/>
    <col min="9737" max="9737" width="8.125" style="979" customWidth="1"/>
    <col min="9738" max="9738" width="8.25" style="979" customWidth="1"/>
    <col min="9739" max="9739" width="10.625" style="979" customWidth="1"/>
    <col min="9740" max="9740" width="10" style="979" customWidth="1"/>
    <col min="9741" max="9741" width="9.125" style="979" customWidth="1"/>
    <col min="9742" max="9742" width="10.25" style="979" customWidth="1"/>
    <col min="9743" max="9743" width="5.25" style="979" customWidth="1"/>
    <col min="9744" max="9984" width="14.625" style="979"/>
    <col min="9985" max="9985" width="6.25" style="979" customWidth="1"/>
    <col min="9986" max="9986" width="13.25" style="979" customWidth="1"/>
    <col min="9987" max="9989" width="10.5" style="979" customWidth="1"/>
    <col min="9990" max="9990" width="12.125" style="979" customWidth="1"/>
    <col min="9991" max="9991" width="7.625" style="979" customWidth="1"/>
    <col min="9992" max="9992" width="7.75" style="979" customWidth="1"/>
    <col min="9993" max="9993" width="8.125" style="979" customWidth="1"/>
    <col min="9994" max="9994" width="8.25" style="979" customWidth="1"/>
    <col min="9995" max="9995" width="10.625" style="979" customWidth="1"/>
    <col min="9996" max="9996" width="10" style="979" customWidth="1"/>
    <col min="9997" max="9997" width="9.125" style="979" customWidth="1"/>
    <col min="9998" max="9998" width="10.25" style="979" customWidth="1"/>
    <col min="9999" max="9999" width="5.25" style="979" customWidth="1"/>
    <col min="10000" max="10240" width="14.625" style="979"/>
    <col min="10241" max="10241" width="6.25" style="979" customWidth="1"/>
    <col min="10242" max="10242" width="13.25" style="979" customWidth="1"/>
    <col min="10243" max="10245" width="10.5" style="979" customWidth="1"/>
    <col min="10246" max="10246" width="12.125" style="979" customWidth="1"/>
    <col min="10247" max="10247" width="7.625" style="979" customWidth="1"/>
    <col min="10248" max="10248" width="7.75" style="979" customWidth="1"/>
    <col min="10249" max="10249" width="8.125" style="979" customWidth="1"/>
    <col min="10250" max="10250" width="8.25" style="979" customWidth="1"/>
    <col min="10251" max="10251" width="10.625" style="979" customWidth="1"/>
    <col min="10252" max="10252" width="10" style="979" customWidth="1"/>
    <col min="10253" max="10253" width="9.125" style="979" customWidth="1"/>
    <col min="10254" max="10254" width="10.25" style="979" customWidth="1"/>
    <col min="10255" max="10255" width="5.25" style="979" customWidth="1"/>
    <col min="10256" max="10496" width="14.625" style="979"/>
    <col min="10497" max="10497" width="6.25" style="979" customWidth="1"/>
    <col min="10498" max="10498" width="13.25" style="979" customWidth="1"/>
    <col min="10499" max="10501" width="10.5" style="979" customWidth="1"/>
    <col min="10502" max="10502" width="12.125" style="979" customWidth="1"/>
    <col min="10503" max="10503" width="7.625" style="979" customWidth="1"/>
    <col min="10504" max="10504" width="7.75" style="979" customWidth="1"/>
    <col min="10505" max="10505" width="8.125" style="979" customWidth="1"/>
    <col min="10506" max="10506" width="8.25" style="979" customWidth="1"/>
    <col min="10507" max="10507" width="10.625" style="979" customWidth="1"/>
    <col min="10508" max="10508" width="10" style="979" customWidth="1"/>
    <col min="10509" max="10509" width="9.125" style="979" customWidth="1"/>
    <col min="10510" max="10510" width="10.25" style="979" customWidth="1"/>
    <col min="10511" max="10511" width="5.25" style="979" customWidth="1"/>
    <col min="10512" max="10752" width="14.625" style="979"/>
    <col min="10753" max="10753" width="6.25" style="979" customWidth="1"/>
    <col min="10754" max="10754" width="13.25" style="979" customWidth="1"/>
    <col min="10755" max="10757" width="10.5" style="979" customWidth="1"/>
    <col min="10758" max="10758" width="12.125" style="979" customWidth="1"/>
    <col min="10759" max="10759" width="7.625" style="979" customWidth="1"/>
    <col min="10760" max="10760" width="7.75" style="979" customWidth="1"/>
    <col min="10761" max="10761" width="8.125" style="979" customWidth="1"/>
    <col min="10762" max="10762" width="8.25" style="979" customWidth="1"/>
    <col min="10763" max="10763" width="10.625" style="979" customWidth="1"/>
    <col min="10764" max="10764" width="10" style="979" customWidth="1"/>
    <col min="10765" max="10765" width="9.125" style="979" customWidth="1"/>
    <col min="10766" max="10766" width="10.25" style="979" customWidth="1"/>
    <col min="10767" max="10767" width="5.25" style="979" customWidth="1"/>
    <col min="10768" max="11008" width="14.625" style="979"/>
    <col min="11009" max="11009" width="6.25" style="979" customWidth="1"/>
    <col min="11010" max="11010" width="13.25" style="979" customWidth="1"/>
    <col min="11011" max="11013" width="10.5" style="979" customWidth="1"/>
    <col min="11014" max="11014" width="12.125" style="979" customWidth="1"/>
    <col min="11015" max="11015" width="7.625" style="979" customWidth="1"/>
    <col min="11016" max="11016" width="7.75" style="979" customWidth="1"/>
    <col min="11017" max="11017" width="8.125" style="979" customWidth="1"/>
    <col min="11018" max="11018" width="8.25" style="979" customWidth="1"/>
    <col min="11019" max="11019" width="10.625" style="979" customWidth="1"/>
    <col min="11020" max="11020" width="10" style="979" customWidth="1"/>
    <col min="11021" max="11021" width="9.125" style="979" customWidth="1"/>
    <col min="11022" max="11022" width="10.25" style="979" customWidth="1"/>
    <col min="11023" max="11023" width="5.25" style="979" customWidth="1"/>
    <col min="11024" max="11264" width="14.625" style="979"/>
    <col min="11265" max="11265" width="6.25" style="979" customWidth="1"/>
    <col min="11266" max="11266" width="13.25" style="979" customWidth="1"/>
    <col min="11267" max="11269" width="10.5" style="979" customWidth="1"/>
    <col min="11270" max="11270" width="12.125" style="979" customWidth="1"/>
    <col min="11271" max="11271" width="7.625" style="979" customWidth="1"/>
    <col min="11272" max="11272" width="7.75" style="979" customWidth="1"/>
    <col min="11273" max="11273" width="8.125" style="979" customWidth="1"/>
    <col min="11274" max="11274" width="8.25" style="979" customWidth="1"/>
    <col min="11275" max="11275" width="10.625" style="979" customWidth="1"/>
    <col min="11276" max="11276" width="10" style="979" customWidth="1"/>
    <col min="11277" max="11277" width="9.125" style="979" customWidth="1"/>
    <col min="11278" max="11278" width="10.25" style="979" customWidth="1"/>
    <col min="11279" max="11279" width="5.25" style="979" customWidth="1"/>
    <col min="11280" max="11520" width="14.625" style="979"/>
    <col min="11521" max="11521" width="6.25" style="979" customWidth="1"/>
    <col min="11522" max="11522" width="13.25" style="979" customWidth="1"/>
    <col min="11523" max="11525" width="10.5" style="979" customWidth="1"/>
    <col min="11526" max="11526" width="12.125" style="979" customWidth="1"/>
    <col min="11527" max="11527" width="7.625" style="979" customWidth="1"/>
    <col min="11528" max="11528" width="7.75" style="979" customWidth="1"/>
    <col min="11529" max="11529" width="8.125" style="979" customWidth="1"/>
    <col min="11530" max="11530" width="8.25" style="979" customWidth="1"/>
    <col min="11531" max="11531" width="10.625" style="979" customWidth="1"/>
    <col min="11532" max="11532" width="10" style="979" customWidth="1"/>
    <col min="11533" max="11533" width="9.125" style="979" customWidth="1"/>
    <col min="11534" max="11534" width="10.25" style="979" customWidth="1"/>
    <col min="11535" max="11535" width="5.25" style="979" customWidth="1"/>
    <col min="11536" max="11776" width="14.625" style="979"/>
    <col min="11777" max="11777" width="6.25" style="979" customWidth="1"/>
    <col min="11778" max="11778" width="13.25" style="979" customWidth="1"/>
    <col min="11779" max="11781" width="10.5" style="979" customWidth="1"/>
    <col min="11782" max="11782" width="12.125" style="979" customWidth="1"/>
    <col min="11783" max="11783" width="7.625" style="979" customWidth="1"/>
    <col min="11784" max="11784" width="7.75" style="979" customWidth="1"/>
    <col min="11785" max="11785" width="8.125" style="979" customWidth="1"/>
    <col min="11786" max="11786" width="8.25" style="979" customWidth="1"/>
    <col min="11787" max="11787" width="10.625" style="979" customWidth="1"/>
    <col min="11788" max="11788" width="10" style="979" customWidth="1"/>
    <col min="11789" max="11789" width="9.125" style="979" customWidth="1"/>
    <col min="11790" max="11790" width="10.25" style="979" customWidth="1"/>
    <col min="11791" max="11791" width="5.25" style="979" customWidth="1"/>
    <col min="11792" max="12032" width="14.625" style="979"/>
    <col min="12033" max="12033" width="6.25" style="979" customWidth="1"/>
    <col min="12034" max="12034" width="13.25" style="979" customWidth="1"/>
    <col min="12035" max="12037" width="10.5" style="979" customWidth="1"/>
    <col min="12038" max="12038" width="12.125" style="979" customWidth="1"/>
    <col min="12039" max="12039" width="7.625" style="979" customWidth="1"/>
    <col min="12040" max="12040" width="7.75" style="979" customWidth="1"/>
    <col min="12041" max="12041" width="8.125" style="979" customWidth="1"/>
    <col min="12042" max="12042" width="8.25" style="979" customWidth="1"/>
    <col min="12043" max="12043" width="10.625" style="979" customWidth="1"/>
    <col min="12044" max="12044" width="10" style="979" customWidth="1"/>
    <col min="12045" max="12045" width="9.125" style="979" customWidth="1"/>
    <col min="12046" max="12046" width="10.25" style="979" customWidth="1"/>
    <col min="12047" max="12047" width="5.25" style="979" customWidth="1"/>
    <col min="12048" max="12288" width="14.625" style="979"/>
    <col min="12289" max="12289" width="6.25" style="979" customWidth="1"/>
    <col min="12290" max="12290" width="13.25" style="979" customWidth="1"/>
    <col min="12291" max="12293" width="10.5" style="979" customWidth="1"/>
    <col min="12294" max="12294" width="12.125" style="979" customWidth="1"/>
    <col min="12295" max="12295" width="7.625" style="979" customWidth="1"/>
    <col min="12296" max="12296" width="7.75" style="979" customWidth="1"/>
    <col min="12297" max="12297" width="8.125" style="979" customWidth="1"/>
    <col min="12298" max="12298" width="8.25" style="979" customWidth="1"/>
    <col min="12299" max="12299" width="10.625" style="979" customWidth="1"/>
    <col min="12300" max="12300" width="10" style="979" customWidth="1"/>
    <col min="12301" max="12301" width="9.125" style="979" customWidth="1"/>
    <col min="12302" max="12302" width="10.25" style="979" customWidth="1"/>
    <col min="12303" max="12303" width="5.25" style="979" customWidth="1"/>
    <col min="12304" max="12544" width="14.625" style="979"/>
    <col min="12545" max="12545" width="6.25" style="979" customWidth="1"/>
    <col min="12546" max="12546" width="13.25" style="979" customWidth="1"/>
    <col min="12547" max="12549" width="10.5" style="979" customWidth="1"/>
    <col min="12550" max="12550" width="12.125" style="979" customWidth="1"/>
    <col min="12551" max="12551" width="7.625" style="979" customWidth="1"/>
    <col min="12552" max="12552" width="7.75" style="979" customWidth="1"/>
    <col min="12553" max="12553" width="8.125" style="979" customWidth="1"/>
    <col min="12554" max="12554" width="8.25" style="979" customWidth="1"/>
    <col min="12555" max="12555" width="10.625" style="979" customWidth="1"/>
    <col min="12556" max="12556" width="10" style="979" customWidth="1"/>
    <col min="12557" max="12557" width="9.125" style="979" customWidth="1"/>
    <col min="12558" max="12558" width="10.25" style="979" customWidth="1"/>
    <col min="12559" max="12559" width="5.25" style="979" customWidth="1"/>
    <col min="12560" max="12800" width="14.625" style="979"/>
    <col min="12801" max="12801" width="6.25" style="979" customWidth="1"/>
    <col min="12802" max="12802" width="13.25" style="979" customWidth="1"/>
    <col min="12803" max="12805" width="10.5" style="979" customWidth="1"/>
    <col min="12806" max="12806" width="12.125" style="979" customWidth="1"/>
    <col min="12807" max="12807" width="7.625" style="979" customWidth="1"/>
    <col min="12808" max="12808" width="7.75" style="979" customWidth="1"/>
    <col min="12809" max="12809" width="8.125" style="979" customWidth="1"/>
    <col min="12810" max="12810" width="8.25" style="979" customWidth="1"/>
    <col min="12811" max="12811" width="10.625" style="979" customWidth="1"/>
    <col min="12812" max="12812" width="10" style="979" customWidth="1"/>
    <col min="12813" max="12813" width="9.125" style="979" customWidth="1"/>
    <col min="12814" max="12814" width="10.25" style="979" customWidth="1"/>
    <col min="12815" max="12815" width="5.25" style="979" customWidth="1"/>
    <col min="12816" max="13056" width="14.625" style="979"/>
    <col min="13057" max="13057" width="6.25" style="979" customWidth="1"/>
    <col min="13058" max="13058" width="13.25" style="979" customWidth="1"/>
    <col min="13059" max="13061" width="10.5" style="979" customWidth="1"/>
    <col min="13062" max="13062" width="12.125" style="979" customWidth="1"/>
    <col min="13063" max="13063" width="7.625" style="979" customWidth="1"/>
    <col min="13064" max="13064" width="7.75" style="979" customWidth="1"/>
    <col min="13065" max="13065" width="8.125" style="979" customWidth="1"/>
    <col min="13066" max="13066" width="8.25" style="979" customWidth="1"/>
    <col min="13067" max="13067" width="10.625" style="979" customWidth="1"/>
    <col min="13068" max="13068" width="10" style="979" customWidth="1"/>
    <col min="13069" max="13069" width="9.125" style="979" customWidth="1"/>
    <col min="13070" max="13070" width="10.25" style="979" customWidth="1"/>
    <col min="13071" max="13071" width="5.25" style="979" customWidth="1"/>
    <col min="13072" max="13312" width="14.625" style="979"/>
    <col min="13313" max="13313" width="6.25" style="979" customWidth="1"/>
    <col min="13314" max="13314" width="13.25" style="979" customWidth="1"/>
    <col min="13315" max="13317" width="10.5" style="979" customWidth="1"/>
    <col min="13318" max="13318" width="12.125" style="979" customWidth="1"/>
    <col min="13319" max="13319" width="7.625" style="979" customWidth="1"/>
    <col min="13320" max="13320" width="7.75" style="979" customWidth="1"/>
    <col min="13321" max="13321" width="8.125" style="979" customWidth="1"/>
    <col min="13322" max="13322" width="8.25" style="979" customWidth="1"/>
    <col min="13323" max="13323" width="10.625" style="979" customWidth="1"/>
    <col min="13324" max="13324" width="10" style="979" customWidth="1"/>
    <col min="13325" max="13325" width="9.125" style="979" customWidth="1"/>
    <col min="13326" max="13326" width="10.25" style="979" customWidth="1"/>
    <col min="13327" max="13327" width="5.25" style="979" customWidth="1"/>
    <col min="13328" max="13568" width="14.625" style="979"/>
    <col min="13569" max="13569" width="6.25" style="979" customWidth="1"/>
    <col min="13570" max="13570" width="13.25" style="979" customWidth="1"/>
    <col min="13571" max="13573" width="10.5" style="979" customWidth="1"/>
    <col min="13574" max="13574" width="12.125" style="979" customWidth="1"/>
    <col min="13575" max="13575" width="7.625" style="979" customWidth="1"/>
    <col min="13576" max="13576" width="7.75" style="979" customWidth="1"/>
    <col min="13577" max="13577" width="8.125" style="979" customWidth="1"/>
    <col min="13578" max="13578" width="8.25" style="979" customWidth="1"/>
    <col min="13579" max="13579" width="10.625" style="979" customWidth="1"/>
    <col min="13580" max="13580" width="10" style="979" customWidth="1"/>
    <col min="13581" max="13581" width="9.125" style="979" customWidth="1"/>
    <col min="13582" max="13582" width="10.25" style="979" customWidth="1"/>
    <col min="13583" max="13583" width="5.25" style="979" customWidth="1"/>
    <col min="13584" max="13824" width="14.625" style="979"/>
    <col min="13825" max="13825" width="6.25" style="979" customWidth="1"/>
    <col min="13826" max="13826" width="13.25" style="979" customWidth="1"/>
    <col min="13827" max="13829" width="10.5" style="979" customWidth="1"/>
    <col min="13830" max="13830" width="12.125" style="979" customWidth="1"/>
    <col min="13831" max="13831" width="7.625" style="979" customWidth="1"/>
    <col min="13832" max="13832" width="7.75" style="979" customWidth="1"/>
    <col min="13833" max="13833" width="8.125" style="979" customWidth="1"/>
    <col min="13834" max="13834" width="8.25" style="979" customWidth="1"/>
    <col min="13835" max="13835" width="10.625" style="979" customWidth="1"/>
    <col min="13836" max="13836" width="10" style="979" customWidth="1"/>
    <col min="13837" max="13837" width="9.125" style="979" customWidth="1"/>
    <col min="13838" max="13838" width="10.25" style="979" customWidth="1"/>
    <col min="13839" max="13839" width="5.25" style="979" customWidth="1"/>
    <col min="13840" max="14080" width="14.625" style="979"/>
    <col min="14081" max="14081" width="6.25" style="979" customWidth="1"/>
    <col min="14082" max="14082" width="13.25" style="979" customWidth="1"/>
    <col min="14083" max="14085" width="10.5" style="979" customWidth="1"/>
    <col min="14086" max="14086" width="12.125" style="979" customWidth="1"/>
    <col min="14087" max="14087" width="7.625" style="979" customWidth="1"/>
    <col min="14088" max="14088" width="7.75" style="979" customWidth="1"/>
    <col min="14089" max="14089" width="8.125" style="979" customWidth="1"/>
    <col min="14090" max="14090" width="8.25" style="979" customWidth="1"/>
    <col min="14091" max="14091" width="10.625" style="979" customWidth="1"/>
    <col min="14092" max="14092" width="10" style="979" customWidth="1"/>
    <col min="14093" max="14093" width="9.125" style="979" customWidth="1"/>
    <col min="14094" max="14094" width="10.25" style="979" customWidth="1"/>
    <col min="14095" max="14095" width="5.25" style="979" customWidth="1"/>
    <col min="14096" max="14336" width="14.625" style="979"/>
    <col min="14337" max="14337" width="6.25" style="979" customWidth="1"/>
    <col min="14338" max="14338" width="13.25" style="979" customWidth="1"/>
    <col min="14339" max="14341" width="10.5" style="979" customWidth="1"/>
    <col min="14342" max="14342" width="12.125" style="979" customWidth="1"/>
    <col min="14343" max="14343" width="7.625" style="979" customWidth="1"/>
    <col min="14344" max="14344" width="7.75" style="979" customWidth="1"/>
    <col min="14345" max="14345" width="8.125" style="979" customWidth="1"/>
    <col min="14346" max="14346" width="8.25" style="979" customWidth="1"/>
    <col min="14347" max="14347" width="10.625" style="979" customWidth="1"/>
    <col min="14348" max="14348" width="10" style="979" customWidth="1"/>
    <col min="14349" max="14349" width="9.125" style="979" customWidth="1"/>
    <col min="14350" max="14350" width="10.25" style="979" customWidth="1"/>
    <col min="14351" max="14351" width="5.25" style="979" customWidth="1"/>
    <col min="14352" max="14592" width="14.625" style="979"/>
    <col min="14593" max="14593" width="6.25" style="979" customWidth="1"/>
    <col min="14594" max="14594" width="13.25" style="979" customWidth="1"/>
    <col min="14595" max="14597" width="10.5" style="979" customWidth="1"/>
    <col min="14598" max="14598" width="12.125" style="979" customWidth="1"/>
    <col min="14599" max="14599" width="7.625" style="979" customWidth="1"/>
    <col min="14600" max="14600" width="7.75" style="979" customWidth="1"/>
    <col min="14601" max="14601" width="8.125" style="979" customWidth="1"/>
    <col min="14602" max="14602" width="8.25" style="979" customWidth="1"/>
    <col min="14603" max="14603" width="10.625" style="979" customWidth="1"/>
    <col min="14604" max="14604" width="10" style="979" customWidth="1"/>
    <col min="14605" max="14605" width="9.125" style="979" customWidth="1"/>
    <col min="14606" max="14606" width="10.25" style="979" customWidth="1"/>
    <col min="14607" max="14607" width="5.25" style="979" customWidth="1"/>
    <col min="14608" max="14848" width="14.625" style="979"/>
    <col min="14849" max="14849" width="6.25" style="979" customWidth="1"/>
    <col min="14850" max="14850" width="13.25" style="979" customWidth="1"/>
    <col min="14851" max="14853" width="10.5" style="979" customWidth="1"/>
    <col min="14854" max="14854" width="12.125" style="979" customWidth="1"/>
    <col min="14855" max="14855" width="7.625" style="979" customWidth="1"/>
    <col min="14856" max="14856" width="7.75" style="979" customWidth="1"/>
    <col min="14857" max="14857" width="8.125" style="979" customWidth="1"/>
    <col min="14858" max="14858" width="8.25" style="979" customWidth="1"/>
    <col min="14859" max="14859" width="10.625" style="979" customWidth="1"/>
    <col min="14860" max="14860" width="10" style="979" customWidth="1"/>
    <col min="14861" max="14861" width="9.125" style="979" customWidth="1"/>
    <col min="14862" max="14862" width="10.25" style="979" customWidth="1"/>
    <col min="14863" max="14863" width="5.25" style="979" customWidth="1"/>
    <col min="14864" max="15104" width="14.625" style="979"/>
    <col min="15105" max="15105" width="6.25" style="979" customWidth="1"/>
    <col min="15106" max="15106" width="13.25" style="979" customWidth="1"/>
    <col min="15107" max="15109" width="10.5" style="979" customWidth="1"/>
    <col min="15110" max="15110" width="12.125" style="979" customWidth="1"/>
    <col min="15111" max="15111" width="7.625" style="979" customWidth="1"/>
    <col min="15112" max="15112" width="7.75" style="979" customWidth="1"/>
    <col min="15113" max="15113" width="8.125" style="979" customWidth="1"/>
    <col min="15114" max="15114" width="8.25" style="979" customWidth="1"/>
    <col min="15115" max="15115" width="10.625" style="979" customWidth="1"/>
    <col min="15116" max="15116" width="10" style="979" customWidth="1"/>
    <col min="15117" max="15117" width="9.125" style="979" customWidth="1"/>
    <col min="15118" max="15118" width="10.25" style="979" customWidth="1"/>
    <col min="15119" max="15119" width="5.25" style="979" customWidth="1"/>
    <col min="15120" max="15360" width="14.625" style="979"/>
    <col min="15361" max="15361" width="6.25" style="979" customWidth="1"/>
    <col min="15362" max="15362" width="13.25" style="979" customWidth="1"/>
    <col min="15363" max="15365" width="10.5" style="979" customWidth="1"/>
    <col min="15366" max="15366" width="12.125" style="979" customWidth="1"/>
    <col min="15367" max="15367" width="7.625" style="979" customWidth="1"/>
    <col min="15368" max="15368" width="7.75" style="979" customWidth="1"/>
    <col min="15369" max="15369" width="8.125" style="979" customWidth="1"/>
    <col min="15370" max="15370" width="8.25" style="979" customWidth="1"/>
    <col min="15371" max="15371" width="10.625" style="979" customWidth="1"/>
    <col min="15372" max="15372" width="10" style="979" customWidth="1"/>
    <col min="15373" max="15373" width="9.125" style="979" customWidth="1"/>
    <col min="15374" max="15374" width="10.25" style="979" customWidth="1"/>
    <col min="15375" max="15375" width="5.25" style="979" customWidth="1"/>
    <col min="15376" max="15616" width="14.625" style="979"/>
    <col min="15617" max="15617" width="6.25" style="979" customWidth="1"/>
    <col min="15618" max="15618" width="13.25" style="979" customWidth="1"/>
    <col min="15619" max="15621" width="10.5" style="979" customWidth="1"/>
    <col min="15622" max="15622" width="12.125" style="979" customWidth="1"/>
    <col min="15623" max="15623" width="7.625" style="979" customWidth="1"/>
    <col min="15624" max="15624" width="7.75" style="979" customWidth="1"/>
    <col min="15625" max="15625" width="8.125" style="979" customWidth="1"/>
    <col min="15626" max="15626" width="8.25" style="979" customWidth="1"/>
    <col min="15627" max="15627" width="10.625" style="979" customWidth="1"/>
    <col min="15628" max="15628" width="10" style="979" customWidth="1"/>
    <col min="15629" max="15629" width="9.125" style="979" customWidth="1"/>
    <col min="15630" max="15630" width="10.25" style="979" customWidth="1"/>
    <col min="15631" max="15631" width="5.25" style="979" customWidth="1"/>
    <col min="15632" max="15872" width="14.625" style="979"/>
    <col min="15873" max="15873" width="6.25" style="979" customWidth="1"/>
    <col min="15874" max="15874" width="13.25" style="979" customWidth="1"/>
    <col min="15875" max="15877" width="10.5" style="979" customWidth="1"/>
    <col min="15878" max="15878" width="12.125" style="979" customWidth="1"/>
    <col min="15879" max="15879" width="7.625" style="979" customWidth="1"/>
    <col min="15880" max="15880" width="7.75" style="979" customWidth="1"/>
    <col min="15881" max="15881" width="8.125" style="979" customWidth="1"/>
    <col min="15882" max="15882" width="8.25" style="979" customWidth="1"/>
    <col min="15883" max="15883" width="10.625" style="979" customWidth="1"/>
    <col min="15884" max="15884" width="10" style="979" customWidth="1"/>
    <col min="15885" max="15885" width="9.125" style="979" customWidth="1"/>
    <col min="15886" max="15886" width="10.25" style="979" customWidth="1"/>
    <col min="15887" max="15887" width="5.25" style="979" customWidth="1"/>
    <col min="15888" max="16128" width="14.625" style="979"/>
    <col min="16129" max="16129" width="6.25" style="979" customWidth="1"/>
    <col min="16130" max="16130" width="13.25" style="979" customWidth="1"/>
    <col min="16131" max="16133" width="10.5" style="979" customWidth="1"/>
    <col min="16134" max="16134" width="12.125" style="979" customWidth="1"/>
    <col min="16135" max="16135" width="7.625" style="979" customWidth="1"/>
    <col min="16136" max="16136" width="7.75" style="979" customWidth="1"/>
    <col min="16137" max="16137" width="8.125" style="979" customWidth="1"/>
    <col min="16138" max="16138" width="8.25" style="979" customWidth="1"/>
    <col min="16139" max="16139" width="10.625" style="979" customWidth="1"/>
    <col min="16140" max="16140" width="10" style="979" customWidth="1"/>
    <col min="16141" max="16141" width="9.125" style="979" customWidth="1"/>
    <col min="16142" max="16142" width="10.25" style="979" customWidth="1"/>
    <col min="16143" max="16143" width="5.25" style="979" customWidth="1"/>
    <col min="16144" max="16384" width="14.625" style="979"/>
  </cols>
  <sheetData>
    <row r="1" spans="1:15" ht="22.5" customHeight="1">
      <c r="A1" s="977"/>
      <c r="B1" s="978" t="s">
        <v>868</v>
      </c>
      <c r="L1" s="980" t="s">
        <v>824</v>
      </c>
    </row>
    <row r="2" spans="1:15" ht="9" customHeight="1"/>
    <row r="3" spans="1:15" ht="20.25" customHeight="1">
      <c r="A3" s="981"/>
      <c r="B3" s="982" t="s">
        <v>22</v>
      </c>
      <c r="C3" s="983" t="s">
        <v>851</v>
      </c>
      <c r="D3" s="984"/>
      <c r="E3" s="984"/>
      <c r="F3" s="984"/>
      <c r="G3" s="985" t="s">
        <v>852</v>
      </c>
      <c r="H3" s="986"/>
      <c r="I3" s="986"/>
      <c r="J3" s="986"/>
      <c r="K3" s="987" t="s">
        <v>869</v>
      </c>
      <c r="L3" s="988"/>
      <c r="M3" s="988"/>
      <c r="N3" s="988"/>
      <c r="O3" s="990"/>
    </row>
    <row r="4" spans="1:15" ht="20.25" customHeight="1">
      <c r="A4" s="991"/>
      <c r="B4" s="991"/>
      <c r="C4" s="992" t="s">
        <v>828</v>
      </c>
      <c r="D4" s="992" t="s">
        <v>829</v>
      </c>
      <c r="E4" s="992" t="s">
        <v>830</v>
      </c>
      <c r="F4" s="992" t="s">
        <v>412</v>
      </c>
      <c r="G4" s="993" t="s">
        <v>828</v>
      </c>
      <c r="H4" s="993" t="s">
        <v>829</v>
      </c>
      <c r="I4" s="993" t="s">
        <v>830</v>
      </c>
      <c r="J4" s="993" t="s">
        <v>412</v>
      </c>
      <c r="K4" s="994" t="s">
        <v>828</v>
      </c>
      <c r="L4" s="994" t="s">
        <v>829</v>
      </c>
      <c r="M4" s="994" t="s">
        <v>830</v>
      </c>
      <c r="N4" s="995" t="s">
        <v>412</v>
      </c>
      <c r="O4" s="990"/>
    </row>
    <row r="5" spans="1:15" ht="19.5" customHeight="1">
      <c r="A5" s="996"/>
      <c r="B5" s="962">
        <v>26</v>
      </c>
      <c r="C5" s="997">
        <v>21.950808349081388</v>
      </c>
      <c r="D5" s="997">
        <v>863.27437952886362</v>
      </c>
      <c r="E5" s="997">
        <v>192.28849341467878</v>
      </c>
      <c r="F5" s="997">
        <v>1077.5136812926239</v>
      </c>
      <c r="G5" s="998">
        <v>15.383327456476396</v>
      </c>
      <c r="H5" s="998">
        <v>1.671811040182736</v>
      </c>
      <c r="I5" s="998">
        <v>1.9533152083070384</v>
      </c>
      <c r="J5" s="998">
        <v>2.0013742629734836</v>
      </c>
      <c r="K5" s="999">
        <v>538412.21136364993</v>
      </c>
      <c r="L5" s="999">
        <v>13890.382810579651</v>
      </c>
      <c r="M5" s="999">
        <v>13628.047088340742</v>
      </c>
      <c r="N5" s="1000">
        <v>24528.979973381607</v>
      </c>
      <c r="O5" s="990"/>
    </row>
    <row r="6" spans="1:15" ht="19.5" customHeight="1">
      <c r="A6" s="996"/>
      <c r="B6" s="962">
        <v>27</v>
      </c>
      <c r="C6" s="997">
        <v>22.339598272545036</v>
      </c>
      <c r="D6" s="997">
        <v>876.41337835837965</v>
      </c>
      <c r="E6" s="997">
        <v>196.06109324758842</v>
      </c>
      <c r="F6" s="997">
        <v>1094.8140698785132</v>
      </c>
      <c r="G6" s="998">
        <v>15.324616978223164</v>
      </c>
      <c r="H6" s="998">
        <v>1.641747231817789</v>
      </c>
      <c r="I6" s="998">
        <v>1.9164957172584278</v>
      </c>
      <c r="J6" s="998">
        <v>1.9701475617603548</v>
      </c>
      <c r="K6" s="999">
        <v>549380.0016109799</v>
      </c>
      <c r="L6" s="999">
        <v>14136.814934329788</v>
      </c>
      <c r="M6" s="999">
        <v>13592.877150763139</v>
      </c>
      <c r="N6" s="999">
        <v>24960.987794193737</v>
      </c>
      <c r="O6" s="990"/>
    </row>
    <row r="7" spans="1:15" ht="19.5" customHeight="1">
      <c r="A7" s="996"/>
      <c r="B7" s="962">
        <v>28</v>
      </c>
      <c r="C7" s="997">
        <v>22.720096296503652</v>
      </c>
      <c r="D7" s="997">
        <v>878.6338633373457</v>
      </c>
      <c r="E7" s="997">
        <v>198.2964056770148</v>
      </c>
      <c r="F7" s="997">
        <v>1099.6503653108641</v>
      </c>
      <c r="G7" s="998">
        <v>15.182900459569016</v>
      </c>
      <c r="H7" s="998">
        <v>1.612995406203517</v>
      </c>
      <c r="I7" s="998">
        <v>1.8776278923182201</v>
      </c>
      <c r="J7" s="998">
        <v>1.9410862537583233</v>
      </c>
      <c r="K7" s="999">
        <v>555706.04157682683</v>
      </c>
      <c r="L7" s="999">
        <v>14332.902848233469</v>
      </c>
      <c r="M7" s="999">
        <v>13631.544211975521</v>
      </c>
      <c r="N7" s="999">
        <v>25391.847883145325</v>
      </c>
      <c r="O7" s="990"/>
    </row>
    <row r="8" spans="1:15" ht="19.5" customHeight="1">
      <c r="A8" s="996"/>
      <c r="B8" s="962">
        <v>29</v>
      </c>
      <c r="C8" s="997">
        <v>23.094532455148904</v>
      </c>
      <c r="D8" s="997">
        <v>884.06647497800247</v>
      </c>
      <c r="E8" s="997">
        <v>202.34517949643069</v>
      </c>
      <c r="F8" s="997">
        <v>1109.5061869295821</v>
      </c>
      <c r="G8" s="998">
        <v>15.202899428658879</v>
      </c>
      <c r="H8" s="998">
        <v>1.5896021263725111</v>
      </c>
      <c r="I8" s="998">
        <v>1.8363409095871268</v>
      </c>
      <c r="J8" s="998">
        <v>1.9179636479569404</v>
      </c>
      <c r="K8" s="999">
        <v>564642.20747143298</v>
      </c>
      <c r="L8" s="999">
        <v>14508.27964691942</v>
      </c>
      <c r="M8" s="999">
        <v>13482.032300604791</v>
      </c>
      <c r="N8" s="999">
        <v>25772.236346348971</v>
      </c>
      <c r="O8" s="990"/>
    </row>
    <row r="9" spans="1:15" ht="19.5" customHeight="1">
      <c r="A9" s="996"/>
      <c r="B9" s="1001" t="s">
        <v>831</v>
      </c>
      <c r="C9" s="997">
        <v>23.164623552086596</v>
      </c>
      <c r="D9" s="997">
        <v>891.28231124002718</v>
      </c>
      <c r="E9" s="997">
        <v>205.43803615964396</v>
      </c>
      <c r="F9" s="997">
        <v>1119.8849709517579</v>
      </c>
      <c r="G9" s="998">
        <v>15.201527863173274</v>
      </c>
      <c r="H9" s="998">
        <v>1.5677022924976709</v>
      </c>
      <c r="I9" s="998">
        <v>1.7931311848204858</v>
      </c>
      <c r="J9" s="998">
        <v>1.8910695268522744</v>
      </c>
      <c r="K9" s="999">
        <v>576422.67558856786</v>
      </c>
      <c r="L9" s="999">
        <v>14718.539507945852</v>
      </c>
      <c r="M9" s="999">
        <v>13497.03418640945</v>
      </c>
      <c r="N9" s="999">
        <v>26113.210868431805</v>
      </c>
      <c r="O9" s="990"/>
    </row>
    <row r="10" spans="1:15" ht="19.5" customHeight="1">
      <c r="A10" s="996"/>
      <c r="B10" s="1002" t="s">
        <v>64</v>
      </c>
      <c r="C10" s="997">
        <v>24.139521160155692</v>
      </c>
      <c r="D10" s="997">
        <v>915.75461180615298</v>
      </c>
      <c r="E10" s="997">
        <v>209.28129853196063</v>
      </c>
      <c r="F10" s="997">
        <v>1149.1754314982695</v>
      </c>
      <c r="G10" s="998">
        <v>15.397261176332815</v>
      </c>
      <c r="H10" s="998">
        <v>1.5769857732051451</v>
      </c>
      <c r="I10" s="998">
        <v>1.802198785581471</v>
      </c>
      <c r="J10" s="998">
        <v>1.9083082952268535</v>
      </c>
      <c r="K10" s="999">
        <v>579500.77705155604</v>
      </c>
      <c r="L10" s="999">
        <v>14829.432877905087</v>
      </c>
      <c r="M10" s="999">
        <v>13557.522156067766</v>
      </c>
      <c r="N10" s="999">
        <v>26459.257504686357</v>
      </c>
      <c r="O10" s="990"/>
    </row>
    <row r="11" spans="1:15" ht="19.5" customHeight="1">
      <c r="A11" s="996"/>
      <c r="B11" s="1002" t="s">
        <v>65</v>
      </c>
      <c r="C11" s="997">
        <v>28.403230184581972</v>
      </c>
      <c r="D11" s="997">
        <v>924.78454125950054</v>
      </c>
      <c r="E11" s="997">
        <v>203.73235613463626</v>
      </c>
      <c r="F11" s="997">
        <v>1156.9201275787188</v>
      </c>
      <c r="G11" s="998">
        <v>16.08792258989368</v>
      </c>
      <c r="H11" s="998">
        <v>1.5498170077324551</v>
      </c>
      <c r="I11" s="998">
        <v>1.7787788954766504</v>
      </c>
      <c r="J11" s="998">
        <v>1.9470580040619707</v>
      </c>
      <c r="K11" s="999">
        <v>549430.94737785216</v>
      </c>
      <c r="L11" s="999">
        <v>15177.145905834655</v>
      </c>
      <c r="M11" s="999">
        <v>13512.771234428086</v>
      </c>
      <c r="N11" s="999">
        <v>28000.370580773826</v>
      </c>
      <c r="O11" s="990"/>
    </row>
    <row r="12" spans="1:15" ht="19.5" customHeight="1">
      <c r="A12" s="996"/>
      <c r="B12" s="1002" t="s">
        <v>66</v>
      </c>
      <c r="C12" s="997">
        <v>24.350549570503723</v>
      </c>
      <c r="D12" s="997">
        <v>916.20153997296234</v>
      </c>
      <c r="E12" s="997">
        <v>209.00665866171818</v>
      </c>
      <c r="F12" s="997">
        <v>1149.5587482051842</v>
      </c>
      <c r="G12" s="998">
        <v>15.43713404920034</v>
      </c>
      <c r="H12" s="998">
        <v>1.5756284826793168</v>
      </c>
      <c r="I12" s="998">
        <v>1.8010688905289132</v>
      </c>
      <c r="J12" s="998">
        <v>1.91023845836949</v>
      </c>
      <c r="K12" s="999">
        <v>577764.8027055359</v>
      </c>
      <c r="L12" s="999">
        <v>14846.803840122353</v>
      </c>
      <c r="M12" s="999">
        <v>13555.363143163275</v>
      </c>
      <c r="N12" s="999">
        <v>26536.021943633659</v>
      </c>
      <c r="O12" s="990"/>
    </row>
    <row r="13" spans="1:15" ht="19.5" customHeight="1">
      <c r="A13" s="996"/>
      <c r="B13" s="1002" t="s">
        <v>68</v>
      </c>
      <c r="C13" s="997">
        <v>10.883383622751106</v>
      </c>
      <c r="D13" s="997">
        <v>633.22318936357078</v>
      </c>
      <c r="E13" s="997">
        <v>168.48201319988522</v>
      </c>
      <c r="F13" s="997">
        <v>812.58858618620695</v>
      </c>
      <c r="G13" s="998">
        <v>9.7424896132949819</v>
      </c>
      <c r="H13" s="998">
        <v>1.4489387033738754</v>
      </c>
      <c r="I13" s="998">
        <v>1.6911579512376391</v>
      </c>
      <c r="J13" s="998">
        <v>1.6102398647383318</v>
      </c>
      <c r="K13" s="999">
        <v>545325.34579737938</v>
      </c>
      <c r="L13" s="999">
        <v>12796.666313290205</v>
      </c>
      <c r="M13" s="999">
        <v>12747.700241540908</v>
      </c>
      <c r="N13" s="999">
        <v>19918.922403248849</v>
      </c>
      <c r="O13" s="990"/>
    </row>
    <row r="14" spans="1:15" ht="19.5" customHeight="1">
      <c r="A14" s="996"/>
      <c r="B14" s="1002"/>
      <c r="C14" s="997"/>
      <c r="D14" s="997"/>
      <c r="E14" s="997"/>
      <c r="F14" s="997"/>
      <c r="G14" s="998"/>
      <c r="H14" s="998"/>
      <c r="I14" s="998"/>
      <c r="J14" s="998"/>
      <c r="K14" s="999"/>
      <c r="L14" s="999"/>
      <c r="M14" s="999"/>
      <c r="N14" s="999"/>
      <c r="O14" s="990"/>
    </row>
    <row r="15" spans="1:15" ht="19.5" customHeight="1">
      <c r="A15" s="1002" t="s">
        <v>609</v>
      </c>
      <c r="B15" s="1002" t="s">
        <v>610</v>
      </c>
      <c r="C15" s="997">
        <v>23.385472943485158</v>
      </c>
      <c r="D15" s="997">
        <v>896.13813736083466</v>
      </c>
      <c r="E15" s="997">
        <v>203.55456299341759</v>
      </c>
      <c r="F15" s="997">
        <v>1123.0781732977375</v>
      </c>
      <c r="G15" s="998">
        <v>15.235952019356997</v>
      </c>
      <c r="H15" s="998">
        <v>1.5810949785216011</v>
      </c>
      <c r="I15" s="998">
        <v>1.7976173577719028</v>
      </c>
      <c r="J15" s="998">
        <v>1.904669433802074</v>
      </c>
      <c r="K15" s="999">
        <v>588997.4063811166</v>
      </c>
      <c r="L15" s="999">
        <v>14833.932740200375</v>
      </c>
      <c r="M15" s="999">
        <v>13570.045273751013</v>
      </c>
      <c r="N15" s="999">
        <v>26560.466680745325</v>
      </c>
      <c r="O15" s="990"/>
    </row>
    <row r="16" spans="1:15" ht="19.5" customHeight="1">
      <c r="A16" s="1002" t="s">
        <v>612</v>
      </c>
      <c r="B16" s="1002" t="s">
        <v>798</v>
      </c>
      <c r="C16" s="997">
        <v>23.890189955763727</v>
      </c>
      <c r="D16" s="997">
        <v>893.97259085783674</v>
      </c>
      <c r="E16" s="997">
        <v>201.68011102437333</v>
      </c>
      <c r="F16" s="997">
        <v>1119.5428918379739</v>
      </c>
      <c r="G16" s="998">
        <v>15.828667901100099</v>
      </c>
      <c r="H16" s="998">
        <v>1.55195549264016</v>
      </c>
      <c r="I16" s="998">
        <v>1.8574684861752044</v>
      </c>
      <c r="J16" s="998">
        <v>1.9116462814194548</v>
      </c>
      <c r="K16" s="999">
        <v>579428.77820135793</v>
      </c>
      <c r="L16" s="999">
        <v>15077.853539621659</v>
      </c>
      <c r="M16" s="999">
        <v>13614.208023499357</v>
      </c>
      <c r="N16" s="999">
        <v>26857.002599322394</v>
      </c>
      <c r="O16" s="990"/>
    </row>
    <row r="17" spans="1:15" ht="19.5" customHeight="1">
      <c r="A17" s="1002" t="s">
        <v>615</v>
      </c>
      <c r="B17" s="1002" t="s">
        <v>616</v>
      </c>
      <c r="C17" s="997">
        <v>22.920069339372137</v>
      </c>
      <c r="D17" s="997">
        <v>894.15625407068205</v>
      </c>
      <c r="E17" s="997">
        <v>196.86670207116305</v>
      </c>
      <c r="F17" s="997">
        <v>1113.9430254812173</v>
      </c>
      <c r="G17" s="998">
        <v>15.049575937745912</v>
      </c>
      <c r="H17" s="998">
        <v>1.6445309567113684</v>
      </c>
      <c r="I17" s="998">
        <v>1.8616437031419395</v>
      </c>
      <c r="J17" s="998">
        <v>1.9587183279002325</v>
      </c>
      <c r="K17" s="999">
        <v>596822.7192008394</v>
      </c>
      <c r="L17" s="999">
        <v>15289.790812890327</v>
      </c>
      <c r="M17" s="999">
        <v>14179.809350998366</v>
      </c>
      <c r="N17" s="999">
        <v>27059.025281909573</v>
      </c>
      <c r="O17" s="990"/>
    </row>
    <row r="18" spans="1:15" ht="19.5" customHeight="1">
      <c r="A18" s="1002" t="s">
        <v>617</v>
      </c>
      <c r="B18" s="1002" t="s">
        <v>618</v>
      </c>
      <c r="C18" s="997">
        <v>24.403379613617275</v>
      </c>
      <c r="D18" s="997">
        <v>945.83724492316821</v>
      </c>
      <c r="E18" s="997">
        <v>214.29583148047499</v>
      </c>
      <c r="F18" s="997">
        <v>1184.5364560172604</v>
      </c>
      <c r="G18" s="998">
        <v>15.01896470270635</v>
      </c>
      <c r="H18" s="998">
        <v>1.6088485836276127</v>
      </c>
      <c r="I18" s="998">
        <v>1.8764929215918349</v>
      </c>
      <c r="J18" s="998">
        <v>1.9335386497778828</v>
      </c>
      <c r="K18" s="999">
        <v>590344.1722345954</v>
      </c>
      <c r="L18" s="999">
        <v>15169.450843136845</v>
      </c>
      <c r="M18" s="999">
        <v>14061.435233718124</v>
      </c>
      <c r="N18" s="999">
        <v>26818.534224119354</v>
      </c>
      <c r="O18" s="990"/>
    </row>
    <row r="19" spans="1:15" ht="19.5" customHeight="1">
      <c r="A19" s="1002" t="s">
        <v>619</v>
      </c>
      <c r="B19" s="1002" t="s">
        <v>620</v>
      </c>
      <c r="C19" s="997">
        <v>21.837989381781256</v>
      </c>
      <c r="D19" s="997">
        <v>954.48073378293361</v>
      </c>
      <c r="E19" s="997">
        <v>227.01023190101438</v>
      </c>
      <c r="F19" s="997">
        <v>1203.3289550657291</v>
      </c>
      <c r="G19" s="998">
        <v>14.213242355319686</v>
      </c>
      <c r="H19" s="998">
        <v>1.6127424111014743</v>
      </c>
      <c r="I19" s="998">
        <v>1.7682441204070618</v>
      </c>
      <c r="J19" s="998">
        <v>1.8707517125235278</v>
      </c>
      <c r="K19" s="999">
        <v>581583.38797068491</v>
      </c>
      <c r="L19" s="999">
        <v>14857.169341428158</v>
      </c>
      <c r="M19" s="999">
        <v>13463.268669561285</v>
      </c>
      <c r="N19" s="999">
        <v>24879.143282358164</v>
      </c>
      <c r="O19" s="990"/>
    </row>
    <row r="20" spans="1:15" ht="19.5" customHeight="1">
      <c r="A20" s="1002" t="s">
        <v>621</v>
      </c>
      <c r="B20" s="1002" t="s">
        <v>706</v>
      </c>
      <c r="C20" s="997">
        <v>24.152316705130481</v>
      </c>
      <c r="D20" s="997">
        <v>985.3630392330906</v>
      </c>
      <c r="E20" s="997">
        <v>191.43440440262737</v>
      </c>
      <c r="F20" s="997">
        <v>1200.9497603408486</v>
      </c>
      <c r="G20" s="998">
        <v>16.688717383314959</v>
      </c>
      <c r="H20" s="998">
        <v>1.4812045653133474</v>
      </c>
      <c r="I20" s="998">
        <v>1.9061065516761719</v>
      </c>
      <c r="J20" s="998">
        <v>1.8547735016518969</v>
      </c>
      <c r="K20" s="999">
        <v>568128.24035281141</v>
      </c>
      <c r="L20" s="999">
        <v>14964.077361702894</v>
      </c>
      <c r="M20" s="999">
        <v>14544.532851115129</v>
      </c>
      <c r="N20" s="999">
        <v>26021.892800390247</v>
      </c>
      <c r="O20" s="990"/>
    </row>
    <row r="21" spans="1:15" ht="19.5" customHeight="1">
      <c r="A21" s="1002" t="s">
        <v>624</v>
      </c>
      <c r="B21" s="1002" t="s">
        <v>625</v>
      </c>
      <c r="C21" s="997">
        <v>21.54693341416591</v>
      </c>
      <c r="D21" s="997">
        <v>942.35626957663942</v>
      </c>
      <c r="E21" s="997">
        <v>249.64635748206527</v>
      </c>
      <c r="F21" s="997">
        <v>1213.5495604728706</v>
      </c>
      <c r="G21" s="998">
        <v>13.734583821805392</v>
      </c>
      <c r="H21" s="998">
        <v>1.5841151557390232</v>
      </c>
      <c r="I21" s="998">
        <v>1.7109582110695134</v>
      </c>
      <c r="J21" s="998">
        <v>1.825943965696682</v>
      </c>
      <c r="K21" s="999">
        <v>582601.29683470109</v>
      </c>
      <c r="L21" s="999">
        <v>14864.274620704444</v>
      </c>
      <c r="M21" s="999">
        <v>12461.134554285136</v>
      </c>
      <c r="N21" s="999">
        <v>24450.250364264601</v>
      </c>
      <c r="O21" s="990"/>
    </row>
    <row r="22" spans="1:15" ht="19.5" customHeight="1">
      <c r="A22" s="1002" t="s">
        <v>626</v>
      </c>
      <c r="B22" s="1002" t="s">
        <v>627</v>
      </c>
      <c r="C22" s="997">
        <v>23.305704534373476</v>
      </c>
      <c r="D22" s="997">
        <v>918.98098488542178</v>
      </c>
      <c r="E22" s="997">
        <v>217.50121891760119</v>
      </c>
      <c r="F22" s="997">
        <v>1159.7879083373964</v>
      </c>
      <c r="G22" s="998">
        <v>14.972907949790795</v>
      </c>
      <c r="H22" s="998">
        <v>1.5998790341834541</v>
      </c>
      <c r="I22" s="998">
        <v>1.8195339557717527</v>
      </c>
      <c r="J22" s="998">
        <v>1.9098004182913115</v>
      </c>
      <c r="K22" s="999">
        <v>581219.58190376568</v>
      </c>
      <c r="L22" s="999">
        <v>14585.914880917642</v>
      </c>
      <c r="M22" s="999">
        <v>13616.792790773266</v>
      </c>
      <c r="N22" s="999">
        <v>25790.559707406279</v>
      </c>
      <c r="O22" s="990"/>
    </row>
    <row r="23" spans="1:15" ht="19.5" customHeight="1">
      <c r="A23" s="1002" t="s">
        <v>628</v>
      </c>
      <c r="B23" s="1002" t="s">
        <v>629</v>
      </c>
      <c r="C23" s="997">
        <v>34.844232388436716</v>
      </c>
      <c r="D23" s="997">
        <v>887.67892225652542</v>
      </c>
      <c r="E23" s="997">
        <v>210.25820937412294</v>
      </c>
      <c r="F23" s="997">
        <v>1132.781364019085</v>
      </c>
      <c r="G23" s="998">
        <v>15.19975835682642</v>
      </c>
      <c r="H23" s="998">
        <v>1.7734286075629189</v>
      </c>
      <c r="I23" s="998">
        <v>1.7736768337449109</v>
      </c>
      <c r="J23" s="998">
        <v>2.1864671341146158</v>
      </c>
      <c r="K23" s="999">
        <v>503535.13129279099</v>
      </c>
      <c r="L23" s="999">
        <v>18973.912134817252</v>
      </c>
      <c r="M23" s="999">
        <v>12361.279516785691</v>
      </c>
      <c r="N23" s="999">
        <v>32651.576620995515</v>
      </c>
      <c r="O23" s="990"/>
    </row>
    <row r="24" spans="1:15" ht="19.5" customHeight="1">
      <c r="A24" s="1002" t="s">
        <v>630</v>
      </c>
      <c r="B24" s="1002" t="s">
        <v>90</v>
      </c>
      <c r="C24" s="997">
        <v>24.60771803979722</v>
      </c>
      <c r="D24" s="997">
        <v>976.6682760285546</v>
      </c>
      <c r="E24" s="997">
        <v>223.24723247232475</v>
      </c>
      <c r="F24" s="997">
        <v>1224.5232265406767</v>
      </c>
      <c r="G24" s="998">
        <v>15.40887113727139</v>
      </c>
      <c r="H24" s="998">
        <v>1.5547634306658262</v>
      </c>
      <c r="I24" s="998">
        <v>1.769058469143431</v>
      </c>
      <c r="J24" s="998">
        <v>1.8722410758290502</v>
      </c>
      <c r="K24" s="999">
        <v>569530.61551397934</v>
      </c>
      <c r="L24" s="999">
        <v>14097.245698779503</v>
      </c>
      <c r="M24" s="999">
        <v>13468.020352205143</v>
      </c>
      <c r="N24" s="999">
        <v>25144.381958741113</v>
      </c>
      <c r="O24" s="990"/>
    </row>
    <row r="25" spans="1:15" ht="19.5" customHeight="1">
      <c r="A25" s="1002" t="s">
        <v>631</v>
      </c>
      <c r="B25" s="1002" t="s">
        <v>632</v>
      </c>
      <c r="C25" s="997">
        <v>32.668935342732134</v>
      </c>
      <c r="D25" s="997">
        <v>934.83714146815748</v>
      </c>
      <c r="E25" s="997">
        <v>201.38065143412737</v>
      </c>
      <c r="F25" s="997">
        <v>1168.8867282450169</v>
      </c>
      <c r="G25" s="998">
        <v>17.366071428571427</v>
      </c>
      <c r="H25" s="998">
        <v>1.6420934392811084</v>
      </c>
      <c r="I25" s="998">
        <v>1.8583429895712631</v>
      </c>
      <c r="J25" s="998">
        <v>2.1188155049076691</v>
      </c>
      <c r="K25" s="999">
        <v>528271.69077380956</v>
      </c>
      <c r="L25" s="999">
        <v>16029.532730790032</v>
      </c>
      <c r="M25" s="999">
        <v>12372.022981846272</v>
      </c>
      <c r="N25" s="999">
        <v>29715.935235401765</v>
      </c>
      <c r="O25" s="990"/>
    </row>
    <row r="26" spans="1:15" ht="19.5" customHeight="1">
      <c r="A26" s="1002" t="s">
        <v>633</v>
      </c>
      <c r="B26" s="1002" t="s">
        <v>635</v>
      </c>
      <c r="C26" s="997">
        <v>30.022988505747129</v>
      </c>
      <c r="D26" s="997">
        <v>915.80459770114931</v>
      </c>
      <c r="E26" s="997">
        <v>221.56321839080459</v>
      </c>
      <c r="F26" s="997">
        <v>1167.3908045977012</v>
      </c>
      <c r="G26" s="998">
        <v>17.227411944869832</v>
      </c>
      <c r="H26" s="998">
        <v>1.5588578600564795</v>
      </c>
      <c r="I26" s="998">
        <v>1.8083108528740404</v>
      </c>
      <c r="J26" s="998">
        <v>2.0091667241022813</v>
      </c>
      <c r="K26" s="999">
        <v>556842.74885145482</v>
      </c>
      <c r="L26" s="999">
        <v>13831.481706934421</v>
      </c>
      <c r="M26" s="999">
        <v>12894.155737704918</v>
      </c>
      <c r="N26" s="999">
        <v>27618.761862095449</v>
      </c>
      <c r="O26" s="990"/>
    </row>
    <row r="27" spans="1:15" ht="19.5" customHeight="1">
      <c r="A27" s="1002" t="s">
        <v>636</v>
      </c>
      <c r="B27" s="1002" t="s">
        <v>637</v>
      </c>
      <c r="C27" s="997">
        <v>22.02017180221377</v>
      </c>
      <c r="D27" s="997">
        <v>933.41382110346592</v>
      </c>
      <c r="E27" s="997">
        <v>244.44634386084877</v>
      </c>
      <c r="F27" s="997">
        <v>1199.8803367665284</v>
      </c>
      <c r="G27" s="998">
        <v>14.110917030567686</v>
      </c>
      <c r="H27" s="998">
        <v>1.5262133744182373</v>
      </c>
      <c r="I27" s="998">
        <v>1.7207769502430155</v>
      </c>
      <c r="J27" s="998">
        <v>1.7968051004416583</v>
      </c>
      <c r="K27" s="999">
        <v>596022.52343522559</v>
      </c>
      <c r="L27" s="999">
        <v>14060.72087981521</v>
      </c>
      <c r="M27" s="999">
        <v>13234.585090387776</v>
      </c>
      <c r="N27" s="999">
        <v>24572.563281806524</v>
      </c>
      <c r="O27" s="990"/>
    </row>
    <row r="28" spans="1:15" ht="19.5" customHeight="1">
      <c r="A28" s="1002" t="s">
        <v>638</v>
      </c>
      <c r="B28" s="1002" t="s">
        <v>640</v>
      </c>
      <c r="C28" s="997">
        <v>29.139247170307975</v>
      </c>
      <c r="D28" s="997">
        <v>914.33008686496441</v>
      </c>
      <c r="E28" s="997">
        <v>211.83995788365357</v>
      </c>
      <c r="F28" s="997">
        <v>1155.3092919189262</v>
      </c>
      <c r="G28" s="998">
        <v>17.320144534778681</v>
      </c>
      <c r="H28" s="998">
        <v>1.5241453963391813</v>
      </c>
      <c r="I28" s="998">
        <v>1.8609060861353413</v>
      </c>
      <c r="J28" s="998">
        <v>1.9843017347836192</v>
      </c>
      <c r="K28" s="999">
        <v>562944.1313459801</v>
      </c>
      <c r="L28" s="999">
        <v>15177.906614001855</v>
      </c>
      <c r="M28" s="999">
        <v>13442.566167151272</v>
      </c>
      <c r="N28" s="999">
        <v>28675.487803655487</v>
      </c>
      <c r="O28" s="990"/>
    </row>
    <row r="29" spans="1:15" ht="19.5" customHeight="1">
      <c r="A29" s="1002" t="s">
        <v>641</v>
      </c>
      <c r="B29" s="1002" t="s">
        <v>642</v>
      </c>
      <c r="C29" s="997">
        <v>23.976092494611013</v>
      </c>
      <c r="D29" s="997">
        <v>994.83147168332357</v>
      </c>
      <c r="E29" s="997">
        <v>221.28649813835</v>
      </c>
      <c r="F29" s="997">
        <v>1240.0940623162846</v>
      </c>
      <c r="G29" s="998">
        <v>14.478340825500613</v>
      </c>
      <c r="H29" s="998">
        <v>1.646965257429887</v>
      </c>
      <c r="I29" s="998">
        <v>1.8340233345878811</v>
      </c>
      <c r="J29" s="998">
        <v>1.9284275149331565</v>
      </c>
      <c r="K29" s="999">
        <v>568706.20882713527</v>
      </c>
      <c r="L29" s="999">
        <v>14755.372043434369</v>
      </c>
      <c r="M29" s="999">
        <v>14394.489583563949</v>
      </c>
      <c r="N29" s="999">
        <v>25401.111334976769</v>
      </c>
      <c r="O29" s="990"/>
    </row>
    <row r="30" spans="1:15" ht="19.5" customHeight="1">
      <c r="A30" s="1002" t="s">
        <v>643</v>
      </c>
      <c r="B30" s="1002" t="s">
        <v>644</v>
      </c>
      <c r="C30" s="997">
        <v>24.632662892930266</v>
      </c>
      <c r="D30" s="997">
        <v>909.51463326508485</v>
      </c>
      <c r="E30" s="997">
        <v>238.98891966759001</v>
      </c>
      <c r="F30" s="997">
        <v>1173.1362158256052</v>
      </c>
      <c r="G30" s="998">
        <v>14.559222588925559</v>
      </c>
      <c r="H30" s="998">
        <v>1.5879967424553412</v>
      </c>
      <c r="I30" s="998">
        <v>1.666561677144621</v>
      </c>
      <c r="J30" s="998">
        <v>1.8763622177392447</v>
      </c>
      <c r="K30" s="999">
        <v>583148.66092164768</v>
      </c>
      <c r="L30" s="999">
        <v>14751.254813485706</v>
      </c>
      <c r="M30" s="999">
        <v>13010.664457687122</v>
      </c>
      <c r="N30" s="999">
        <v>26331.461529379758</v>
      </c>
      <c r="O30" s="990"/>
    </row>
    <row r="31" spans="1:15" ht="19.5" customHeight="1">
      <c r="A31" s="1002" t="s">
        <v>645</v>
      </c>
      <c r="B31" s="1002" t="s">
        <v>646</v>
      </c>
      <c r="C31" s="997">
        <v>29.233890445367599</v>
      </c>
      <c r="D31" s="997">
        <v>929.24355134769576</v>
      </c>
      <c r="E31" s="997">
        <v>238.13158148971115</v>
      </c>
      <c r="F31" s="997">
        <v>1196.6090232827746</v>
      </c>
      <c r="G31" s="998">
        <v>17.493060145406478</v>
      </c>
      <c r="H31" s="998">
        <v>1.5446946541076665</v>
      </c>
      <c r="I31" s="998">
        <v>1.7684693090997607</v>
      </c>
      <c r="J31" s="998">
        <v>1.978855329764817</v>
      </c>
      <c r="K31" s="999">
        <v>582072.76437541307</v>
      </c>
      <c r="L31" s="999">
        <v>14928.200018713742</v>
      </c>
      <c r="M31" s="999">
        <v>13252.530325773865</v>
      </c>
      <c r="N31" s="999">
        <v>28450.421456309894</v>
      </c>
      <c r="O31" s="990"/>
    </row>
    <row r="32" spans="1:15" ht="19.5" customHeight="1">
      <c r="A32" s="1002" t="s">
        <v>647</v>
      </c>
      <c r="B32" s="1002" t="s">
        <v>648</v>
      </c>
      <c r="C32" s="997">
        <v>26.642888552303706</v>
      </c>
      <c r="D32" s="997">
        <v>906.92334001074903</v>
      </c>
      <c r="E32" s="997">
        <v>215.64958225436067</v>
      </c>
      <c r="F32" s="997">
        <v>1149.2158108174135</v>
      </c>
      <c r="G32" s="998">
        <v>15.92389510361269</v>
      </c>
      <c r="H32" s="998">
        <v>1.4653862730309233</v>
      </c>
      <c r="I32" s="998">
        <v>1.7553526519700025</v>
      </c>
      <c r="J32" s="998">
        <v>1.8549976616640449</v>
      </c>
      <c r="K32" s="999">
        <v>556586.41481753159</v>
      </c>
      <c r="L32" s="999">
        <v>13901.962681823079</v>
      </c>
      <c r="M32" s="999">
        <v>12766.884246777081</v>
      </c>
      <c r="N32" s="999">
        <v>26270.311649164578</v>
      </c>
      <c r="O32" s="990"/>
    </row>
    <row r="33" spans="1:15" ht="19.5" customHeight="1">
      <c r="A33" s="1002" t="s">
        <v>649</v>
      </c>
      <c r="B33" s="1002" t="s">
        <v>650</v>
      </c>
      <c r="C33" s="997">
        <v>29.206381057489715</v>
      </c>
      <c r="D33" s="997">
        <v>937.88502056787399</v>
      </c>
      <c r="E33" s="997">
        <v>231.65445971706632</v>
      </c>
      <c r="F33" s="997">
        <v>1198.7458613424301</v>
      </c>
      <c r="G33" s="998">
        <v>16.837856406733081</v>
      </c>
      <c r="H33" s="998">
        <v>1.4794766739053691</v>
      </c>
      <c r="I33" s="998">
        <v>1.6302568322577851</v>
      </c>
      <c r="J33" s="998">
        <v>1.8828078574477523</v>
      </c>
      <c r="K33" s="999">
        <v>541395.7904500172</v>
      </c>
      <c r="L33" s="999">
        <v>13922.963424940361</v>
      </c>
      <c r="M33" s="999">
        <v>12686.549439126857</v>
      </c>
      <c r="N33" s="999">
        <v>26535.437892851463</v>
      </c>
      <c r="O33" s="990"/>
    </row>
    <row r="34" spans="1:15" ht="19.5" customHeight="1">
      <c r="A34" s="1002" t="s">
        <v>651</v>
      </c>
      <c r="B34" s="1002" t="s">
        <v>303</v>
      </c>
      <c r="C34" s="997">
        <v>25.051759834368532</v>
      </c>
      <c r="D34" s="997">
        <v>886.24667258207626</v>
      </c>
      <c r="E34" s="997">
        <v>244.69091984619934</v>
      </c>
      <c r="F34" s="997">
        <v>1155.9893522626442</v>
      </c>
      <c r="G34" s="998">
        <v>13.178866587957497</v>
      </c>
      <c r="H34" s="998">
        <v>1.5840675477239354</v>
      </c>
      <c r="I34" s="998">
        <v>1.6258310165598937</v>
      </c>
      <c r="J34" s="998">
        <v>1.8441817623579981</v>
      </c>
      <c r="K34" s="999">
        <v>614583.03896103892</v>
      </c>
      <c r="L34" s="999">
        <v>14879.969646909625</v>
      </c>
      <c r="M34" s="999">
        <v>12823.608122809139</v>
      </c>
      <c r="N34" s="999">
        <v>27441.023295977895</v>
      </c>
      <c r="O34" s="990"/>
    </row>
    <row r="35" spans="1:15" ht="19.5" customHeight="1">
      <c r="A35" s="1002" t="s">
        <v>652</v>
      </c>
      <c r="B35" s="1002" t="s">
        <v>854</v>
      </c>
      <c r="C35" s="997">
        <v>27.053446743684145</v>
      </c>
      <c r="D35" s="997">
        <v>922.01345689983509</v>
      </c>
      <c r="E35" s="997">
        <v>204.62104862257203</v>
      </c>
      <c r="F35" s="997">
        <v>1153.6879522660911</v>
      </c>
      <c r="G35" s="998">
        <v>16.526044110746128</v>
      </c>
      <c r="H35" s="998">
        <v>1.5099205529623969</v>
      </c>
      <c r="I35" s="998">
        <v>1.7413450800347439</v>
      </c>
      <c r="J35" s="998">
        <v>1.9030877239315112</v>
      </c>
      <c r="K35" s="999">
        <v>519051.3608634444</v>
      </c>
      <c r="L35" s="999">
        <v>15367.312721164306</v>
      </c>
      <c r="M35" s="999">
        <v>13356.139719568184</v>
      </c>
      <c r="N35" s="999">
        <v>26821.762962718429</v>
      </c>
      <c r="O35" s="990"/>
    </row>
    <row r="36" spans="1:15" ht="19.5" customHeight="1">
      <c r="A36" s="1002" t="s">
        <v>655</v>
      </c>
      <c r="B36" s="1002" t="s">
        <v>855</v>
      </c>
      <c r="C36" s="997">
        <v>33.318574274961257</v>
      </c>
      <c r="D36" s="997">
        <v>907.54925835731672</v>
      </c>
      <c r="E36" s="997">
        <v>154.01815364179765</v>
      </c>
      <c r="F36" s="997">
        <v>1094.8859862740758</v>
      </c>
      <c r="G36" s="998">
        <v>17.031229235880399</v>
      </c>
      <c r="H36" s="998">
        <v>1.5112943357564521</v>
      </c>
      <c r="I36" s="998">
        <v>2.0327727468736523</v>
      </c>
      <c r="J36" s="998">
        <v>2.0569395017793592</v>
      </c>
      <c r="K36" s="999">
        <v>545026.0531561462</v>
      </c>
      <c r="L36" s="999">
        <v>13888.139630189784</v>
      </c>
      <c r="M36" s="999">
        <v>15838.118441857123</v>
      </c>
      <c r="N36" s="999">
        <v>30325.549902944033</v>
      </c>
      <c r="O36" s="990"/>
    </row>
    <row r="37" spans="1:15" ht="19.5" customHeight="1">
      <c r="A37" s="1002" t="s">
        <v>658</v>
      </c>
      <c r="B37" s="1002" t="s">
        <v>659</v>
      </c>
      <c r="C37" s="997">
        <v>28.179854172292735</v>
      </c>
      <c r="D37" s="1770">
        <v>1014.2046988927897</v>
      </c>
      <c r="E37" s="997">
        <v>228.92249527410206</v>
      </c>
      <c r="F37" s="997">
        <v>1271.3070483391843</v>
      </c>
      <c r="G37" s="998">
        <v>15.298993770963104</v>
      </c>
      <c r="H37" s="998">
        <v>1.6528517413995101</v>
      </c>
      <c r="I37" s="998">
        <v>1.7258464079273328</v>
      </c>
      <c r="J37" s="998">
        <v>1.968476840886642</v>
      </c>
      <c r="K37" s="999">
        <v>540026.94920939149</v>
      </c>
      <c r="L37" s="999">
        <v>15289.396008627116</v>
      </c>
      <c r="M37" s="999">
        <v>13694.240887106287</v>
      </c>
      <c r="N37" s="999">
        <v>26633.516892717173</v>
      </c>
      <c r="O37" s="990"/>
    </row>
    <row r="38" spans="1:15" ht="19.5" customHeight="1">
      <c r="A38" s="1002" t="s">
        <v>660</v>
      </c>
      <c r="B38" s="1002" t="s">
        <v>661</v>
      </c>
      <c r="C38" s="997">
        <v>25.329815303430081</v>
      </c>
      <c r="D38" s="997">
        <v>983.85224274406335</v>
      </c>
      <c r="E38" s="997">
        <v>210.72559366754621</v>
      </c>
      <c r="F38" s="997">
        <v>1219.9076517150395</v>
      </c>
      <c r="G38" s="998">
        <v>15.326041666666667</v>
      </c>
      <c r="H38" s="998">
        <v>1.6090297146535077</v>
      </c>
      <c r="I38" s="998">
        <v>1.8056094659738309</v>
      </c>
      <c r="J38" s="998">
        <v>1.9278028312191113</v>
      </c>
      <c r="K38" s="999">
        <v>577675.16041666665</v>
      </c>
      <c r="L38" s="999">
        <v>16362.073146856897</v>
      </c>
      <c r="M38" s="999">
        <v>13744.297251612095</v>
      </c>
      <c r="N38" s="999">
        <v>27564.826428316515</v>
      </c>
      <c r="O38" s="990"/>
    </row>
    <row r="39" spans="1:15" ht="19.5" customHeight="1">
      <c r="A39" s="1002" t="s">
        <v>662</v>
      </c>
      <c r="B39" s="1002" t="s">
        <v>663</v>
      </c>
      <c r="C39" s="997">
        <v>28.932676518883415</v>
      </c>
      <c r="D39" s="997">
        <v>940.26272577996724</v>
      </c>
      <c r="E39" s="997">
        <v>185.55008210180623</v>
      </c>
      <c r="F39" s="997">
        <v>1154.7454844006568</v>
      </c>
      <c r="G39" s="998">
        <v>17.290578887627696</v>
      </c>
      <c r="H39" s="998">
        <v>1.4805630260906011</v>
      </c>
      <c r="I39" s="998">
        <v>1.7573451327433629</v>
      </c>
      <c r="J39" s="998">
        <v>1.9211648939195722</v>
      </c>
      <c r="K39" s="999">
        <v>540585.02837684448</v>
      </c>
      <c r="L39" s="999">
        <v>14067.202682407182</v>
      </c>
      <c r="M39" s="999">
        <v>13623.130973451327</v>
      </c>
      <c r="N39" s="999">
        <v>27187.992150617145</v>
      </c>
      <c r="O39" s="990"/>
    </row>
    <row r="40" spans="1:15" ht="19.5" customHeight="1">
      <c r="A40" s="1002" t="s">
        <v>664</v>
      </c>
      <c r="B40" s="1002" t="s">
        <v>665</v>
      </c>
      <c r="C40" s="997">
        <v>25.691016781836129</v>
      </c>
      <c r="D40" s="997">
        <v>941.09081934846995</v>
      </c>
      <c r="E40" s="997">
        <v>199.9259624876604</v>
      </c>
      <c r="F40" s="997">
        <v>1166.7077986179665</v>
      </c>
      <c r="G40" s="998">
        <v>16.162343900096062</v>
      </c>
      <c r="H40" s="998">
        <v>1.542443552828259</v>
      </c>
      <c r="I40" s="998">
        <v>1.5943710653005803</v>
      </c>
      <c r="J40" s="998">
        <v>1.8732734003172924</v>
      </c>
      <c r="K40" s="999">
        <v>528457.18155619595</v>
      </c>
      <c r="L40" s="999">
        <v>14460.020690740304</v>
      </c>
      <c r="M40" s="999">
        <v>12176.704110603629</v>
      </c>
      <c r="N40" s="999">
        <v>25387.02009518773</v>
      </c>
      <c r="O40" s="990"/>
    </row>
    <row r="41" spans="1:15" ht="19.5" customHeight="1">
      <c r="A41" s="1002" t="s">
        <v>666</v>
      </c>
      <c r="B41" s="1002" t="s">
        <v>856</v>
      </c>
      <c r="C41" s="997">
        <v>31.74846625766871</v>
      </c>
      <c r="D41" s="997">
        <v>945.05368098159511</v>
      </c>
      <c r="E41" s="997">
        <v>157.74539877300612</v>
      </c>
      <c r="F41" s="997">
        <v>1134.54754601227</v>
      </c>
      <c r="G41" s="998">
        <v>16.14975845410628</v>
      </c>
      <c r="H41" s="998">
        <v>1.4945835192924088</v>
      </c>
      <c r="I41" s="998">
        <v>1.8633932912007778</v>
      </c>
      <c r="J41" s="998">
        <v>1.9559633647639325</v>
      </c>
      <c r="K41" s="999">
        <v>537656.17149758455</v>
      </c>
      <c r="L41" s="999">
        <v>14202.800340812269</v>
      </c>
      <c r="M41" s="999">
        <v>14689.657267865825</v>
      </c>
      <c r="N41" s="999">
        <v>28918.482544188719</v>
      </c>
      <c r="O41" s="990"/>
    </row>
    <row r="42" spans="1:15" ht="19.5" customHeight="1">
      <c r="A42" s="1002" t="s">
        <v>668</v>
      </c>
      <c r="B42" s="1002" t="s">
        <v>669</v>
      </c>
      <c r="C42" s="997">
        <v>25.172462339856398</v>
      </c>
      <c r="D42" s="997">
        <v>925.13022666478957</v>
      </c>
      <c r="E42" s="997">
        <v>188.38518935660989</v>
      </c>
      <c r="F42" s="997">
        <v>1138.6878783612558</v>
      </c>
      <c r="G42" s="998">
        <v>16.38758389261745</v>
      </c>
      <c r="H42" s="998">
        <v>1.510272096420745</v>
      </c>
      <c r="I42" s="998">
        <v>2.0146476347059261</v>
      </c>
      <c r="J42" s="998">
        <v>1.9226023417118978</v>
      </c>
      <c r="K42" s="999">
        <v>550473.07382550335</v>
      </c>
      <c r="L42" s="999">
        <v>14231.451211346483</v>
      </c>
      <c r="M42" s="999">
        <v>14229.997758015095</v>
      </c>
      <c r="N42" s="999">
        <v>26085.663851831705</v>
      </c>
      <c r="O42" s="990"/>
    </row>
    <row r="43" spans="1:15" ht="19.5" customHeight="1">
      <c r="A43" s="1002" t="s">
        <v>670</v>
      </c>
      <c r="B43" s="1002" t="s">
        <v>857</v>
      </c>
      <c r="C43" s="997">
        <v>26.948898629528934</v>
      </c>
      <c r="D43" s="997">
        <v>916.31248959662651</v>
      </c>
      <c r="E43" s="997">
        <v>196.48782111746101</v>
      </c>
      <c r="F43" s="997">
        <v>1139.7492093436165</v>
      </c>
      <c r="G43" s="998">
        <v>15.712168004941322</v>
      </c>
      <c r="H43" s="998">
        <v>1.6116247948797133</v>
      </c>
      <c r="I43" s="998">
        <v>1.9190692683477819</v>
      </c>
      <c r="J43" s="998">
        <v>1.9980284007652727</v>
      </c>
      <c r="K43" s="999">
        <v>551403.6308420836</v>
      </c>
      <c r="L43" s="999">
        <v>13910.622094255421</v>
      </c>
      <c r="M43" s="999">
        <v>13032.731821647418</v>
      </c>
      <c r="N43" s="999">
        <v>26468.077491152144</v>
      </c>
      <c r="O43" s="990"/>
    </row>
    <row r="44" spans="1:15" ht="19.5" customHeight="1">
      <c r="A44" s="1002" t="s">
        <v>674</v>
      </c>
      <c r="B44" s="1002" t="s">
        <v>675</v>
      </c>
      <c r="C44" s="997">
        <v>34.782608695652172</v>
      </c>
      <c r="D44" s="997">
        <v>977.83408909042407</v>
      </c>
      <c r="E44" s="997">
        <v>175.24673246198986</v>
      </c>
      <c r="F44" s="997">
        <v>1187.8634302480662</v>
      </c>
      <c r="G44" s="998">
        <v>16.735429447852759</v>
      </c>
      <c r="H44" s="998">
        <v>1.5932513161842932</v>
      </c>
      <c r="I44" s="998">
        <v>1.8401826484018264</v>
      </c>
      <c r="J44" s="998">
        <v>2.0730694092021649</v>
      </c>
      <c r="K44" s="999">
        <v>552256.16564417176</v>
      </c>
      <c r="L44" s="999">
        <v>17911.773670858453</v>
      </c>
      <c r="M44" s="999">
        <v>12927.864840182649</v>
      </c>
      <c r="N44" s="999">
        <v>32822.981227404394</v>
      </c>
      <c r="O44" s="990"/>
    </row>
    <row r="45" spans="1:15" ht="19.5" customHeight="1">
      <c r="A45" s="1002" t="s">
        <v>676</v>
      </c>
      <c r="B45" s="1002" t="s">
        <v>678</v>
      </c>
      <c r="C45" s="997">
        <v>37.928501469147896</v>
      </c>
      <c r="D45" s="997">
        <v>834.54946131243878</v>
      </c>
      <c r="E45" s="997">
        <v>200.7345739471107</v>
      </c>
      <c r="F45" s="997">
        <v>1073.2125367286974</v>
      </c>
      <c r="G45" s="998">
        <v>17.28728211749516</v>
      </c>
      <c r="H45" s="998">
        <v>1.5771498987765162</v>
      </c>
      <c r="I45" s="998">
        <v>1.6882166382044401</v>
      </c>
      <c r="J45" s="998">
        <v>2.153137120693589</v>
      </c>
      <c r="K45" s="999">
        <v>459915.63589412527</v>
      </c>
      <c r="L45" s="999">
        <v>15798.604582929906</v>
      </c>
      <c r="M45" s="999">
        <v>12101.830934374238</v>
      </c>
      <c r="N45" s="999">
        <v>30802.737166324434</v>
      </c>
      <c r="O45" s="990"/>
    </row>
    <row r="46" spans="1:15" ht="19.5" customHeight="1">
      <c r="A46" s="1002" t="s">
        <v>679</v>
      </c>
      <c r="B46" s="1002" t="s">
        <v>858</v>
      </c>
      <c r="C46" s="997">
        <v>27.670429874077289</v>
      </c>
      <c r="D46" s="997">
        <v>876.05297438124182</v>
      </c>
      <c r="E46" s="997">
        <v>143.42162396873644</v>
      </c>
      <c r="F46" s="997">
        <v>1047.1450282240555</v>
      </c>
      <c r="G46" s="998">
        <v>16.304433111023933</v>
      </c>
      <c r="H46" s="998">
        <v>1.5485489826770091</v>
      </c>
      <c r="I46" s="998">
        <v>1.9395246745382986</v>
      </c>
      <c r="J46" s="998">
        <v>1.9920176648041217</v>
      </c>
      <c r="K46" s="999">
        <v>555213.65594350721</v>
      </c>
      <c r="L46" s="999">
        <v>14632.559911774182</v>
      </c>
      <c r="M46" s="999">
        <v>14652.440205873449</v>
      </c>
      <c r="N46" s="999">
        <v>28919.943387620126</v>
      </c>
      <c r="O46" s="990"/>
    </row>
    <row r="47" spans="1:15" ht="19.5" customHeight="1">
      <c r="A47" s="1002" t="s">
        <v>682</v>
      </c>
      <c r="B47" s="1002" t="s">
        <v>859</v>
      </c>
      <c r="C47" s="997">
        <v>24.053994246514716</v>
      </c>
      <c r="D47" s="997">
        <v>781.69949103784018</v>
      </c>
      <c r="E47" s="997">
        <v>215.91059969019693</v>
      </c>
      <c r="F47" s="997">
        <v>1021.6640849745519</v>
      </c>
      <c r="G47" s="998">
        <v>16.233670653173874</v>
      </c>
      <c r="H47" s="998">
        <v>1.4147770700636944</v>
      </c>
      <c r="I47" s="998">
        <v>1.7178435994670493</v>
      </c>
      <c r="J47" s="998">
        <v>1.8277198986332821</v>
      </c>
      <c r="K47" s="999">
        <v>542127.60809567617</v>
      </c>
      <c r="L47" s="999">
        <v>15526.679716914367</v>
      </c>
      <c r="M47" s="999">
        <v>14344.215435072256</v>
      </c>
      <c r="N47" s="999">
        <v>27675.045615023068</v>
      </c>
      <c r="O47" s="990"/>
    </row>
    <row r="48" spans="1:15" ht="19.5" customHeight="1">
      <c r="A48" s="1002" t="s">
        <v>684</v>
      </c>
      <c r="B48" s="1002" t="s">
        <v>860</v>
      </c>
      <c r="C48" s="997">
        <v>30.065359477124183</v>
      </c>
      <c r="D48" s="997">
        <v>889.59931798806474</v>
      </c>
      <c r="E48" s="997">
        <v>224.12617220801363</v>
      </c>
      <c r="F48" s="997">
        <v>1143.7908496732027</v>
      </c>
      <c r="G48" s="998">
        <v>18.009451795841208</v>
      </c>
      <c r="H48" s="998">
        <v>1.4169940904008944</v>
      </c>
      <c r="I48" s="998">
        <v>1.8138709268416382</v>
      </c>
      <c r="J48" s="998">
        <v>1.9309068322981366</v>
      </c>
      <c r="K48" s="999">
        <v>589209.75425330817</v>
      </c>
      <c r="L48" s="999">
        <v>14709.43041047756</v>
      </c>
      <c r="M48" s="999">
        <v>12436.189932800811</v>
      </c>
      <c r="N48" s="999">
        <v>29365.139602484473</v>
      </c>
      <c r="O48" s="990"/>
    </row>
    <row r="49" spans="1:15" ht="19.5" customHeight="1">
      <c r="A49" s="1002" t="s">
        <v>687</v>
      </c>
      <c r="B49" s="1002" t="s">
        <v>861</v>
      </c>
      <c r="C49" s="997">
        <v>34.062222222222225</v>
      </c>
      <c r="D49" s="997">
        <v>923.19999999999993</v>
      </c>
      <c r="E49" s="997">
        <v>161.38666666666666</v>
      </c>
      <c r="F49" s="997">
        <v>1118.6488888888889</v>
      </c>
      <c r="G49" s="998">
        <v>18.099164926931106</v>
      </c>
      <c r="H49" s="998">
        <v>1.4322164452147121</v>
      </c>
      <c r="I49" s="998">
        <v>1.6613791584049351</v>
      </c>
      <c r="J49" s="998">
        <v>1.9727766829826456</v>
      </c>
      <c r="K49" s="999">
        <v>560190.55949895619</v>
      </c>
      <c r="L49" s="999">
        <v>16317.722183708838</v>
      </c>
      <c r="M49" s="999">
        <v>13267.501652346331</v>
      </c>
      <c r="N49" s="999">
        <v>32438.287537346641</v>
      </c>
      <c r="O49" s="990"/>
    </row>
    <row r="50" spans="1:15" ht="19.5" customHeight="1">
      <c r="A50" s="1002" t="s">
        <v>689</v>
      </c>
      <c r="B50" s="1002" t="s">
        <v>862</v>
      </c>
      <c r="C50" s="997">
        <v>28.621240738050268</v>
      </c>
      <c r="D50" s="997">
        <v>939.96803719308434</v>
      </c>
      <c r="E50" s="997">
        <v>186.4012785122766</v>
      </c>
      <c r="F50" s="997">
        <v>1154.9905564434112</v>
      </c>
      <c r="G50" s="998">
        <v>17.648730964467006</v>
      </c>
      <c r="H50" s="998">
        <v>1.4647593434109245</v>
      </c>
      <c r="I50" s="998">
        <v>1.7820732657833203</v>
      </c>
      <c r="J50" s="998">
        <v>1.9170167802963596</v>
      </c>
      <c r="K50" s="999">
        <v>530838.23350253806</v>
      </c>
      <c r="L50" s="999">
        <v>16065.931558935361</v>
      </c>
      <c r="M50" s="999">
        <v>14046.380358534685</v>
      </c>
      <c r="N50" s="999">
        <v>28496.314624267277</v>
      </c>
      <c r="O50" s="990"/>
    </row>
    <row r="51" spans="1:15" ht="19.5" customHeight="1">
      <c r="A51" s="1002" t="s">
        <v>691</v>
      </c>
      <c r="B51" s="1002" t="s">
        <v>863</v>
      </c>
      <c r="C51" s="997">
        <v>29.620563035495717</v>
      </c>
      <c r="D51" s="997">
        <v>963.64749082007336</v>
      </c>
      <c r="E51" s="997">
        <v>197.58081935344518</v>
      </c>
      <c r="F51" s="997">
        <v>1190.8488732090143</v>
      </c>
      <c r="G51" s="998">
        <v>16.637578998541564</v>
      </c>
      <c r="H51" s="998">
        <v>1.5118685604560635</v>
      </c>
      <c r="I51" s="998">
        <v>1.7808468770497776</v>
      </c>
      <c r="J51" s="998">
        <v>1.9327255028809471</v>
      </c>
      <c r="K51" s="999">
        <v>556754.36412250856</v>
      </c>
      <c r="L51" s="999">
        <v>14307.456982538983</v>
      </c>
      <c r="M51" s="999">
        <v>14054.2263683405</v>
      </c>
      <c r="N51" s="999">
        <v>27757.987653947774</v>
      </c>
      <c r="O51" s="990"/>
    </row>
    <row r="52" spans="1:15" ht="19.5" customHeight="1">
      <c r="A52" s="1002" t="s">
        <v>693</v>
      </c>
      <c r="B52" s="1002" t="s">
        <v>864</v>
      </c>
      <c r="C52" s="997">
        <v>30.753159928966884</v>
      </c>
      <c r="D52" s="997">
        <v>878.60649744071873</v>
      </c>
      <c r="E52" s="997">
        <v>250.32905045440299</v>
      </c>
      <c r="F52" s="997">
        <v>1159.6887078240886</v>
      </c>
      <c r="G52" s="998">
        <v>15.998301630434783</v>
      </c>
      <c r="H52" s="998">
        <v>1.5021341354670725</v>
      </c>
      <c r="I52" s="998">
        <v>1.5746536471373727</v>
      </c>
      <c r="J52" s="998">
        <v>1.9022041669293892</v>
      </c>
      <c r="K52" s="999">
        <v>543205.08661684778</v>
      </c>
      <c r="L52" s="999">
        <v>13241.585193023338</v>
      </c>
      <c r="M52" s="999">
        <v>11474.469621098315</v>
      </c>
      <c r="N52" s="999">
        <v>26913.954205211816</v>
      </c>
      <c r="O52" s="990"/>
    </row>
    <row r="53" spans="1:15" ht="19.5" customHeight="1">
      <c r="A53" s="1002" t="s">
        <v>695</v>
      </c>
      <c r="B53" s="1002" t="s">
        <v>865</v>
      </c>
      <c r="C53" s="997">
        <v>25.472817915644537</v>
      </c>
      <c r="D53" s="997">
        <v>918.04225686476218</v>
      </c>
      <c r="E53" s="997">
        <v>171.1086492047163</v>
      </c>
      <c r="F53" s="997">
        <v>1114.623723985123</v>
      </c>
      <c r="G53" s="998">
        <v>15.901522211867039</v>
      </c>
      <c r="H53" s="998">
        <v>1.4751450268504391</v>
      </c>
      <c r="I53" s="998">
        <v>1.8964528511307404</v>
      </c>
      <c r="J53" s="998">
        <v>1.8695111994604381</v>
      </c>
      <c r="K53" s="999">
        <v>563010.51413482451</v>
      </c>
      <c r="L53" s="999">
        <v>13991.76116469706</v>
      </c>
      <c r="M53" s="999">
        <v>14324.149655459465</v>
      </c>
      <c r="N53" s="999">
        <v>26589.671087288345</v>
      </c>
      <c r="O53" s="990"/>
    </row>
    <row r="54" spans="1:15" ht="19.5" customHeight="1">
      <c r="A54" s="1002" t="s">
        <v>697</v>
      </c>
      <c r="B54" s="1002" t="s">
        <v>866</v>
      </c>
      <c r="C54" s="997">
        <v>25.045253783216275</v>
      </c>
      <c r="D54" s="997">
        <v>918.42009992035332</v>
      </c>
      <c r="E54" s="997">
        <v>164.65136485410181</v>
      </c>
      <c r="F54" s="997">
        <v>1108.1167185576714</v>
      </c>
      <c r="G54" s="998">
        <v>17.264527320034691</v>
      </c>
      <c r="H54" s="998">
        <v>1.5458480168397153</v>
      </c>
      <c r="I54" s="998">
        <v>1.9620492524186455</v>
      </c>
      <c r="J54" s="998">
        <v>1.9629578808431671</v>
      </c>
      <c r="K54" s="999">
        <v>567548.47528187337</v>
      </c>
      <c r="L54" s="999">
        <v>14288.402056085082</v>
      </c>
      <c r="M54" s="999">
        <v>14129.23526824978</v>
      </c>
      <c r="N54" s="999">
        <v>26769.33631290757</v>
      </c>
      <c r="O54" s="990"/>
    </row>
    <row r="55" spans="1:15" ht="19.5" customHeight="1">
      <c r="A55" s="1002" t="s">
        <v>699</v>
      </c>
      <c r="B55" s="1002" t="s">
        <v>867</v>
      </c>
      <c r="C55" s="997">
        <v>19.587947463301571</v>
      </c>
      <c r="D55" s="997">
        <v>823.7496780839557</v>
      </c>
      <c r="E55" s="997">
        <v>153.70589750193147</v>
      </c>
      <c r="F55" s="997">
        <v>997.04352304918871</v>
      </c>
      <c r="G55" s="998">
        <v>16.434130949250591</v>
      </c>
      <c r="H55" s="998">
        <v>1.5384822204575723</v>
      </c>
      <c r="I55" s="998">
        <v>1.8063132497821861</v>
      </c>
      <c r="J55" s="998">
        <v>1.8724118692399885</v>
      </c>
      <c r="K55" s="999">
        <v>620759.60136734159</v>
      </c>
      <c r="L55" s="999">
        <v>16013.376624919496</v>
      </c>
      <c r="M55" s="999">
        <v>14378.217813819449</v>
      </c>
      <c r="N55" s="999">
        <v>27642.160582923501</v>
      </c>
      <c r="O55" s="990"/>
    </row>
    <row r="56" spans="1:15" ht="19.5" customHeight="1">
      <c r="A56" s="1002" t="s">
        <v>777</v>
      </c>
      <c r="B56" s="1002" t="s">
        <v>160</v>
      </c>
      <c r="C56" s="997">
        <v>13.459950454170109</v>
      </c>
      <c r="D56" s="997">
        <v>744.50867052023125</v>
      </c>
      <c r="E56" s="997">
        <v>188.27415359207268</v>
      </c>
      <c r="F56" s="997">
        <v>946.24277456647405</v>
      </c>
      <c r="G56" s="998">
        <v>9.484662576687116</v>
      </c>
      <c r="H56" s="998">
        <v>1.5126441881100265</v>
      </c>
      <c r="I56" s="998">
        <v>1.7</v>
      </c>
      <c r="J56" s="998">
        <v>1.6633214067545161</v>
      </c>
      <c r="K56" s="999">
        <v>508935.07361963188</v>
      </c>
      <c r="L56" s="999">
        <v>14615.118899733807</v>
      </c>
      <c r="M56" s="999">
        <v>12403.179824561403</v>
      </c>
      <c r="N56" s="999">
        <v>21206.525787590541</v>
      </c>
      <c r="O56" s="990"/>
    </row>
    <row r="57" spans="1:15" ht="19.5" customHeight="1">
      <c r="A57" s="1002" t="s">
        <v>778</v>
      </c>
      <c r="B57" s="1002" t="s">
        <v>848</v>
      </c>
      <c r="C57" s="997">
        <v>12.968967114404817</v>
      </c>
      <c r="D57" s="997">
        <v>742.9828624363131</v>
      </c>
      <c r="E57" s="997">
        <v>204.35386753126448</v>
      </c>
      <c r="F57" s="997">
        <v>960.30569708198232</v>
      </c>
      <c r="G57" s="998">
        <v>9.6357142857142861</v>
      </c>
      <c r="H57" s="998">
        <v>1.5184838850445732</v>
      </c>
      <c r="I57" s="998">
        <v>1.7762919310970082</v>
      </c>
      <c r="J57" s="998">
        <v>1.6829691795688033</v>
      </c>
      <c r="K57" s="999">
        <v>543749.53571428568</v>
      </c>
      <c r="L57" s="999">
        <v>14534.944828876005</v>
      </c>
      <c r="M57" s="999">
        <v>13152.252946509519</v>
      </c>
      <c r="N57" s="999">
        <v>21387.771186031929</v>
      </c>
      <c r="O57" s="990"/>
    </row>
    <row r="58" spans="1:15" ht="19.5" customHeight="1">
      <c r="A58" s="1002" t="s">
        <v>779</v>
      </c>
      <c r="B58" s="1002" t="s">
        <v>171</v>
      </c>
      <c r="C58" s="997">
        <v>9.2880402605091774</v>
      </c>
      <c r="D58" s="997">
        <v>646.94345766725871</v>
      </c>
      <c r="E58" s="997">
        <v>115.63795145056245</v>
      </c>
      <c r="F58" s="997">
        <v>771.86944937833027</v>
      </c>
      <c r="G58" s="998">
        <v>8.8031872509960163</v>
      </c>
      <c r="H58" s="998">
        <v>1.3842132357146943</v>
      </c>
      <c r="I58" s="998">
        <v>1.510848</v>
      </c>
      <c r="J58" s="998">
        <v>1.4924588906467233</v>
      </c>
      <c r="K58" s="999">
        <v>495150.82071713149</v>
      </c>
      <c r="L58" s="999">
        <v>12122.097809300463</v>
      </c>
      <c r="M58" s="999">
        <v>12504.35392</v>
      </c>
      <c r="N58" s="999">
        <v>17991.734886619684</v>
      </c>
      <c r="O58" s="990"/>
    </row>
    <row r="59" spans="1:15" ht="19.5" customHeight="1">
      <c r="A59" s="1002" t="s">
        <v>780</v>
      </c>
      <c r="B59" s="1002" t="s">
        <v>849</v>
      </c>
      <c r="C59" s="997">
        <v>8.98833945152235</v>
      </c>
      <c r="D59" s="997">
        <v>560.90477218743251</v>
      </c>
      <c r="E59" s="997">
        <v>200.66400345497732</v>
      </c>
      <c r="F59" s="997">
        <v>770.55711509393223</v>
      </c>
      <c r="G59" s="998">
        <v>9.5273273273273276</v>
      </c>
      <c r="H59" s="998">
        <v>1.3780870435602779</v>
      </c>
      <c r="I59" s="998">
        <v>1.5773317909122704</v>
      </c>
      <c r="J59" s="998">
        <v>1.5250318765850719</v>
      </c>
      <c r="K59" s="999">
        <v>575343.44144144142</v>
      </c>
      <c r="L59" s="999">
        <v>12634.144771034244</v>
      </c>
      <c r="M59" s="999">
        <v>11660.068063813187</v>
      </c>
      <c r="N59" s="999">
        <v>18944.332483291066</v>
      </c>
      <c r="O59" s="990"/>
    </row>
    <row r="60" spans="1:15" ht="19.5" customHeight="1">
      <c r="A60" s="1002" t="s">
        <v>781</v>
      </c>
      <c r="B60" s="1002" t="s">
        <v>187</v>
      </c>
      <c r="C60" s="997">
        <v>9.0356564019448946</v>
      </c>
      <c r="D60" s="997">
        <v>766.89627228525126</v>
      </c>
      <c r="E60" s="997">
        <v>212.68233387358185</v>
      </c>
      <c r="F60" s="997">
        <v>988.614262560778</v>
      </c>
      <c r="G60" s="998">
        <v>9.1345291479820627</v>
      </c>
      <c r="H60" s="998">
        <v>1.4369947693770804</v>
      </c>
      <c r="I60" s="998">
        <v>1.6374547532863402</v>
      </c>
      <c r="J60" s="998">
        <v>1.5504733800565598</v>
      </c>
      <c r="K60" s="999">
        <v>508947.66816143499</v>
      </c>
      <c r="L60" s="999">
        <v>12066.788714534792</v>
      </c>
      <c r="M60" s="999">
        <v>11920.424842827206</v>
      </c>
      <c r="N60" s="999">
        <v>16576.652731669332</v>
      </c>
      <c r="O60" s="990"/>
    </row>
    <row r="61" spans="1:15" ht="19.5" customHeight="1">
      <c r="A61" s="1002" t="s">
        <v>782</v>
      </c>
      <c r="B61" s="1002" t="s">
        <v>189</v>
      </c>
      <c r="C61" s="997">
        <v>11.57830591102986</v>
      </c>
      <c r="D61" s="997">
        <v>639.09136878136064</v>
      </c>
      <c r="E61" s="997">
        <v>167.28123743954777</v>
      </c>
      <c r="F61" s="997">
        <v>817.95091213193825</v>
      </c>
      <c r="G61" s="998">
        <v>9.937849944008958</v>
      </c>
      <c r="H61" s="998">
        <v>1.4723824942383226</v>
      </c>
      <c r="I61" s="998">
        <v>1.744905789069827</v>
      </c>
      <c r="J61" s="998">
        <v>1.6479478046669551</v>
      </c>
      <c r="K61" s="999">
        <v>548401.93740201567</v>
      </c>
      <c r="L61" s="999">
        <v>12888.750129840621</v>
      </c>
      <c r="M61" s="999">
        <v>13116.433920585339</v>
      </c>
      <c r="N61" s="999">
        <v>20515.641469356957</v>
      </c>
      <c r="O61" s="990"/>
    </row>
    <row r="62" spans="1:15" ht="17.100000000000001" customHeight="1">
      <c r="A62" s="1011"/>
      <c r="B62" s="1011"/>
      <c r="C62" s="1012"/>
      <c r="D62" s="1012"/>
      <c r="E62" s="1012"/>
      <c r="F62" s="1012"/>
      <c r="G62" s="1013"/>
      <c r="H62" s="1013"/>
      <c r="I62" s="1013"/>
      <c r="J62" s="1013"/>
      <c r="K62" s="1014"/>
      <c r="L62" s="1014"/>
      <c r="M62" s="1014"/>
      <c r="N62" s="1014"/>
    </row>
  </sheetData>
  <phoneticPr fontId="6"/>
  <pageMargins left="0.6692913385826772" right="0.27559055118110237" top="0.47244094488188981" bottom="0.47244094488188981" header="0.39370078740157483" footer="0.31496062992125984"/>
  <pageSetup paperSize="9" scale="68" orientation="portrait" r:id="rId1"/>
  <headerFooter alignWithMargins="0">
    <oddFooter>&amp;C&amp;A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8"/>
  <sheetViews>
    <sheetView topLeftCell="A40" workbookViewId="0">
      <selection activeCell="D51" sqref="D51"/>
    </sheetView>
  </sheetViews>
  <sheetFormatPr defaultColWidth="14.625" defaultRowHeight="14.25"/>
  <cols>
    <col min="1" max="1" width="4.75" style="979" customWidth="1"/>
    <col min="2" max="2" width="13" style="979" customWidth="1"/>
    <col min="3" max="3" width="11.125" style="979" customWidth="1"/>
    <col min="4" max="4" width="6.875" style="979" customWidth="1"/>
    <col min="5" max="5" width="9.5" style="979" customWidth="1"/>
    <col min="6" max="6" width="7.25" style="979" customWidth="1"/>
    <col min="7" max="7" width="11.125" style="979" customWidth="1"/>
    <col min="8" max="8" width="6.875" style="979" customWidth="1"/>
    <col min="9" max="9" width="9.5" style="979" customWidth="1"/>
    <col min="10" max="10" width="6.875" style="979" customWidth="1"/>
    <col min="11" max="11" width="11.125" style="979" customWidth="1"/>
    <col min="12" max="12" width="6.875" style="979" customWidth="1"/>
    <col min="13" max="13" width="9.5" style="979" customWidth="1"/>
    <col min="14" max="14" width="6.875" style="979" customWidth="1"/>
    <col min="15" max="256" width="14.625" style="979"/>
    <col min="257" max="257" width="4.75" style="979" customWidth="1"/>
    <col min="258" max="258" width="13" style="979" customWidth="1"/>
    <col min="259" max="259" width="11.125" style="979" customWidth="1"/>
    <col min="260" max="260" width="6.875" style="979" customWidth="1"/>
    <col min="261" max="261" width="9.5" style="979" customWidth="1"/>
    <col min="262" max="262" width="7.25" style="979" customWidth="1"/>
    <col min="263" max="263" width="11.125" style="979" customWidth="1"/>
    <col min="264" max="264" width="6.875" style="979" customWidth="1"/>
    <col min="265" max="265" width="9.5" style="979" customWidth="1"/>
    <col min="266" max="266" width="6.875" style="979" customWidth="1"/>
    <col min="267" max="267" width="11.125" style="979" customWidth="1"/>
    <col min="268" max="268" width="6.875" style="979" customWidth="1"/>
    <col min="269" max="269" width="9.5" style="979" customWidth="1"/>
    <col min="270" max="270" width="6.875" style="979" customWidth="1"/>
    <col min="271" max="512" width="14.625" style="979"/>
    <col min="513" max="513" width="4.75" style="979" customWidth="1"/>
    <col min="514" max="514" width="13" style="979" customWidth="1"/>
    <col min="515" max="515" width="11.125" style="979" customWidth="1"/>
    <col min="516" max="516" width="6.875" style="979" customWidth="1"/>
    <col min="517" max="517" width="9.5" style="979" customWidth="1"/>
    <col min="518" max="518" width="7.25" style="979" customWidth="1"/>
    <col min="519" max="519" width="11.125" style="979" customWidth="1"/>
    <col min="520" max="520" width="6.875" style="979" customWidth="1"/>
    <col min="521" max="521" width="9.5" style="979" customWidth="1"/>
    <col min="522" max="522" width="6.875" style="979" customWidth="1"/>
    <col min="523" max="523" width="11.125" style="979" customWidth="1"/>
    <col min="524" max="524" width="6.875" style="979" customWidth="1"/>
    <col min="525" max="525" width="9.5" style="979" customWidth="1"/>
    <col min="526" max="526" width="6.875" style="979" customWidth="1"/>
    <col min="527" max="768" width="14.625" style="979"/>
    <col min="769" max="769" width="4.75" style="979" customWidth="1"/>
    <col min="770" max="770" width="13" style="979" customWidth="1"/>
    <col min="771" max="771" width="11.125" style="979" customWidth="1"/>
    <col min="772" max="772" width="6.875" style="979" customWidth="1"/>
    <col min="773" max="773" width="9.5" style="979" customWidth="1"/>
    <col min="774" max="774" width="7.25" style="979" customWidth="1"/>
    <col min="775" max="775" width="11.125" style="979" customWidth="1"/>
    <col min="776" max="776" width="6.875" style="979" customWidth="1"/>
    <col min="777" max="777" width="9.5" style="979" customWidth="1"/>
    <col min="778" max="778" width="6.875" style="979" customWidth="1"/>
    <col min="779" max="779" width="11.125" style="979" customWidth="1"/>
    <col min="780" max="780" width="6.875" style="979" customWidth="1"/>
    <col min="781" max="781" width="9.5" style="979" customWidth="1"/>
    <col min="782" max="782" width="6.875" style="979" customWidth="1"/>
    <col min="783" max="1024" width="14.625" style="979"/>
    <col min="1025" max="1025" width="4.75" style="979" customWidth="1"/>
    <col min="1026" max="1026" width="13" style="979" customWidth="1"/>
    <col min="1027" max="1027" width="11.125" style="979" customWidth="1"/>
    <col min="1028" max="1028" width="6.875" style="979" customWidth="1"/>
    <col min="1029" max="1029" width="9.5" style="979" customWidth="1"/>
    <col min="1030" max="1030" width="7.25" style="979" customWidth="1"/>
    <col min="1031" max="1031" width="11.125" style="979" customWidth="1"/>
    <col min="1032" max="1032" width="6.875" style="979" customWidth="1"/>
    <col min="1033" max="1033" width="9.5" style="979" customWidth="1"/>
    <col min="1034" max="1034" width="6.875" style="979" customWidth="1"/>
    <col min="1035" max="1035" width="11.125" style="979" customWidth="1"/>
    <col min="1036" max="1036" width="6.875" style="979" customWidth="1"/>
    <col min="1037" max="1037" width="9.5" style="979" customWidth="1"/>
    <col min="1038" max="1038" width="6.875" style="979" customWidth="1"/>
    <col min="1039" max="1280" width="14.625" style="979"/>
    <col min="1281" max="1281" width="4.75" style="979" customWidth="1"/>
    <col min="1282" max="1282" width="13" style="979" customWidth="1"/>
    <col min="1283" max="1283" width="11.125" style="979" customWidth="1"/>
    <col min="1284" max="1284" width="6.875" style="979" customWidth="1"/>
    <col min="1285" max="1285" width="9.5" style="979" customWidth="1"/>
    <col min="1286" max="1286" width="7.25" style="979" customWidth="1"/>
    <col min="1287" max="1287" width="11.125" style="979" customWidth="1"/>
    <col min="1288" max="1288" width="6.875" style="979" customWidth="1"/>
    <col min="1289" max="1289" width="9.5" style="979" customWidth="1"/>
    <col min="1290" max="1290" width="6.875" style="979" customWidth="1"/>
    <col min="1291" max="1291" width="11.125" style="979" customWidth="1"/>
    <col min="1292" max="1292" width="6.875" style="979" customWidth="1"/>
    <col min="1293" max="1293" width="9.5" style="979" customWidth="1"/>
    <col min="1294" max="1294" width="6.875" style="979" customWidth="1"/>
    <col min="1295" max="1536" width="14.625" style="979"/>
    <col min="1537" max="1537" width="4.75" style="979" customWidth="1"/>
    <col min="1538" max="1538" width="13" style="979" customWidth="1"/>
    <col min="1539" max="1539" width="11.125" style="979" customWidth="1"/>
    <col min="1540" max="1540" width="6.875" style="979" customWidth="1"/>
    <col min="1541" max="1541" width="9.5" style="979" customWidth="1"/>
    <col min="1542" max="1542" width="7.25" style="979" customWidth="1"/>
    <col min="1543" max="1543" width="11.125" style="979" customWidth="1"/>
    <col min="1544" max="1544" width="6.875" style="979" customWidth="1"/>
    <col min="1545" max="1545" width="9.5" style="979" customWidth="1"/>
    <col min="1546" max="1546" width="6.875" style="979" customWidth="1"/>
    <col min="1547" max="1547" width="11.125" style="979" customWidth="1"/>
    <col min="1548" max="1548" width="6.875" style="979" customWidth="1"/>
    <col min="1549" max="1549" width="9.5" style="979" customWidth="1"/>
    <col min="1550" max="1550" width="6.875" style="979" customWidth="1"/>
    <col min="1551" max="1792" width="14.625" style="979"/>
    <col min="1793" max="1793" width="4.75" style="979" customWidth="1"/>
    <col min="1794" max="1794" width="13" style="979" customWidth="1"/>
    <col min="1795" max="1795" width="11.125" style="979" customWidth="1"/>
    <col min="1796" max="1796" width="6.875" style="979" customWidth="1"/>
    <col min="1797" max="1797" width="9.5" style="979" customWidth="1"/>
    <col min="1798" max="1798" width="7.25" style="979" customWidth="1"/>
    <col min="1799" max="1799" width="11.125" style="979" customWidth="1"/>
    <col min="1800" max="1800" width="6.875" style="979" customWidth="1"/>
    <col min="1801" max="1801" width="9.5" style="979" customWidth="1"/>
    <col min="1802" max="1802" width="6.875" style="979" customWidth="1"/>
    <col min="1803" max="1803" width="11.125" style="979" customWidth="1"/>
    <col min="1804" max="1804" width="6.875" style="979" customWidth="1"/>
    <col min="1805" max="1805" width="9.5" style="979" customWidth="1"/>
    <col min="1806" max="1806" width="6.875" style="979" customWidth="1"/>
    <col min="1807" max="2048" width="14.625" style="979"/>
    <col min="2049" max="2049" width="4.75" style="979" customWidth="1"/>
    <col min="2050" max="2050" width="13" style="979" customWidth="1"/>
    <col min="2051" max="2051" width="11.125" style="979" customWidth="1"/>
    <col min="2052" max="2052" width="6.875" style="979" customWidth="1"/>
    <col min="2053" max="2053" width="9.5" style="979" customWidth="1"/>
    <col min="2054" max="2054" width="7.25" style="979" customWidth="1"/>
    <col min="2055" max="2055" width="11.125" style="979" customWidth="1"/>
    <col min="2056" max="2056" width="6.875" style="979" customWidth="1"/>
    <col min="2057" max="2057" width="9.5" style="979" customWidth="1"/>
    <col min="2058" max="2058" width="6.875" style="979" customWidth="1"/>
    <col min="2059" max="2059" width="11.125" style="979" customWidth="1"/>
    <col min="2060" max="2060" width="6.875" style="979" customWidth="1"/>
    <col min="2061" max="2061" width="9.5" style="979" customWidth="1"/>
    <col min="2062" max="2062" width="6.875" style="979" customWidth="1"/>
    <col min="2063" max="2304" width="14.625" style="979"/>
    <col min="2305" max="2305" width="4.75" style="979" customWidth="1"/>
    <col min="2306" max="2306" width="13" style="979" customWidth="1"/>
    <col min="2307" max="2307" width="11.125" style="979" customWidth="1"/>
    <col min="2308" max="2308" width="6.875" style="979" customWidth="1"/>
    <col min="2309" max="2309" width="9.5" style="979" customWidth="1"/>
    <col min="2310" max="2310" width="7.25" style="979" customWidth="1"/>
    <col min="2311" max="2311" width="11.125" style="979" customWidth="1"/>
    <col min="2312" max="2312" width="6.875" style="979" customWidth="1"/>
    <col min="2313" max="2313" width="9.5" style="979" customWidth="1"/>
    <col min="2314" max="2314" width="6.875" style="979" customWidth="1"/>
    <col min="2315" max="2315" width="11.125" style="979" customWidth="1"/>
    <col min="2316" max="2316" width="6.875" style="979" customWidth="1"/>
    <col min="2317" max="2317" width="9.5" style="979" customWidth="1"/>
    <col min="2318" max="2318" width="6.875" style="979" customWidth="1"/>
    <col min="2319" max="2560" width="14.625" style="979"/>
    <col min="2561" max="2561" width="4.75" style="979" customWidth="1"/>
    <col min="2562" max="2562" width="13" style="979" customWidth="1"/>
    <col min="2563" max="2563" width="11.125" style="979" customWidth="1"/>
    <col min="2564" max="2564" width="6.875" style="979" customWidth="1"/>
    <col min="2565" max="2565" width="9.5" style="979" customWidth="1"/>
    <col min="2566" max="2566" width="7.25" style="979" customWidth="1"/>
    <col min="2567" max="2567" width="11.125" style="979" customWidth="1"/>
    <col min="2568" max="2568" width="6.875" style="979" customWidth="1"/>
    <col min="2569" max="2569" width="9.5" style="979" customWidth="1"/>
    <col min="2570" max="2570" width="6.875" style="979" customWidth="1"/>
    <col min="2571" max="2571" width="11.125" style="979" customWidth="1"/>
    <col min="2572" max="2572" width="6.875" style="979" customWidth="1"/>
    <col min="2573" max="2573" width="9.5" style="979" customWidth="1"/>
    <col min="2574" max="2574" width="6.875" style="979" customWidth="1"/>
    <col min="2575" max="2816" width="14.625" style="979"/>
    <col min="2817" max="2817" width="4.75" style="979" customWidth="1"/>
    <col min="2818" max="2818" width="13" style="979" customWidth="1"/>
    <col min="2819" max="2819" width="11.125" style="979" customWidth="1"/>
    <col min="2820" max="2820" width="6.875" style="979" customWidth="1"/>
    <col min="2821" max="2821" width="9.5" style="979" customWidth="1"/>
    <col min="2822" max="2822" width="7.25" style="979" customWidth="1"/>
    <col min="2823" max="2823" width="11.125" style="979" customWidth="1"/>
    <col min="2824" max="2824" width="6.875" style="979" customWidth="1"/>
    <col min="2825" max="2825" width="9.5" style="979" customWidth="1"/>
    <col min="2826" max="2826" width="6.875" style="979" customWidth="1"/>
    <col min="2827" max="2827" width="11.125" style="979" customWidth="1"/>
    <col min="2828" max="2828" width="6.875" style="979" customWidth="1"/>
    <col min="2829" max="2829" width="9.5" style="979" customWidth="1"/>
    <col min="2830" max="2830" width="6.875" style="979" customWidth="1"/>
    <col min="2831" max="3072" width="14.625" style="979"/>
    <col min="3073" max="3073" width="4.75" style="979" customWidth="1"/>
    <col min="3074" max="3074" width="13" style="979" customWidth="1"/>
    <col min="3075" max="3075" width="11.125" style="979" customWidth="1"/>
    <col min="3076" max="3076" width="6.875" style="979" customWidth="1"/>
    <col min="3077" max="3077" width="9.5" style="979" customWidth="1"/>
    <col min="3078" max="3078" width="7.25" style="979" customWidth="1"/>
    <col min="3079" max="3079" width="11.125" style="979" customWidth="1"/>
    <col min="3080" max="3080" width="6.875" style="979" customWidth="1"/>
    <col min="3081" max="3081" width="9.5" style="979" customWidth="1"/>
    <col min="3082" max="3082" width="6.875" style="979" customWidth="1"/>
    <col min="3083" max="3083" width="11.125" style="979" customWidth="1"/>
    <col min="3084" max="3084" width="6.875" style="979" customWidth="1"/>
    <col min="3085" max="3085" width="9.5" style="979" customWidth="1"/>
    <col min="3086" max="3086" width="6.875" style="979" customWidth="1"/>
    <col min="3087" max="3328" width="14.625" style="979"/>
    <col min="3329" max="3329" width="4.75" style="979" customWidth="1"/>
    <col min="3330" max="3330" width="13" style="979" customWidth="1"/>
    <col min="3331" max="3331" width="11.125" style="979" customWidth="1"/>
    <col min="3332" max="3332" width="6.875" style="979" customWidth="1"/>
    <col min="3333" max="3333" width="9.5" style="979" customWidth="1"/>
    <col min="3334" max="3334" width="7.25" style="979" customWidth="1"/>
    <col min="3335" max="3335" width="11.125" style="979" customWidth="1"/>
    <col min="3336" max="3336" width="6.875" style="979" customWidth="1"/>
    <col min="3337" max="3337" width="9.5" style="979" customWidth="1"/>
    <col min="3338" max="3338" width="6.875" style="979" customWidth="1"/>
    <col min="3339" max="3339" width="11.125" style="979" customWidth="1"/>
    <col min="3340" max="3340" width="6.875" style="979" customWidth="1"/>
    <col min="3341" max="3341" width="9.5" style="979" customWidth="1"/>
    <col min="3342" max="3342" width="6.875" style="979" customWidth="1"/>
    <col min="3343" max="3584" width="14.625" style="979"/>
    <col min="3585" max="3585" width="4.75" style="979" customWidth="1"/>
    <col min="3586" max="3586" width="13" style="979" customWidth="1"/>
    <col min="3587" max="3587" width="11.125" style="979" customWidth="1"/>
    <col min="3588" max="3588" width="6.875" style="979" customWidth="1"/>
    <col min="3589" max="3589" width="9.5" style="979" customWidth="1"/>
    <col min="3590" max="3590" width="7.25" style="979" customWidth="1"/>
    <col min="3591" max="3591" width="11.125" style="979" customWidth="1"/>
    <col min="3592" max="3592" width="6.875" style="979" customWidth="1"/>
    <col min="3593" max="3593" width="9.5" style="979" customWidth="1"/>
    <col min="3594" max="3594" width="6.875" style="979" customWidth="1"/>
    <col min="3595" max="3595" width="11.125" style="979" customWidth="1"/>
    <col min="3596" max="3596" width="6.875" style="979" customWidth="1"/>
    <col min="3597" max="3597" width="9.5" style="979" customWidth="1"/>
    <col min="3598" max="3598" width="6.875" style="979" customWidth="1"/>
    <col min="3599" max="3840" width="14.625" style="979"/>
    <col min="3841" max="3841" width="4.75" style="979" customWidth="1"/>
    <col min="3842" max="3842" width="13" style="979" customWidth="1"/>
    <col min="3843" max="3843" width="11.125" style="979" customWidth="1"/>
    <col min="3844" max="3844" width="6.875" style="979" customWidth="1"/>
    <col min="3845" max="3845" width="9.5" style="979" customWidth="1"/>
    <col min="3846" max="3846" width="7.25" style="979" customWidth="1"/>
    <col min="3847" max="3847" width="11.125" style="979" customWidth="1"/>
    <col min="3848" max="3848" width="6.875" style="979" customWidth="1"/>
    <col min="3849" max="3849" width="9.5" style="979" customWidth="1"/>
    <col min="3850" max="3850" width="6.875" style="979" customWidth="1"/>
    <col min="3851" max="3851" width="11.125" style="979" customWidth="1"/>
    <col min="3852" max="3852" width="6.875" style="979" customWidth="1"/>
    <col min="3853" max="3853" width="9.5" style="979" customWidth="1"/>
    <col min="3854" max="3854" width="6.875" style="979" customWidth="1"/>
    <col min="3855" max="4096" width="14.625" style="979"/>
    <col min="4097" max="4097" width="4.75" style="979" customWidth="1"/>
    <col min="4098" max="4098" width="13" style="979" customWidth="1"/>
    <col min="4099" max="4099" width="11.125" style="979" customWidth="1"/>
    <col min="4100" max="4100" width="6.875" style="979" customWidth="1"/>
    <col min="4101" max="4101" width="9.5" style="979" customWidth="1"/>
    <col min="4102" max="4102" width="7.25" style="979" customWidth="1"/>
    <col min="4103" max="4103" width="11.125" style="979" customWidth="1"/>
    <col min="4104" max="4104" width="6.875" style="979" customWidth="1"/>
    <col min="4105" max="4105" width="9.5" style="979" customWidth="1"/>
    <col min="4106" max="4106" width="6.875" style="979" customWidth="1"/>
    <col min="4107" max="4107" width="11.125" style="979" customWidth="1"/>
    <col min="4108" max="4108" width="6.875" style="979" customWidth="1"/>
    <col min="4109" max="4109" width="9.5" style="979" customWidth="1"/>
    <col min="4110" max="4110" width="6.875" style="979" customWidth="1"/>
    <col min="4111" max="4352" width="14.625" style="979"/>
    <col min="4353" max="4353" width="4.75" style="979" customWidth="1"/>
    <col min="4354" max="4354" width="13" style="979" customWidth="1"/>
    <col min="4355" max="4355" width="11.125" style="979" customWidth="1"/>
    <col min="4356" max="4356" width="6.875" style="979" customWidth="1"/>
    <col min="4357" max="4357" width="9.5" style="979" customWidth="1"/>
    <col min="4358" max="4358" width="7.25" style="979" customWidth="1"/>
    <col min="4359" max="4359" width="11.125" style="979" customWidth="1"/>
    <col min="4360" max="4360" width="6.875" style="979" customWidth="1"/>
    <col min="4361" max="4361" width="9.5" style="979" customWidth="1"/>
    <col min="4362" max="4362" width="6.875" style="979" customWidth="1"/>
    <col min="4363" max="4363" width="11.125" style="979" customWidth="1"/>
    <col min="4364" max="4364" width="6.875" style="979" customWidth="1"/>
    <col min="4365" max="4365" width="9.5" style="979" customWidth="1"/>
    <col min="4366" max="4366" width="6.875" style="979" customWidth="1"/>
    <col min="4367" max="4608" width="14.625" style="979"/>
    <col min="4609" max="4609" width="4.75" style="979" customWidth="1"/>
    <col min="4610" max="4610" width="13" style="979" customWidth="1"/>
    <col min="4611" max="4611" width="11.125" style="979" customWidth="1"/>
    <col min="4612" max="4612" width="6.875" style="979" customWidth="1"/>
    <col min="4613" max="4613" width="9.5" style="979" customWidth="1"/>
    <col min="4614" max="4614" width="7.25" style="979" customWidth="1"/>
    <col min="4615" max="4615" width="11.125" style="979" customWidth="1"/>
    <col min="4616" max="4616" width="6.875" style="979" customWidth="1"/>
    <col min="4617" max="4617" width="9.5" style="979" customWidth="1"/>
    <col min="4618" max="4618" width="6.875" style="979" customWidth="1"/>
    <col min="4619" max="4619" width="11.125" style="979" customWidth="1"/>
    <col min="4620" max="4620" width="6.875" style="979" customWidth="1"/>
    <col min="4621" max="4621" width="9.5" style="979" customWidth="1"/>
    <col min="4622" max="4622" width="6.875" style="979" customWidth="1"/>
    <col min="4623" max="4864" width="14.625" style="979"/>
    <col min="4865" max="4865" width="4.75" style="979" customWidth="1"/>
    <col min="4866" max="4866" width="13" style="979" customWidth="1"/>
    <col min="4867" max="4867" width="11.125" style="979" customWidth="1"/>
    <col min="4868" max="4868" width="6.875" style="979" customWidth="1"/>
    <col min="4869" max="4869" width="9.5" style="979" customWidth="1"/>
    <col min="4870" max="4870" width="7.25" style="979" customWidth="1"/>
    <col min="4871" max="4871" width="11.125" style="979" customWidth="1"/>
    <col min="4872" max="4872" width="6.875" style="979" customWidth="1"/>
    <col min="4873" max="4873" width="9.5" style="979" customWidth="1"/>
    <col min="4874" max="4874" width="6.875" style="979" customWidth="1"/>
    <col min="4875" max="4875" width="11.125" style="979" customWidth="1"/>
    <col min="4876" max="4876" width="6.875" style="979" customWidth="1"/>
    <col min="4877" max="4877" width="9.5" style="979" customWidth="1"/>
    <col min="4878" max="4878" width="6.875" style="979" customWidth="1"/>
    <col min="4879" max="5120" width="14.625" style="979"/>
    <col min="5121" max="5121" width="4.75" style="979" customWidth="1"/>
    <col min="5122" max="5122" width="13" style="979" customWidth="1"/>
    <col min="5123" max="5123" width="11.125" style="979" customWidth="1"/>
    <col min="5124" max="5124" width="6.875" style="979" customWidth="1"/>
    <col min="5125" max="5125" width="9.5" style="979" customWidth="1"/>
    <col min="5126" max="5126" width="7.25" style="979" customWidth="1"/>
    <col min="5127" max="5127" width="11.125" style="979" customWidth="1"/>
    <col min="5128" max="5128" width="6.875" style="979" customWidth="1"/>
    <col min="5129" max="5129" width="9.5" style="979" customWidth="1"/>
    <col min="5130" max="5130" width="6.875" style="979" customWidth="1"/>
    <col min="5131" max="5131" width="11.125" style="979" customWidth="1"/>
    <col min="5132" max="5132" width="6.875" style="979" customWidth="1"/>
    <col min="5133" max="5133" width="9.5" style="979" customWidth="1"/>
    <col min="5134" max="5134" width="6.875" style="979" customWidth="1"/>
    <col min="5135" max="5376" width="14.625" style="979"/>
    <col min="5377" max="5377" width="4.75" style="979" customWidth="1"/>
    <col min="5378" max="5378" width="13" style="979" customWidth="1"/>
    <col min="5379" max="5379" width="11.125" style="979" customWidth="1"/>
    <col min="5380" max="5380" width="6.875" style="979" customWidth="1"/>
    <col min="5381" max="5381" width="9.5" style="979" customWidth="1"/>
    <col min="5382" max="5382" width="7.25" style="979" customWidth="1"/>
    <col min="5383" max="5383" width="11.125" style="979" customWidth="1"/>
    <col min="5384" max="5384" width="6.875" style="979" customWidth="1"/>
    <col min="5385" max="5385" width="9.5" style="979" customWidth="1"/>
    <col min="5386" max="5386" width="6.875" style="979" customWidth="1"/>
    <col min="5387" max="5387" width="11.125" style="979" customWidth="1"/>
    <col min="5388" max="5388" width="6.875" style="979" customWidth="1"/>
    <col min="5389" max="5389" width="9.5" style="979" customWidth="1"/>
    <col min="5390" max="5390" width="6.875" style="979" customWidth="1"/>
    <col min="5391" max="5632" width="14.625" style="979"/>
    <col min="5633" max="5633" width="4.75" style="979" customWidth="1"/>
    <col min="5634" max="5634" width="13" style="979" customWidth="1"/>
    <col min="5635" max="5635" width="11.125" style="979" customWidth="1"/>
    <col min="5636" max="5636" width="6.875" style="979" customWidth="1"/>
    <col min="5637" max="5637" width="9.5" style="979" customWidth="1"/>
    <col min="5638" max="5638" width="7.25" style="979" customWidth="1"/>
    <col min="5639" max="5639" width="11.125" style="979" customWidth="1"/>
    <col min="5640" max="5640" width="6.875" style="979" customWidth="1"/>
    <col min="5641" max="5641" width="9.5" style="979" customWidth="1"/>
    <col min="5642" max="5642" width="6.875" style="979" customWidth="1"/>
    <col min="5643" max="5643" width="11.125" style="979" customWidth="1"/>
    <col min="5644" max="5644" width="6.875" style="979" customWidth="1"/>
    <col min="5645" max="5645" width="9.5" style="979" customWidth="1"/>
    <col min="5646" max="5646" width="6.875" style="979" customWidth="1"/>
    <col min="5647" max="5888" width="14.625" style="979"/>
    <col min="5889" max="5889" width="4.75" style="979" customWidth="1"/>
    <col min="5890" max="5890" width="13" style="979" customWidth="1"/>
    <col min="5891" max="5891" width="11.125" style="979" customWidth="1"/>
    <col min="5892" max="5892" width="6.875" style="979" customWidth="1"/>
    <col min="5893" max="5893" width="9.5" style="979" customWidth="1"/>
    <col min="5894" max="5894" width="7.25" style="979" customWidth="1"/>
    <col min="5895" max="5895" width="11.125" style="979" customWidth="1"/>
    <col min="5896" max="5896" width="6.875" style="979" customWidth="1"/>
    <col min="5897" max="5897" width="9.5" style="979" customWidth="1"/>
    <col min="5898" max="5898" width="6.875" style="979" customWidth="1"/>
    <col min="5899" max="5899" width="11.125" style="979" customWidth="1"/>
    <col min="5900" max="5900" width="6.875" style="979" customWidth="1"/>
    <col min="5901" max="5901" width="9.5" style="979" customWidth="1"/>
    <col min="5902" max="5902" width="6.875" style="979" customWidth="1"/>
    <col min="5903" max="6144" width="14.625" style="979"/>
    <col min="6145" max="6145" width="4.75" style="979" customWidth="1"/>
    <col min="6146" max="6146" width="13" style="979" customWidth="1"/>
    <col min="6147" max="6147" width="11.125" style="979" customWidth="1"/>
    <col min="6148" max="6148" width="6.875" style="979" customWidth="1"/>
    <col min="6149" max="6149" width="9.5" style="979" customWidth="1"/>
    <col min="6150" max="6150" width="7.25" style="979" customWidth="1"/>
    <col min="6151" max="6151" width="11.125" style="979" customWidth="1"/>
    <col min="6152" max="6152" width="6.875" style="979" customWidth="1"/>
    <col min="6153" max="6153" width="9.5" style="979" customWidth="1"/>
    <col min="6154" max="6154" width="6.875" style="979" customWidth="1"/>
    <col min="6155" max="6155" width="11.125" style="979" customWidth="1"/>
    <col min="6156" max="6156" width="6.875" style="979" customWidth="1"/>
    <col min="6157" max="6157" width="9.5" style="979" customWidth="1"/>
    <col min="6158" max="6158" width="6.875" style="979" customWidth="1"/>
    <col min="6159" max="6400" width="14.625" style="979"/>
    <col min="6401" max="6401" width="4.75" style="979" customWidth="1"/>
    <col min="6402" max="6402" width="13" style="979" customWidth="1"/>
    <col min="6403" max="6403" width="11.125" style="979" customWidth="1"/>
    <col min="6404" max="6404" width="6.875" style="979" customWidth="1"/>
    <col min="6405" max="6405" width="9.5" style="979" customWidth="1"/>
    <col min="6406" max="6406" width="7.25" style="979" customWidth="1"/>
    <col min="6407" max="6407" width="11.125" style="979" customWidth="1"/>
    <col min="6408" max="6408" width="6.875" style="979" customWidth="1"/>
    <col min="6409" max="6409" width="9.5" style="979" customWidth="1"/>
    <col min="6410" max="6410" width="6.875" style="979" customWidth="1"/>
    <col min="6411" max="6411" width="11.125" style="979" customWidth="1"/>
    <col min="6412" max="6412" width="6.875" style="979" customWidth="1"/>
    <col min="6413" max="6413" width="9.5" style="979" customWidth="1"/>
    <col min="6414" max="6414" width="6.875" style="979" customWidth="1"/>
    <col min="6415" max="6656" width="14.625" style="979"/>
    <col min="6657" max="6657" width="4.75" style="979" customWidth="1"/>
    <col min="6658" max="6658" width="13" style="979" customWidth="1"/>
    <col min="6659" max="6659" width="11.125" style="979" customWidth="1"/>
    <col min="6660" max="6660" width="6.875" style="979" customWidth="1"/>
    <col min="6661" max="6661" width="9.5" style="979" customWidth="1"/>
    <col min="6662" max="6662" width="7.25" style="979" customWidth="1"/>
    <col min="6663" max="6663" width="11.125" style="979" customWidth="1"/>
    <col min="6664" max="6664" width="6.875" style="979" customWidth="1"/>
    <col min="6665" max="6665" width="9.5" style="979" customWidth="1"/>
    <col min="6666" max="6666" width="6.875" style="979" customWidth="1"/>
    <col min="6667" max="6667" width="11.125" style="979" customWidth="1"/>
    <col min="6668" max="6668" width="6.875" style="979" customWidth="1"/>
    <col min="6669" max="6669" width="9.5" style="979" customWidth="1"/>
    <col min="6670" max="6670" width="6.875" style="979" customWidth="1"/>
    <col min="6671" max="6912" width="14.625" style="979"/>
    <col min="6913" max="6913" width="4.75" style="979" customWidth="1"/>
    <col min="6914" max="6914" width="13" style="979" customWidth="1"/>
    <col min="6915" max="6915" width="11.125" style="979" customWidth="1"/>
    <col min="6916" max="6916" width="6.875" style="979" customWidth="1"/>
    <col min="6917" max="6917" width="9.5" style="979" customWidth="1"/>
    <col min="6918" max="6918" width="7.25" style="979" customWidth="1"/>
    <col min="6919" max="6919" width="11.125" style="979" customWidth="1"/>
    <col min="6920" max="6920" width="6.875" style="979" customWidth="1"/>
    <col min="6921" max="6921" width="9.5" style="979" customWidth="1"/>
    <col min="6922" max="6922" width="6.875" style="979" customWidth="1"/>
    <col min="6923" max="6923" width="11.125" style="979" customWidth="1"/>
    <col min="6924" max="6924" width="6.875" style="979" customWidth="1"/>
    <col min="6925" max="6925" width="9.5" style="979" customWidth="1"/>
    <col min="6926" max="6926" width="6.875" style="979" customWidth="1"/>
    <col min="6927" max="7168" width="14.625" style="979"/>
    <col min="7169" max="7169" width="4.75" style="979" customWidth="1"/>
    <col min="7170" max="7170" width="13" style="979" customWidth="1"/>
    <col min="7171" max="7171" width="11.125" style="979" customWidth="1"/>
    <col min="7172" max="7172" width="6.875" style="979" customWidth="1"/>
    <col min="7173" max="7173" width="9.5" style="979" customWidth="1"/>
    <col min="7174" max="7174" width="7.25" style="979" customWidth="1"/>
    <col min="7175" max="7175" width="11.125" style="979" customWidth="1"/>
    <col min="7176" max="7176" width="6.875" style="979" customWidth="1"/>
    <col min="7177" max="7177" width="9.5" style="979" customWidth="1"/>
    <col min="7178" max="7178" width="6.875" style="979" customWidth="1"/>
    <col min="7179" max="7179" width="11.125" style="979" customWidth="1"/>
    <col min="7180" max="7180" width="6.875" style="979" customWidth="1"/>
    <col min="7181" max="7181" width="9.5" style="979" customWidth="1"/>
    <col min="7182" max="7182" width="6.875" style="979" customWidth="1"/>
    <col min="7183" max="7424" width="14.625" style="979"/>
    <col min="7425" max="7425" width="4.75" style="979" customWidth="1"/>
    <col min="7426" max="7426" width="13" style="979" customWidth="1"/>
    <col min="7427" max="7427" width="11.125" style="979" customWidth="1"/>
    <col min="7428" max="7428" width="6.875" style="979" customWidth="1"/>
    <col min="7429" max="7429" width="9.5" style="979" customWidth="1"/>
    <col min="7430" max="7430" width="7.25" style="979" customWidth="1"/>
    <col min="7431" max="7431" width="11.125" style="979" customWidth="1"/>
    <col min="7432" max="7432" width="6.875" style="979" customWidth="1"/>
    <col min="7433" max="7433" width="9.5" style="979" customWidth="1"/>
    <col min="7434" max="7434" width="6.875" style="979" customWidth="1"/>
    <col min="7435" max="7435" width="11.125" style="979" customWidth="1"/>
    <col min="7436" max="7436" width="6.875" style="979" customWidth="1"/>
    <col min="7437" max="7437" width="9.5" style="979" customWidth="1"/>
    <col min="7438" max="7438" width="6.875" style="979" customWidth="1"/>
    <col min="7439" max="7680" width="14.625" style="979"/>
    <col min="7681" max="7681" width="4.75" style="979" customWidth="1"/>
    <col min="7682" max="7682" width="13" style="979" customWidth="1"/>
    <col min="7683" max="7683" width="11.125" style="979" customWidth="1"/>
    <col min="7684" max="7684" width="6.875" style="979" customWidth="1"/>
    <col min="7685" max="7685" width="9.5" style="979" customWidth="1"/>
    <col min="7686" max="7686" width="7.25" style="979" customWidth="1"/>
    <col min="7687" max="7687" width="11.125" style="979" customWidth="1"/>
    <col min="7688" max="7688" width="6.875" style="979" customWidth="1"/>
    <col min="7689" max="7689" width="9.5" style="979" customWidth="1"/>
    <col min="7690" max="7690" width="6.875" style="979" customWidth="1"/>
    <col min="7691" max="7691" width="11.125" style="979" customWidth="1"/>
    <col min="7692" max="7692" width="6.875" style="979" customWidth="1"/>
    <col min="7693" max="7693" width="9.5" style="979" customWidth="1"/>
    <col min="7694" max="7694" width="6.875" style="979" customWidth="1"/>
    <col min="7695" max="7936" width="14.625" style="979"/>
    <col min="7937" max="7937" width="4.75" style="979" customWidth="1"/>
    <col min="7938" max="7938" width="13" style="979" customWidth="1"/>
    <col min="7939" max="7939" width="11.125" style="979" customWidth="1"/>
    <col min="7940" max="7940" width="6.875" style="979" customWidth="1"/>
    <col min="7941" max="7941" width="9.5" style="979" customWidth="1"/>
    <col min="7942" max="7942" width="7.25" style="979" customWidth="1"/>
    <col min="7943" max="7943" width="11.125" style="979" customWidth="1"/>
    <col min="7944" max="7944" width="6.875" style="979" customWidth="1"/>
    <col min="7945" max="7945" width="9.5" style="979" customWidth="1"/>
    <col min="7946" max="7946" width="6.875" style="979" customWidth="1"/>
    <col min="7947" max="7947" width="11.125" style="979" customWidth="1"/>
    <col min="7948" max="7948" width="6.875" style="979" customWidth="1"/>
    <col min="7949" max="7949" width="9.5" style="979" customWidth="1"/>
    <col min="7950" max="7950" width="6.875" style="979" customWidth="1"/>
    <col min="7951" max="8192" width="14.625" style="979"/>
    <col min="8193" max="8193" width="4.75" style="979" customWidth="1"/>
    <col min="8194" max="8194" width="13" style="979" customWidth="1"/>
    <col min="8195" max="8195" width="11.125" style="979" customWidth="1"/>
    <col min="8196" max="8196" width="6.875" style="979" customWidth="1"/>
    <col min="8197" max="8197" width="9.5" style="979" customWidth="1"/>
    <col min="8198" max="8198" width="7.25" style="979" customWidth="1"/>
    <col min="8199" max="8199" width="11.125" style="979" customWidth="1"/>
    <col min="8200" max="8200" width="6.875" style="979" customWidth="1"/>
    <col min="8201" max="8201" width="9.5" style="979" customWidth="1"/>
    <col min="8202" max="8202" width="6.875" style="979" customWidth="1"/>
    <col min="8203" max="8203" width="11.125" style="979" customWidth="1"/>
    <col min="8204" max="8204" width="6.875" style="979" customWidth="1"/>
    <col min="8205" max="8205" width="9.5" style="979" customWidth="1"/>
    <col min="8206" max="8206" width="6.875" style="979" customWidth="1"/>
    <col min="8207" max="8448" width="14.625" style="979"/>
    <col min="8449" max="8449" width="4.75" style="979" customWidth="1"/>
    <col min="8450" max="8450" width="13" style="979" customWidth="1"/>
    <col min="8451" max="8451" width="11.125" style="979" customWidth="1"/>
    <col min="8452" max="8452" width="6.875" style="979" customWidth="1"/>
    <col min="8453" max="8453" width="9.5" style="979" customWidth="1"/>
    <col min="8454" max="8454" width="7.25" style="979" customWidth="1"/>
    <col min="8455" max="8455" width="11.125" style="979" customWidth="1"/>
    <col min="8456" max="8456" width="6.875" style="979" customWidth="1"/>
    <col min="8457" max="8457" width="9.5" style="979" customWidth="1"/>
    <col min="8458" max="8458" width="6.875" style="979" customWidth="1"/>
    <col min="8459" max="8459" width="11.125" style="979" customWidth="1"/>
    <col min="8460" max="8460" width="6.875" style="979" customWidth="1"/>
    <col min="8461" max="8461" width="9.5" style="979" customWidth="1"/>
    <col min="8462" max="8462" width="6.875" style="979" customWidth="1"/>
    <col min="8463" max="8704" width="14.625" style="979"/>
    <col min="8705" max="8705" width="4.75" style="979" customWidth="1"/>
    <col min="8706" max="8706" width="13" style="979" customWidth="1"/>
    <col min="8707" max="8707" width="11.125" style="979" customWidth="1"/>
    <col min="8708" max="8708" width="6.875" style="979" customWidth="1"/>
    <col min="8709" max="8709" width="9.5" style="979" customWidth="1"/>
    <col min="8710" max="8710" width="7.25" style="979" customWidth="1"/>
    <col min="8711" max="8711" width="11.125" style="979" customWidth="1"/>
    <col min="8712" max="8712" width="6.875" style="979" customWidth="1"/>
    <col min="8713" max="8713" width="9.5" style="979" customWidth="1"/>
    <col min="8714" max="8714" width="6.875" style="979" customWidth="1"/>
    <col min="8715" max="8715" width="11.125" style="979" customWidth="1"/>
    <col min="8716" max="8716" width="6.875" style="979" customWidth="1"/>
    <col min="8717" max="8717" width="9.5" style="979" customWidth="1"/>
    <col min="8718" max="8718" width="6.875" style="979" customWidth="1"/>
    <col min="8719" max="8960" width="14.625" style="979"/>
    <col min="8961" max="8961" width="4.75" style="979" customWidth="1"/>
    <col min="8962" max="8962" width="13" style="979" customWidth="1"/>
    <col min="8963" max="8963" width="11.125" style="979" customWidth="1"/>
    <col min="8964" max="8964" width="6.875" style="979" customWidth="1"/>
    <col min="8965" max="8965" width="9.5" style="979" customWidth="1"/>
    <col min="8966" max="8966" width="7.25" style="979" customWidth="1"/>
    <col min="8967" max="8967" width="11.125" style="979" customWidth="1"/>
    <col min="8968" max="8968" width="6.875" style="979" customWidth="1"/>
    <col min="8969" max="8969" width="9.5" style="979" customWidth="1"/>
    <col min="8970" max="8970" width="6.875" style="979" customWidth="1"/>
    <col min="8971" max="8971" width="11.125" style="979" customWidth="1"/>
    <col min="8972" max="8972" width="6.875" style="979" customWidth="1"/>
    <col min="8973" max="8973" width="9.5" style="979" customWidth="1"/>
    <col min="8974" max="8974" width="6.875" style="979" customWidth="1"/>
    <col min="8975" max="9216" width="14.625" style="979"/>
    <col min="9217" max="9217" width="4.75" style="979" customWidth="1"/>
    <col min="9218" max="9218" width="13" style="979" customWidth="1"/>
    <col min="9219" max="9219" width="11.125" style="979" customWidth="1"/>
    <col min="9220" max="9220" width="6.875" style="979" customWidth="1"/>
    <col min="9221" max="9221" width="9.5" style="979" customWidth="1"/>
    <col min="9222" max="9222" width="7.25" style="979" customWidth="1"/>
    <col min="9223" max="9223" width="11.125" style="979" customWidth="1"/>
    <col min="9224" max="9224" width="6.875" style="979" customWidth="1"/>
    <col min="9225" max="9225" width="9.5" style="979" customWidth="1"/>
    <col min="9226" max="9226" width="6.875" style="979" customWidth="1"/>
    <col min="9227" max="9227" width="11.125" style="979" customWidth="1"/>
    <col min="9228" max="9228" width="6.875" style="979" customWidth="1"/>
    <col min="9229" max="9229" width="9.5" style="979" customWidth="1"/>
    <col min="9230" max="9230" width="6.875" style="979" customWidth="1"/>
    <col min="9231" max="9472" width="14.625" style="979"/>
    <col min="9473" max="9473" width="4.75" style="979" customWidth="1"/>
    <col min="9474" max="9474" width="13" style="979" customWidth="1"/>
    <col min="9475" max="9475" width="11.125" style="979" customWidth="1"/>
    <col min="9476" max="9476" width="6.875" style="979" customWidth="1"/>
    <col min="9477" max="9477" width="9.5" style="979" customWidth="1"/>
    <col min="9478" max="9478" width="7.25" style="979" customWidth="1"/>
    <col min="9479" max="9479" width="11.125" style="979" customWidth="1"/>
    <col min="9480" max="9480" width="6.875" style="979" customWidth="1"/>
    <col min="9481" max="9481" width="9.5" style="979" customWidth="1"/>
    <col min="9482" max="9482" width="6.875" style="979" customWidth="1"/>
    <col min="9483" max="9483" width="11.125" style="979" customWidth="1"/>
    <col min="9484" max="9484" width="6.875" style="979" customWidth="1"/>
    <col min="9485" max="9485" width="9.5" style="979" customWidth="1"/>
    <col min="9486" max="9486" width="6.875" style="979" customWidth="1"/>
    <col min="9487" max="9728" width="14.625" style="979"/>
    <col min="9729" max="9729" width="4.75" style="979" customWidth="1"/>
    <col min="9730" max="9730" width="13" style="979" customWidth="1"/>
    <col min="9731" max="9731" width="11.125" style="979" customWidth="1"/>
    <col min="9732" max="9732" width="6.875" style="979" customWidth="1"/>
    <col min="9733" max="9733" width="9.5" style="979" customWidth="1"/>
    <col min="9734" max="9734" width="7.25" style="979" customWidth="1"/>
    <col min="9735" max="9735" width="11.125" style="979" customWidth="1"/>
    <col min="9736" max="9736" width="6.875" style="979" customWidth="1"/>
    <col min="9737" max="9737" width="9.5" style="979" customWidth="1"/>
    <col min="9738" max="9738" width="6.875" style="979" customWidth="1"/>
    <col min="9739" max="9739" width="11.125" style="979" customWidth="1"/>
    <col min="9740" max="9740" width="6.875" style="979" customWidth="1"/>
    <col min="9741" max="9741" width="9.5" style="979" customWidth="1"/>
    <col min="9742" max="9742" width="6.875" style="979" customWidth="1"/>
    <col min="9743" max="9984" width="14.625" style="979"/>
    <col min="9985" max="9985" width="4.75" style="979" customWidth="1"/>
    <col min="9986" max="9986" width="13" style="979" customWidth="1"/>
    <col min="9987" max="9987" width="11.125" style="979" customWidth="1"/>
    <col min="9988" max="9988" width="6.875" style="979" customWidth="1"/>
    <col min="9989" max="9989" width="9.5" style="979" customWidth="1"/>
    <col min="9990" max="9990" width="7.25" style="979" customWidth="1"/>
    <col min="9991" max="9991" width="11.125" style="979" customWidth="1"/>
    <col min="9992" max="9992" width="6.875" style="979" customWidth="1"/>
    <col min="9993" max="9993" width="9.5" style="979" customWidth="1"/>
    <col min="9994" max="9994" width="6.875" style="979" customWidth="1"/>
    <col min="9995" max="9995" width="11.125" style="979" customWidth="1"/>
    <col min="9996" max="9996" width="6.875" style="979" customWidth="1"/>
    <col min="9997" max="9997" width="9.5" style="979" customWidth="1"/>
    <col min="9998" max="9998" width="6.875" style="979" customWidth="1"/>
    <col min="9999" max="10240" width="14.625" style="979"/>
    <col min="10241" max="10241" width="4.75" style="979" customWidth="1"/>
    <col min="10242" max="10242" width="13" style="979" customWidth="1"/>
    <col min="10243" max="10243" width="11.125" style="979" customWidth="1"/>
    <col min="10244" max="10244" width="6.875" style="979" customWidth="1"/>
    <col min="10245" max="10245" width="9.5" style="979" customWidth="1"/>
    <col min="10246" max="10246" width="7.25" style="979" customWidth="1"/>
    <col min="10247" max="10247" width="11.125" style="979" customWidth="1"/>
    <col min="10248" max="10248" width="6.875" style="979" customWidth="1"/>
    <col min="10249" max="10249" width="9.5" style="979" customWidth="1"/>
    <col min="10250" max="10250" width="6.875" style="979" customWidth="1"/>
    <col min="10251" max="10251" width="11.125" style="979" customWidth="1"/>
    <col min="10252" max="10252" width="6.875" style="979" customWidth="1"/>
    <col min="10253" max="10253" width="9.5" style="979" customWidth="1"/>
    <col min="10254" max="10254" width="6.875" style="979" customWidth="1"/>
    <col min="10255" max="10496" width="14.625" style="979"/>
    <col min="10497" max="10497" width="4.75" style="979" customWidth="1"/>
    <col min="10498" max="10498" width="13" style="979" customWidth="1"/>
    <col min="10499" max="10499" width="11.125" style="979" customWidth="1"/>
    <col min="10500" max="10500" width="6.875" style="979" customWidth="1"/>
    <col min="10501" max="10501" width="9.5" style="979" customWidth="1"/>
    <col min="10502" max="10502" width="7.25" style="979" customWidth="1"/>
    <col min="10503" max="10503" width="11.125" style="979" customWidth="1"/>
    <col min="10504" max="10504" width="6.875" style="979" customWidth="1"/>
    <col min="10505" max="10505" width="9.5" style="979" customWidth="1"/>
    <col min="10506" max="10506" width="6.875" style="979" customWidth="1"/>
    <col min="10507" max="10507" width="11.125" style="979" customWidth="1"/>
    <col min="10508" max="10508" width="6.875" style="979" customWidth="1"/>
    <col min="10509" max="10509" width="9.5" style="979" customWidth="1"/>
    <col min="10510" max="10510" width="6.875" style="979" customWidth="1"/>
    <col min="10511" max="10752" width="14.625" style="979"/>
    <col min="10753" max="10753" width="4.75" style="979" customWidth="1"/>
    <col min="10754" max="10754" width="13" style="979" customWidth="1"/>
    <col min="10755" max="10755" width="11.125" style="979" customWidth="1"/>
    <col min="10756" max="10756" width="6.875" style="979" customWidth="1"/>
    <col min="10757" max="10757" width="9.5" style="979" customWidth="1"/>
    <col min="10758" max="10758" width="7.25" style="979" customWidth="1"/>
    <col min="10759" max="10759" width="11.125" style="979" customWidth="1"/>
    <col min="10760" max="10760" width="6.875" style="979" customWidth="1"/>
    <col min="10761" max="10761" width="9.5" style="979" customWidth="1"/>
    <col min="10762" max="10762" width="6.875" style="979" customWidth="1"/>
    <col min="10763" max="10763" width="11.125" style="979" customWidth="1"/>
    <col min="10764" max="10764" width="6.875" style="979" customWidth="1"/>
    <col min="10765" max="10765" width="9.5" style="979" customWidth="1"/>
    <col min="10766" max="10766" width="6.875" style="979" customWidth="1"/>
    <col min="10767" max="11008" width="14.625" style="979"/>
    <col min="11009" max="11009" width="4.75" style="979" customWidth="1"/>
    <col min="11010" max="11010" width="13" style="979" customWidth="1"/>
    <col min="11011" max="11011" width="11.125" style="979" customWidth="1"/>
    <col min="11012" max="11012" width="6.875" style="979" customWidth="1"/>
    <col min="11013" max="11013" width="9.5" style="979" customWidth="1"/>
    <col min="11014" max="11014" width="7.25" style="979" customWidth="1"/>
    <col min="11015" max="11015" width="11.125" style="979" customWidth="1"/>
    <col min="11016" max="11016" width="6.875" style="979" customWidth="1"/>
    <col min="11017" max="11017" width="9.5" style="979" customWidth="1"/>
    <col min="11018" max="11018" width="6.875" style="979" customWidth="1"/>
    <col min="11019" max="11019" width="11.125" style="979" customWidth="1"/>
    <col min="11020" max="11020" width="6.875" style="979" customWidth="1"/>
    <col min="11021" max="11021" width="9.5" style="979" customWidth="1"/>
    <col min="11022" max="11022" width="6.875" style="979" customWidth="1"/>
    <col min="11023" max="11264" width="14.625" style="979"/>
    <col min="11265" max="11265" width="4.75" style="979" customWidth="1"/>
    <col min="11266" max="11266" width="13" style="979" customWidth="1"/>
    <col min="11267" max="11267" width="11.125" style="979" customWidth="1"/>
    <col min="11268" max="11268" width="6.875" style="979" customWidth="1"/>
    <col min="11269" max="11269" width="9.5" style="979" customWidth="1"/>
    <col min="11270" max="11270" width="7.25" style="979" customWidth="1"/>
    <col min="11271" max="11271" width="11.125" style="979" customWidth="1"/>
    <col min="11272" max="11272" width="6.875" style="979" customWidth="1"/>
    <col min="11273" max="11273" width="9.5" style="979" customWidth="1"/>
    <col min="11274" max="11274" width="6.875" style="979" customWidth="1"/>
    <col min="11275" max="11275" width="11.125" style="979" customWidth="1"/>
    <col min="11276" max="11276" width="6.875" style="979" customWidth="1"/>
    <col min="11277" max="11277" width="9.5" style="979" customWidth="1"/>
    <col min="11278" max="11278" width="6.875" style="979" customWidth="1"/>
    <col min="11279" max="11520" width="14.625" style="979"/>
    <col min="11521" max="11521" width="4.75" style="979" customWidth="1"/>
    <col min="11522" max="11522" width="13" style="979" customWidth="1"/>
    <col min="11523" max="11523" width="11.125" style="979" customWidth="1"/>
    <col min="11524" max="11524" width="6.875" style="979" customWidth="1"/>
    <col min="11525" max="11525" width="9.5" style="979" customWidth="1"/>
    <col min="11526" max="11526" width="7.25" style="979" customWidth="1"/>
    <col min="11527" max="11527" width="11.125" style="979" customWidth="1"/>
    <col min="11528" max="11528" width="6.875" style="979" customWidth="1"/>
    <col min="11529" max="11529" width="9.5" style="979" customWidth="1"/>
    <col min="11530" max="11530" width="6.875" style="979" customWidth="1"/>
    <col min="11531" max="11531" width="11.125" style="979" customWidth="1"/>
    <col min="11532" max="11532" width="6.875" style="979" customWidth="1"/>
    <col min="11533" max="11533" width="9.5" style="979" customWidth="1"/>
    <col min="11534" max="11534" width="6.875" style="979" customWidth="1"/>
    <col min="11535" max="11776" width="14.625" style="979"/>
    <col min="11777" max="11777" width="4.75" style="979" customWidth="1"/>
    <col min="11778" max="11778" width="13" style="979" customWidth="1"/>
    <col min="11779" max="11779" width="11.125" style="979" customWidth="1"/>
    <col min="11780" max="11780" width="6.875" style="979" customWidth="1"/>
    <col min="11781" max="11781" width="9.5" style="979" customWidth="1"/>
    <col min="11782" max="11782" width="7.25" style="979" customWidth="1"/>
    <col min="11783" max="11783" width="11.125" style="979" customWidth="1"/>
    <col min="11784" max="11784" width="6.875" style="979" customWidth="1"/>
    <col min="11785" max="11785" width="9.5" style="979" customWidth="1"/>
    <col min="11786" max="11786" width="6.875" style="979" customWidth="1"/>
    <col min="11787" max="11787" width="11.125" style="979" customWidth="1"/>
    <col min="11788" max="11788" width="6.875" style="979" customWidth="1"/>
    <col min="11789" max="11789" width="9.5" style="979" customWidth="1"/>
    <col min="11790" max="11790" width="6.875" style="979" customWidth="1"/>
    <col min="11791" max="12032" width="14.625" style="979"/>
    <col min="12033" max="12033" width="4.75" style="979" customWidth="1"/>
    <col min="12034" max="12034" width="13" style="979" customWidth="1"/>
    <col min="12035" max="12035" width="11.125" style="979" customWidth="1"/>
    <col min="12036" max="12036" width="6.875" style="979" customWidth="1"/>
    <col min="12037" max="12037" width="9.5" style="979" customWidth="1"/>
    <col min="12038" max="12038" width="7.25" style="979" customWidth="1"/>
    <col min="12039" max="12039" width="11.125" style="979" customWidth="1"/>
    <col min="12040" max="12040" width="6.875" style="979" customWidth="1"/>
    <col min="12041" max="12041" width="9.5" style="979" customWidth="1"/>
    <col min="12042" max="12042" width="6.875" style="979" customWidth="1"/>
    <col min="12043" max="12043" width="11.125" style="979" customWidth="1"/>
    <col min="12044" max="12044" width="6.875" style="979" customWidth="1"/>
    <col min="12045" max="12045" width="9.5" style="979" customWidth="1"/>
    <col min="12046" max="12046" width="6.875" style="979" customWidth="1"/>
    <col min="12047" max="12288" width="14.625" style="979"/>
    <col min="12289" max="12289" width="4.75" style="979" customWidth="1"/>
    <col min="12290" max="12290" width="13" style="979" customWidth="1"/>
    <col min="12291" max="12291" width="11.125" style="979" customWidth="1"/>
    <col min="12292" max="12292" width="6.875" style="979" customWidth="1"/>
    <col min="12293" max="12293" width="9.5" style="979" customWidth="1"/>
    <col min="12294" max="12294" width="7.25" style="979" customWidth="1"/>
    <col min="12295" max="12295" width="11.125" style="979" customWidth="1"/>
    <col min="12296" max="12296" width="6.875" style="979" customWidth="1"/>
    <col min="12297" max="12297" width="9.5" style="979" customWidth="1"/>
    <col min="12298" max="12298" width="6.875" style="979" customWidth="1"/>
    <col min="12299" max="12299" width="11.125" style="979" customWidth="1"/>
    <col min="12300" max="12300" width="6.875" style="979" customWidth="1"/>
    <col min="12301" max="12301" width="9.5" style="979" customWidth="1"/>
    <col min="12302" max="12302" width="6.875" style="979" customWidth="1"/>
    <col min="12303" max="12544" width="14.625" style="979"/>
    <col min="12545" max="12545" width="4.75" style="979" customWidth="1"/>
    <col min="12546" max="12546" width="13" style="979" customWidth="1"/>
    <col min="12547" max="12547" width="11.125" style="979" customWidth="1"/>
    <col min="12548" max="12548" width="6.875" style="979" customWidth="1"/>
    <col min="12549" max="12549" width="9.5" style="979" customWidth="1"/>
    <col min="12550" max="12550" width="7.25" style="979" customWidth="1"/>
    <col min="12551" max="12551" width="11.125" style="979" customWidth="1"/>
    <col min="12552" max="12552" width="6.875" style="979" customWidth="1"/>
    <col min="12553" max="12553" width="9.5" style="979" customWidth="1"/>
    <col min="12554" max="12554" width="6.875" style="979" customWidth="1"/>
    <col min="12555" max="12555" width="11.125" style="979" customWidth="1"/>
    <col min="12556" max="12556" width="6.875" style="979" customWidth="1"/>
    <col min="12557" max="12557" width="9.5" style="979" customWidth="1"/>
    <col min="12558" max="12558" width="6.875" style="979" customWidth="1"/>
    <col min="12559" max="12800" width="14.625" style="979"/>
    <col min="12801" max="12801" width="4.75" style="979" customWidth="1"/>
    <col min="12802" max="12802" width="13" style="979" customWidth="1"/>
    <col min="12803" max="12803" width="11.125" style="979" customWidth="1"/>
    <col min="12804" max="12804" width="6.875" style="979" customWidth="1"/>
    <col min="12805" max="12805" width="9.5" style="979" customWidth="1"/>
    <col min="12806" max="12806" width="7.25" style="979" customWidth="1"/>
    <col min="12807" max="12807" width="11.125" style="979" customWidth="1"/>
    <col min="12808" max="12808" width="6.875" style="979" customWidth="1"/>
    <col min="12809" max="12809" width="9.5" style="979" customWidth="1"/>
    <col min="12810" max="12810" width="6.875" style="979" customWidth="1"/>
    <col min="12811" max="12811" width="11.125" style="979" customWidth="1"/>
    <col min="12812" max="12812" width="6.875" style="979" customWidth="1"/>
    <col min="12813" max="12813" width="9.5" style="979" customWidth="1"/>
    <col min="12814" max="12814" width="6.875" style="979" customWidth="1"/>
    <col min="12815" max="13056" width="14.625" style="979"/>
    <col min="13057" max="13057" width="4.75" style="979" customWidth="1"/>
    <col min="13058" max="13058" width="13" style="979" customWidth="1"/>
    <col min="13059" max="13059" width="11.125" style="979" customWidth="1"/>
    <col min="13060" max="13060" width="6.875" style="979" customWidth="1"/>
    <col min="13061" max="13061" width="9.5" style="979" customWidth="1"/>
    <col min="13062" max="13062" width="7.25" style="979" customWidth="1"/>
    <col min="13063" max="13063" width="11.125" style="979" customWidth="1"/>
    <col min="13064" max="13064" width="6.875" style="979" customWidth="1"/>
    <col min="13065" max="13065" width="9.5" style="979" customWidth="1"/>
    <col min="13066" max="13066" width="6.875" style="979" customWidth="1"/>
    <col min="13067" max="13067" width="11.125" style="979" customWidth="1"/>
    <col min="13068" max="13068" width="6.875" style="979" customWidth="1"/>
    <col min="13069" max="13069" width="9.5" style="979" customWidth="1"/>
    <col min="13070" max="13070" width="6.875" style="979" customWidth="1"/>
    <col min="13071" max="13312" width="14.625" style="979"/>
    <col min="13313" max="13313" width="4.75" style="979" customWidth="1"/>
    <col min="13314" max="13314" width="13" style="979" customWidth="1"/>
    <col min="13315" max="13315" width="11.125" style="979" customWidth="1"/>
    <col min="13316" max="13316" width="6.875" style="979" customWidth="1"/>
    <col min="13317" max="13317" width="9.5" style="979" customWidth="1"/>
    <col min="13318" max="13318" width="7.25" style="979" customWidth="1"/>
    <col min="13319" max="13319" width="11.125" style="979" customWidth="1"/>
    <col min="13320" max="13320" width="6.875" style="979" customWidth="1"/>
    <col min="13321" max="13321" width="9.5" style="979" customWidth="1"/>
    <col min="13322" max="13322" width="6.875" style="979" customWidth="1"/>
    <col min="13323" max="13323" width="11.125" style="979" customWidth="1"/>
    <col min="13324" max="13324" width="6.875" style="979" customWidth="1"/>
    <col min="13325" max="13325" width="9.5" style="979" customWidth="1"/>
    <col min="13326" max="13326" width="6.875" style="979" customWidth="1"/>
    <col min="13327" max="13568" width="14.625" style="979"/>
    <col min="13569" max="13569" width="4.75" style="979" customWidth="1"/>
    <col min="13570" max="13570" width="13" style="979" customWidth="1"/>
    <col min="13571" max="13571" width="11.125" style="979" customWidth="1"/>
    <col min="13572" max="13572" width="6.875" style="979" customWidth="1"/>
    <col min="13573" max="13573" width="9.5" style="979" customWidth="1"/>
    <col min="13574" max="13574" width="7.25" style="979" customWidth="1"/>
    <col min="13575" max="13575" width="11.125" style="979" customWidth="1"/>
    <col min="13576" max="13576" width="6.875" style="979" customWidth="1"/>
    <col min="13577" max="13577" width="9.5" style="979" customWidth="1"/>
    <col min="13578" max="13578" width="6.875" style="979" customWidth="1"/>
    <col min="13579" max="13579" width="11.125" style="979" customWidth="1"/>
    <col min="13580" max="13580" width="6.875" style="979" customWidth="1"/>
    <col min="13581" max="13581" width="9.5" style="979" customWidth="1"/>
    <col min="13582" max="13582" width="6.875" style="979" customWidth="1"/>
    <col min="13583" max="13824" width="14.625" style="979"/>
    <col min="13825" max="13825" width="4.75" style="979" customWidth="1"/>
    <col min="13826" max="13826" width="13" style="979" customWidth="1"/>
    <col min="13827" max="13827" width="11.125" style="979" customWidth="1"/>
    <col min="13828" max="13828" width="6.875" style="979" customWidth="1"/>
    <col min="13829" max="13829" width="9.5" style="979" customWidth="1"/>
    <col min="13830" max="13830" width="7.25" style="979" customWidth="1"/>
    <col min="13831" max="13831" width="11.125" style="979" customWidth="1"/>
    <col min="13832" max="13832" width="6.875" style="979" customWidth="1"/>
    <col min="13833" max="13833" width="9.5" style="979" customWidth="1"/>
    <col min="13834" max="13834" width="6.875" style="979" customWidth="1"/>
    <col min="13835" max="13835" width="11.125" style="979" customWidth="1"/>
    <col min="13836" max="13836" width="6.875" style="979" customWidth="1"/>
    <col min="13837" max="13837" width="9.5" style="979" customWidth="1"/>
    <col min="13838" max="13838" width="6.875" style="979" customWidth="1"/>
    <col min="13839" max="14080" width="14.625" style="979"/>
    <col min="14081" max="14081" width="4.75" style="979" customWidth="1"/>
    <col min="14082" max="14082" width="13" style="979" customWidth="1"/>
    <col min="14083" max="14083" width="11.125" style="979" customWidth="1"/>
    <col min="14084" max="14084" width="6.875" style="979" customWidth="1"/>
    <col min="14085" max="14085" width="9.5" style="979" customWidth="1"/>
    <col min="14086" max="14086" width="7.25" style="979" customWidth="1"/>
    <col min="14087" max="14087" width="11.125" style="979" customWidth="1"/>
    <col min="14088" max="14088" width="6.875" style="979" customWidth="1"/>
    <col min="14089" max="14089" width="9.5" style="979" customWidth="1"/>
    <col min="14090" max="14090" width="6.875" style="979" customWidth="1"/>
    <col min="14091" max="14091" width="11.125" style="979" customWidth="1"/>
    <col min="14092" max="14092" width="6.875" style="979" customWidth="1"/>
    <col min="14093" max="14093" width="9.5" style="979" customWidth="1"/>
    <col min="14094" max="14094" width="6.875" style="979" customWidth="1"/>
    <col min="14095" max="14336" width="14.625" style="979"/>
    <col min="14337" max="14337" width="4.75" style="979" customWidth="1"/>
    <col min="14338" max="14338" width="13" style="979" customWidth="1"/>
    <col min="14339" max="14339" width="11.125" style="979" customWidth="1"/>
    <col min="14340" max="14340" width="6.875" style="979" customWidth="1"/>
    <col min="14341" max="14341" width="9.5" style="979" customWidth="1"/>
    <col min="14342" max="14342" width="7.25" style="979" customWidth="1"/>
    <col min="14343" max="14343" width="11.125" style="979" customWidth="1"/>
    <col min="14344" max="14344" width="6.875" style="979" customWidth="1"/>
    <col min="14345" max="14345" width="9.5" style="979" customWidth="1"/>
    <col min="14346" max="14346" width="6.875" style="979" customWidth="1"/>
    <col min="14347" max="14347" width="11.125" style="979" customWidth="1"/>
    <col min="14348" max="14348" width="6.875" style="979" customWidth="1"/>
    <col min="14349" max="14349" width="9.5" style="979" customWidth="1"/>
    <col min="14350" max="14350" width="6.875" style="979" customWidth="1"/>
    <col min="14351" max="14592" width="14.625" style="979"/>
    <col min="14593" max="14593" width="4.75" style="979" customWidth="1"/>
    <col min="14594" max="14594" width="13" style="979" customWidth="1"/>
    <col min="14595" max="14595" width="11.125" style="979" customWidth="1"/>
    <col min="14596" max="14596" width="6.875" style="979" customWidth="1"/>
    <col min="14597" max="14597" width="9.5" style="979" customWidth="1"/>
    <col min="14598" max="14598" width="7.25" style="979" customWidth="1"/>
    <col min="14599" max="14599" width="11.125" style="979" customWidth="1"/>
    <col min="14600" max="14600" width="6.875" style="979" customWidth="1"/>
    <col min="14601" max="14601" width="9.5" style="979" customWidth="1"/>
    <col min="14602" max="14602" width="6.875" style="979" customWidth="1"/>
    <col min="14603" max="14603" width="11.125" style="979" customWidth="1"/>
    <col min="14604" max="14604" width="6.875" style="979" customWidth="1"/>
    <col min="14605" max="14605" width="9.5" style="979" customWidth="1"/>
    <col min="14606" max="14606" width="6.875" style="979" customWidth="1"/>
    <col min="14607" max="14848" width="14.625" style="979"/>
    <col min="14849" max="14849" width="4.75" style="979" customWidth="1"/>
    <col min="14850" max="14850" width="13" style="979" customWidth="1"/>
    <col min="14851" max="14851" width="11.125" style="979" customWidth="1"/>
    <col min="14852" max="14852" width="6.875" style="979" customWidth="1"/>
    <col min="14853" max="14853" width="9.5" style="979" customWidth="1"/>
    <col min="14854" max="14854" width="7.25" style="979" customWidth="1"/>
    <col min="14855" max="14855" width="11.125" style="979" customWidth="1"/>
    <col min="14856" max="14856" width="6.875" style="979" customWidth="1"/>
    <col min="14857" max="14857" width="9.5" style="979" customWidth="1"/>
    <col min="14858" max="14858" width="6.875" style="979" customWidth="1"/>
    <col min="14859" max="14859" width="11.125" style="979" customWidth="1"/>
    <col min="14860" max="14860" width="6.875" style="979" customWidth="1"/>
    <col min="14861" max="14861" width="9.5" style="979" customWidth="1"/>
    <col min="14862" max="14862" width="6.875" style="979" customWidth="1"/>
    <col min="14863" max="15104" width="14.625" style="979"/>
    <col min="15105" max="15105" width="4.75" style="979" customWidth="1"/>
    <col min="15106" max="15106" width="13" style="979" customWidth="1"/>
    <col min="15107" max="15107" width="11.125" style="979" customWidth="1"/>
    <col min="15108" max="15108" width="6.875" style="979" customWidth="1"/>
    <col min="15109" max="15109" width="9.5" style="979" customWidth="1"/>
    <col min="15110" max="15110" width="7.25" style="979" customWidth="1"/>
    <col min="15111" max="15111" width="11.125" style="979" customWidth="1"/>
    <col min="15112" max="15112" width="6.875" style="979" customWidth="1"/>
    <col min="15113" max="15113" width="9.5" style="979" customWidth="1"/>
    <col min="15114" max="15114" width="6.875" style="979" customWidth="1"/>
    <col min="15115" max="15115" width="11.125" style="979" customWidth="1"/>
    <col min="15116" max="15116" width="6.875" style="979" customWidth="1"/>
    <col min="15117" max="15117" width="9.5" style="979" customWidth="1"/>
    <col min="15118" max="15118" width="6.875" style="979" customWidth="1"/>
    <col min="15119" max="15360" width="14.625" style="979"/>
    <col min="15361" max="15361" width="4.75" style="979" customWidth="1"/>
    <col min="15362" max="15362" width="13" style="979" customWidth="1"/>
    <col min="15363" max="15363" width="11.125" style="979" customWidth="1"/>
    <col min="15364" max="15364" width="6.875" style="979" customWidth="1"/>
    <col min="15365" max="15365" width="9.5" style="979" customWidth="1"/>
    <col min="15366" max="15366" width="7.25" style="979" customWidth="1"/>
    <col min="15367" max="15367" width="11.125" style="979" customWidth="1"/>
    <col min="15368" max="15368" width="6.875" style="979" customWidth="1"/>
    <col min="15369" max="15369" width="9.5" style="979" customWidth="1"/>
    <col min="15370" max="15370" width="6.875" style="979" customWidth="1"/>
    <col min="15371" max="15371" width="11.125" style="979" customWidth="1"/>
    <col min="15372" max="15372" width="6.875" style="979" customWidth="1"/>
    <col min="15373" max="15373" width="9.5" style="979" customWidth="1"/>
    <col min="15374" max="15374" width="6.875" style="979" customWidth="1"/>
    <col min="15375" max="15616" width="14.625" style="979"/>
    <col min="15617" max="15617" width="4.75" style="979" customWidth="1"/>
    <col min="15618" max="15618" width="13" style="979" customWidth="1"/>
    <col min="15619" max="15619" width="11.125" style="979" customWidth="1"/>
    <col min="15620" max="15620" width="6.875" style="979" customWidth="1"/>
    <col min="15621" max="15621" width="9.5" style="979" customWidth="1"/>
    <col min="15622" max="15622" width="7.25" style="979" customWidth="1"/>
    <col min="15623" max="15623" width="11.125" style="979" customWidth="1"/>
    <col min="15624" max="15624" width="6.875" style="979" customWidth="1"/>
    <col min="15625" max="15625" width="9.5" style="979" customWidth="1"/>
    <col min="15626" max="15626" width="6.875" style="979" customWidth="1"/>
    <col min="15627" max="15627" width="11.125" style="979" customWidth="1"/>
    <col min="15628" max="15628" width="6.875" style="979" customWidth="1"/>
    <col min="15629" max="15629" width="9.5" style="979" customWidth="1"/>
    <col min="15630" max="15630" width="6.875" style="979" customWidth="1"/>
    <col min="15631" max="15872" width="14.625" style="979"/>
    <col min="15873" max="15873" width="4.75" style="979" customWidth="1"/>
    <col min="15874" max="15874" width="13" style="979" customWidth="1"/>
    <col min="15875" max="15875" width="11.125" style="979" customWidth="1"/>
    <col min="15876" max="15876" width="6.875" style="979" customWidth="1"/>
    <col min="15877" max="15877" width="9.5" style="979" customWidth="1"/>
    <col min="15878" max="15878" width="7.25" style="979" customWidth="1"/>
    <col min="15879" max="15879" width="11.125" style="979" customWidth="1"/>
    <col min="15880" max="15880" width="6.875" style="979" customWidth="1"/>
    <col min="15881" max="15881" width="9.5" style="979" customWidth="1"/>
    <col min="15882" max="15882" width="6.875" style="979" customWidth="1"/>
    <col min="15883" max="15883" width="11.125" style="979" customWidth="1"/>
    <col min="15884" max="15884" width="6.875" style="979" customWidth="1"/>
    <col min="15885" max="15885" width="9.5" style="979" customWidth="1"/>
    <col min="15886" max="15886" width="6.875" style="979" customWidth="1"/>
    <col min="15887" max="16128" width="14.625" style="979"/>
    <col min="16129" max="16129" width="4.75" style="979" customWidth="1"/>
    <col min="16130" max="16130" width="13" style="979" customWidth="1"/>
    <col min="16131" max="16131" width="11.125" style="979" customWidth="1"/>
    <col min="16132" max="16132" width="6.875" style="979" customWidth="1"/>
    <col min="16133" max="16133" width="9.5" style="979" customWidth="1"/>
    <col min="16134" max="16134" width="7.25" style="979" customWidth="1"/>
    <col min="16135" max="16135" width="11.125" style="979" customWidth="1"/>
    <col min="16136" max="16136" width="6.875" style="979" customWidth="1"/>
    <col min="16137" max="16137" width="9.5" style="979" customWidth="1"/>
    <col min="16138" max="16138" width="6.875" style="979" customWidth="1"/>
    <col min="16139" max="16139" width="11.125" style="979" customWidth="1"/>
    <col min="16140" max="16140" width="6.875" style="979" customWidth="1"/>
    <col min="16141" max="16141" width="9.5" style="979" customWidth="1"/>
    <col min="16142" max="16142" width="6.875" style="979" customWidth="1"/>
    <col min="16143" max="16384" width="14.625" style="979"/>
  </cols>
  <sheetData>
    <row r="1" spans="1:14" ht="22.5" customHeight="1">
      <c r="A1" s="977"/>
      <c r="B1" s="978" t="s">
        <v>870</v>
      </c>
    </row>
    <row r="2" spans="1:14" ht="9.9499999999999993" customHeight="1"/>
    <row r="3" spans="1:14" ht="18.600000000000001" customHeight="1">
      <c r="A3" s="981"/>
      <c r="B3" s="1015" t="s">
        <v>22</v>
      </c>
      <c r="C3" s="987" t="s">
        <v>518</v>
      </c>
      <c r="D3" s="1016"/>
      <c r="E3" s="1016"/>
      <c r="F3" s="1016"/>
      <c r="G3" s="987" t="s">
        <v>519</v>
      </c>
      <c r="H3" s="1016"/>
      <c r="I3" s="1016"/>
      <c r="J3" s="1016"/>
      <c r="K3" s="987" t="s">
        <v>871</v>
      </c>
      <c r="L3" s="1016"/>
      <c r="M3" s="1016"/>
      <c r="N3" s="1017"/>
    </row>
    <row r="4" spans="1:14" ht="18.600000000000001" customHeight="1">
      <c r="A4" s="1002"/>
      <c r="B4" s="1018"/>
      <c r="C4" s="1019" t="s">
        <v>872</v>
      </c>
      <c r="D4" s="1020" t="s">
        <v>521</v>
      </c>
      <c r="E4" s="1021" t="s">
        <v>873</v>
      </c>
      <c r="F4" s="1020" t="s">
        <v>521</v>
      </c>
      <c r="G4" s="1019" t="s">
        <v>872</v>
      </c>
      <c r="H4" s="1020" t="s">
        <v>521</v>
      </c>
      <c r="I4" s="1021" t="s">
        <v>873</v>
      </c>
      <c r="J4" s="1020" t="s">
        <v>521</v>
      </c>
      <c r="K4" s="1019" t="s">
        <v>872</v>
      </c>
      <c r="L4" s="1020" t="s">
        <v>521</v>
      </c>
      <c r="M4" s="1021" t="s">
        <v>873</v>
      </c>
      <c r="N4" s="1022" t="s">
        <v>521</v>
      </c>
    </row>
    <row r="5" spans="1:14" ht="18.600000000000001" customHeight="1">
      <c r="A5" s="1023"/>
      <c r="B5" s="1024" t="s">
        <v>831</v>
      </c>
      <c r="C5" s="1025">
        <v>292110.41796023445</v>
      </c>
      <c r="D5" s="1026"/>
      <c r="E5" s="1027">
        <v>1.0242763238752826</v>
      </c>
      <c r="F5" s="1026"/>
      <c r="G5" s="1025">
        <v>370472.49615243677</v>
      </c>
      <c r="H5" s="1026"/>
      <c r="I5" s="1027">
        <v>1.0470367807770893</v>
      </c>
      <c r="J5" s="1026"/>
      <c r="K5" s="1025">
        <v>292437.92394850875</v>
      </c>
      <c r="L5" s="1026"/>
      <c r="M5" s="1027">
        <v>1.0227084832421223</v>
      </c>
      <c r="N5" s="1028"/>
    </row>
    <row r="6" spans="1:14" ht="18.600000000000001" customHeight="1">
      <c r="A6" s="996"/>
      <c r="B6" s="1002" t="s">
        <v>64</v>
      </c>
      <c r="C6" s="999">
        <v>303769.76566337759</v>
      </c>
      <c r="D6" s="1029"/>
      <c r="E6" s="1030">
        <v>1.0257263456172263</v>
      </c>
      <c r="F6" s="1029"/>
      <c r="G6" s="999">
        <v>369878.31953840033</v>
      </c>
      <c r="H6" s="1029"/>
      <c r="I6" s="1030">
        <v>1.0496294585427441</v>
      </c>
      <c r="J6" s="1029"/>
      <c r="K6" s="999">
        <v>304063.28660071769</v>
      </c>
      <c r="L6" s="1029"/>
      <c r="M6" s="1030">
        <v>1.0244311665832806</v>
      </c>
      <c r="N6" s="1031"/>
    </row>
    <row r="7" spans="1:14" ht="18.600000000000001" customHeight="1">
      <c r="A7" s="996"/>
      <c r="B7" s="1002" t="s">
        <v>65</v>
      </c>
      <c r="C7" s="999">
        <v>323547.34519414819</v>
      </c>
      <c r="D7" s="1029"/>
      <c r="E7" s="1030">
        <v>1.0250460622990401</v>
      </c>
      <c r="F7" s="1029"/>
      <c r="G7" s="999">
        <v>377385.3009259259</v>
      </c>
      <c r="H7" s="1029"/>
      <c r="I7" s="1030">
        <v>1.015409844889694</v>
      </c>
      <c r="J7" s="1029"/>
      <c r="K7" s="999">
        <v>323941.92304560263</v>
      </c>
      <c r="L7" s="1029"/>
      <c r="M7" s="1030">
        <v>1.0229926327950254</v>
      </c>
      <c r="N7" s="1031"/>
    </row>
    <row r="8" spans="1:14" ht="18.600000000000001" customHeight="1">
      <c r="A8" s="996"/>
      <c r="B8" s="1002" t="s">
        <v>66</v>
      </c>
      <c r="C8" s="999">
        <v>304745.93864216108</v>
      </c>
      <c r="D8" s="1029"/>
      <c r="E8" s="1030">
        <v>1.0256962271284451</v>
      </c>
      <c r="F8" s="1029"/>
      <c r="G8" s="999">
        <v>370472.49615243677</v>
      </c>
      <c r="H8" s="1029"/>
      <c r="I8" s="998">
        <v>1.0470367807770893</v>
      </c>
      <c r="J8" s="1029"/>
      <c r="K8" s="999">
        <v>305047.16167868808</v>
      </c>
      <c r="L8" s="1029"/>
      <c r="M8" s="1030">
        <v>1.0243494272786953</v>
      </c>
      <c r="N8" s="1031"/>
    </row>
    <row r="9" spans="1:14" ht="18.600000000000001" customHeight="1">
      <c r="A9" s="996"/>
      <c r="B9" s="1002" t="s">
        <v>68</v>
      </c>
      <c r="C9" s="999">
        <v>161858.88994008748</v>
      </c>
      <c r="D9" s="1029"/>
      <c r="E9" s="998">
        <v>1.0122884932026697</v>
      </c>
      <c r="F9" s="1029"/>
      <c r="G9" s="999" t="s">
        <v>264</v>
      </c>
      <c r="H9" s="1029"/>
      <c r="I9" s="998"/>
      <c r="J9" s="1029"/>
      <c r="K9" s="999">
        <v>161858.88994008748</v>
      </c>
      <c r="L9" s="1029"/>
      <c r="M9" s="998">
        <v>1.0122884932026697</v>
      </c>
      <c r="N9" s="1031"/>
    </row>
    <row r="10" spans="1:14" ht="18.600000000000001" customHeight="1">
      <c r="A10" s="996"/>
      <c r="B10" s="1002"/>
      <c r="C10" s="999"/>
      <c r="D10" s="1029"/>
      <c r="E10" s="998"/>
      <c r="F10" s="1029"/>
      <c r="G10" s="999" t="s">
        <v>264</v>
      </c>
      <c r="H10" s="1029"/>
      <c r="I10" s="998"/>
      <c r="J10" s="1029"/>
      <c r="K10" s="999" t="s">
        <v>264</v>
      </c>
      <c r="L10" s="1029"/>
      <c r="M10" s="998"/>
      <c r="N10" s="1031"/>
    </row>
    <row r="11" spans="1:14" ht="18.600000000000001" customHeight="1">
      <c r="A11" s="1002" t="s">
        <v>609</v>
      </c>
      <c r="B11" s="1002" t="s">
        <v>610</v>
      </c>
      <c r="C11" s="999">
        <v>298124.53011160274</v>
      </c>
      <c r="D11" s="1032">
        <v>33</v>
      </c>
      <c r="E11" s="998">
        <v>1.0234457497413942</v>
      </c>
      <c r="F11" s="1032">
        <v>26</v>
      </c>
      <c r="G11" s="999">
        <v>346727.05154639174</v>
      </c>
      <c r="H11" s="1032">
        <v>20</v>
      </c>
      <c r="I11" s="998">
        <v>1.0130442918517759</v>
      </c>
      <c r="J11" s="1032">
        <v>25</v>
      </c>
      <c r="K11" s="999">
        <v>298294.80401746882</v>
      </c>
      <c r="L11" s="1032">
        <v>33</v>
      </c>
      <c r="M11" s="998">
        <v>1.0224407638341273</v>
      </c>
      <c r="N11" s="1033">
        <v>25</v>
      </c>
    </row>
    <row r="12" spans="1:14" ht="18.600000000000001" customHeight="1">
      <c r="A12" s="1002" t="s">
        <v>612</v>
      </c>
      <c r="B12" s="1002" t="s">
        <v>798</v>
      </c>
      <c r="C12" s="999">
        <v>300247.32300727005</v>
      </c>
      <c r="D12" s="1032">
        <v>30</v>
      </c>
      <c r="E12" s="998">
        <v>1.0314753142034956</v>
      </c>
      <c r="F12" s="1032">
        <v>16</v>
      </c>
      <c r="G12" s="999">
        <v>413772.34022988507</v>
      </c>
      <c r="H12" s="1032">
        <v>16</v>
      </c>
      <c r="I12" s="998">
        <v>1.2167462156293032</v>
      </c>
      <c r="J12" s="1032">
        <v>14</v>
      </c>
      <c r="K12" s="999">
        <v>300675.66356145375</v>
      </c>
      <c r="L12" s="1032">
        <v>30</v>
      </c>
      <c r="M12" s="998">
        <v>1.0310497350775816</v>
      </c>
      <c r="N12" s="1033">
        <v>13</v>
      </c>
    </row>
    <row r="13" spans="1:14" ht="18.600000000000001" customHeight="1">
      <c r="A13" s="1002" t="s">
        <v>615</v>
      </c>
      <c r="B13" s="1002" t="s">
        <v>616</v>
      </c>
      <c r="C13" s="999">
        <v>300620.87677086581</v>
      </c>
      <c r="D13" s="1032">
        <v>29</v>
      </c>
      <c r="E13" s="998">
        <v>1.0268760554642087</v>
      </c>
      <c r="F13" s="1032">
        <v>22</v>
      </c>
      <c r="G13" s="999">
        <v>534433.0438596491</v>
      </c>
      <c r="H13" s="1032">
        <v>5</v>
      </c>
      <c r="I13" s="998">
        <v>1.2232325733086524</v>
      </c>
      <c r="J13" s="1032">
        <v>13</v>
      </c>
      <c r="K13" s="999">
        <v>301422.12489103095</v>
      </c>
      <c r="L13" s="1032">
        <v>29</v>
      </c>
      <c r="M13" s="998">
        <v>1.0245752678435405</v>
      </c>
      <c r="N13" s="1033">
        <v>23</v>
      </c>
    </row>
    <row r="14" spans="1:14" ht="18.600000000000001" customHeight="1">
      <c r="A14" s="1002" t="s">
        <v>617</v>
      </c>
      <c r="B14" s="1002" t="s">
        <v>618</v>
      </c>
      <c r="C14" s="999">
        <v>317506.54791618395</v>
      </c>
      <c r="D14" s="1032">
        <v>16</v>
      </c>
      <c r="E14" s="998">
        <v>1.0398778811748954</v>
      </c>
      <c r="F14" s="1032">
        <v>12</v>
      </c>
      <c r="G14" s="999">
        <v>351777.52508361207</v>
      </c>
      <c r="H14" s="1032">
        <v>19</v>
      </c>
      <c r="I14" s="998">
        <v>1.0389860483756619</v>
      </c>
      <c r="J14" s="1032">
        <v>24</v>
      </c>
      <c r="K14" s="999">
        <v>317675.31485415949</v>
      </c>
      <c r="L14" s="1032">
        <v>17</v>
      </c>
      <c r="M14" s="998">
        <v>1.0389006932078451</v>
      </c>
      <c r="N14" s="1033">
        <v>12</v>
      </c>
    </row>
    <row r="15" spans="1:14" ht="18.600000000000001" customHeight="1">
      <c r="A15" s="1002" t="s">
        <v>619</v>
      </c>
      <c r="B15" s="1002" t="s">
        <v>620</v>
      </c>
      <c r="C15" s="999">
        <v>299421.29691619222</v>
      </c>
      <c r="D15" s="1032">
        <v>31</v>
      </c>
      <c r="E15" s="998">
        <v>1.0244536946034111</v>
      </c>
      <c r="F15" s="1032">
        <v>25</v>
      </c>
      <c r="G15" s="999">
        <v>287182.80373831774</v>
      </c>
      <c r="H15" s="1032">
        <v>31</v>
      </c>
      <c r="I15" s="998">
        <v>0.7890046605372264</v>
      </c>
      <c r="J15" s="1032">
        <v>30</v>
      </c>
      <c r="K15" s="999">
        <v>299377.93488890608</v>
      </c>
      <c r="L15" s="1032">
        <v>31</v>
      </c>
      <c r="M15" s="998">
        <v>1.0220626966210602</v>
      </c>
      <c r="N15" s="1033">
        <v>26</v>
      </c>
    </row>
    <row r="16" spans="1:14" ht="18.600000000000001" customHeight="1">
      <c r="A16" s="1002" t="s">
        <v>621</v>
      </c>
      <c r="B16" s="1002" t="s">
        <v>706</v>
      </c>
      <c r="C16" s="999">
        <v>310579.79724409449</v>
      </c>
      <c r="D16" s="1032">
        <v>22</v>
      </c>
      <c r="E16" s="998">
        <v>0.95395780137954389</v>
      </c>
      <c r="F16" s="1032">
        <v>46</v>
      </c>
      <c r="G16" s="999">
        <v>552180.66666666663</v>
      </c>
      <c r="H16" s="1032">
        <v>4</v>
      </c>
      <c r="I16" s="998">
        <v>1.393782402133577</v>
      </c>
      <c r="J16" s="1032">
        <v>6</v>
      </c>
      <c r="K16" s="999">
        <v>312509.85922243918</v>
      </c>
      <c r="L16" s="1032">
        <v>21</v>
      </c>
      <c r="M16" s="998">
        <v>0.95556150163236897</v>
      </c>
      <c r="N16" s="1033">
        <v>46</v>
      </c>
    </row>
    <row r="17" spans="1:14" ht="18.600000000000001" customHeight="1">
      <c r="A17" s="1002" t="s">
        <v>624</v>
      </c>
      <c r="B17" s="1002" t="s">
        <v>625</v>
      </c>
      <c r="C17" s="999">
        <v>296093.7295871792</v>
      </c>
      <c r="D17" s="1032">
        <v>36</v>
      </c>
      <c r="E17" s="998">
        <v>1.069530192652717</v>
      </c>
      <c r="F17" s="1032">
        <v>3</v>
      </c>
      <c r="G17" s="999">
        <v>458137.89473684208</v>
      </c>
      <c r="H17" s="1032">
        <v>12</v>
      </c>
      <c r="I17" s="998">
        <v>1.3200370449678169</v>
      </c>
      <c r="J17" s="1032">
        <v>8</v>
      </c>
      <c r="K17" s="999">
        <v>296715.90583004954</v>
      </c>
      <c r="L17" s="1032">
        <v>35</v>
      </c>
      <c r="M17" s="998">
        <v>1.0689657582152747</v>
      </c>
      <c r="N17" s="1033">
        <v>2</v>
      </c>
    </row>
    <row r="18" spans="1:14" ht="18.600000000000001" customHeight="1">
      <c r="A18" s="1002" t="s">
        <v>626</v>
      </c>
      <c r="B18" s="1002" t="s">
        <v>627</v>
      </c>
      <c r="C18" s="999">
        <v>299140.15993241256</v>
      </c>
      <c r="D18" s="1032">
        <v>32</v>
      </c>
      <c r="E18" s="998">
        <v>1.0299858742789216</v>
      </c>
      <c r="F18" s="1032">
        <v>20</v>
      </c>
      <c r="G18" s="999">
        <v>293707.91847826086</v>
      </c>
      <c r="H18" s="1032">
        <v>29</v>
      </c>
      <c r="I18" s="998">
        <v>0.7725182399296302</v>
      </c>
      <c r="J18" s="1032">
        <v>32</v>
      </c>
      <c r="K18" s="999">
        <v>299115.7929790346</v>
      </c>
      <c r="L18" s="1032">
        <v>32</v>
      </c>
      <c r="M18" s="998">
        <v>1.0262075983807288</v>
      </c>
      <c r="N18" s="1033">
        <v>21</v>
      </c>
    </row>
    <row r="19" spans="1:14" ht="18.600000000000001" customHeight="1">
      <c r="A19" s="1002" t="s">
        <v>628</v>
      </c>
      <c r="B19" s="1002" t="s">
        <v>629</v>
      </c>
      <c r="C19" s="999">
        <v>368800.25352509873</v>
      </c>
      <c r="D19" s="1032">
        <v>2</v>
      </c>
      <c r="E19" s="998">
        <v>1.0098616324571101</v>
      </c>
      <c r="F19" s="1032">
        <v>33</v>
      </c>
      <c r="G19" s="999">
        <v>593210.8823529412</v>
      </c>
      <c r="H19" s="1032">
        <v>3</v>
      </c>
      <c r="I19" s="998">
        <v>1.0722331032245223</v>
      </c>
      <c r="J19" s="1032">
        <v>22</v>
      </c>
      <c r="K19" s="999">
        <v>369870.97502104967</v>
      </c>
      <c r="L19" s="1032">
        <v>2</v>
      </c>
      <c r="M19" s="998">
        <v>1.0056770199271343</v>
      </c>
      <c r="N19" s="1033">
        <v>37</v>
      </c>
    </row>
    <row r="20" spans="1:14" ht="18.600000000000001" customHeight="1">
      <c r="A20" s="1002" t="s">
        <v>630</v>
      </c>
      <c r="B20" s="1002" t="s">
        <v>90</v>
      </c>
      <c r="C20" s="999">
        <v>307805.19088437496</v>
      </c>
      <c r="D20" s="1032">
        <v>25</v>
      </c>
      <c r="E20" s="998">
        <v>1.0257614541996019</v>
      </c>
      <c r="F20" s="1032">
        <v>24</v>
      </c>
      <c r="G20" s="999">
        <v>329783.36032388662</v>
      </c>
      <c r="H20" s="1032">
        <v>21</v>
      </c>
      <c r="I20" s="998">
        <v>1.0883634320295184</v>
      </c>
      <c r="J20" s="1032">
        <v>21</v>
      </c>
      <c r="K20" s="999">
        <v>307898.79725488846</v>
      </c>
      <c r="L20" s="1032">
        <v>25</v>
      </c>
      <c r="M20" s="998">
        <v>1.0259719117677684</v>
      </c>
      <c r="N20" s="1033">
        <v>22</v>
      </c>
    </row>
    <row r="21" spans="1:14" ht="18.600000000000001" customHeight="1">
      <c r="A21" s="1002" t="s">
        <v>631</v>
      </c>
      <c r="B21" s="1002" t="s">
        <v>632</v>
      </c>
      <c r="C21" s="999">
        <v>346162.76957713393</v>
      </c>
      <c r="D21" s="1032">
        <v>4</v>
      </c>
      <c r="E21" s="998">
        <v>0.97953114820269094</v>
      </c>
      <c r="F21" s="1032">
        <v>43</v>
      </c>
      <c r="G21" s="999">
        <v>522476.52173913043</v>
      </c>
      <c r="H21" s="1032">
        <v>7</v>
      </c>
      <c r="I21" s="998">
        <v>1.1544048390263182</v>
      </c>
      <c r="J21" s="1032">
        <v>18</v>
      </c>
      <c r="K21" s="999">
        <v>347345.62314049585</v>
      </c>
      <c r="L21" s="1032">
        <v>4</v>
      </c>
      <c r="M21" s="998">
        <v>0.97766499003655649</v>
      </c>
      <c r="N21" s="1033">
        <v>43</v>
      </c>
    </row>
    <row r="22" spans="1:14" ht="18.600000000000001" customHeight="1">
      <c r="A22" s="1002" t="s">
        <v>633</v>
      </c>
      <c r="B22" s="1002" t="s">
        <v>635</v>
      </c>
      <c r="C22" s="999">
        <v>323082.0902368573</v>
      </c>
      <c r="D22" s="1032">
        <v>15</v>
      </c>
      <c r="E22" s="998">
        <v>1.030533646042447</v>
      </c>
      <c r="F22" s="1032">
        <v>18</v>
      </c>
      <c r="G22" s="999">
        <v>194862.66666666666</v>
      </c>
      <c r="H22" s="1032">
        <v>40</v>
      </c>
      <c r="I22" s="998">
        <v>0.55949453977603558</v>
      </c>
      <c r="J22" s="1032">
        <v>40</v>
      </c>
      <c r="K22" s="999">
        <v>322418.88632183906</v>
      </c>
      <c r="L22" s="1032">
        <v>15</v>
      </c>
      <c r="M22" s="998">
        <v>1.0268399174781957</v>
      </c>
      <c r="N22" s="1033">
        <v>20</v>
      </c>
    </row>
    <row r="23" spans="1:14" ht="18.600000000000001" customHeight="1">
      <c r="A23" s="1002" t="s">
        <v>636</v>
      </c>
      <c r="B23" s="1002" t="s">
        <v>637</v>
      </c>
      <c r="C23" s="999">
        <v>294715.49247837934</v>
      </c>
      <c r="D23" s="1032">
        <v>39</v>
      </c>
      <c r="E23" s="998">
        <v>1.0311353632711151</v>
      </c>
      <c r="F23" s="1032">
        <v>17</v>
      </c>
      <c r="G23" s="999">
        <v>324314.0703517588</v>
      </c>
      <c r="H23" s="1032">
        <v>22</v>
      </c>
      <c r="I23" s="998">
        <v>0.85671984959091163</v>
      </c>
      <c r="J23" s="1032">
        <v>29</v>
      </c>
      <c r="K23" s="999">
        <v>294841.35505790845</v>
      </c>
      <c r="L23" s="1032">
        <v>39</v>
      </c>
      <c r="M23" s="998">
        <v>1.0277831226703558</v>
      </c>
      <c r="N23" s="1033">
        <v>17</v>
      </c>
    </row>
    <row r="24" spans="1:14" ht="18.600000000000001" customHeight="1">
      <c r="A24" s="1002" t="s">
        <v>638</v>
      </c>
      <c r="B24" s="1002" t="s">
        <v>640</v>
      </c>
      <c r="C24" s="999">
        <v>331427.50192785083</v>
      </c>
      <c r="D24" s="1032">
        <v>9</v>
      </c>
      <c r="E24" s="998">
        <v>1.0471924153429115</v>
      </c>
      <c r="F24" s="1032">
        <v>8</v>
      </c>
      <c r="G24" s="999">
        <v>289477.09677419357</v>
      </c>
      <c r="H24" s="1032">
        <v>30</v>
      </c>
      <c r="I24" s="998">
        <v>1.0469994733031276</v>
      </c>
      <c r="J24" s="1032">
        <v>23</v>
      </c>
      <c r="K24" s="999">
        <v>331290.57509871019</v>
      </c>
      <c r="L24" s="1032">
        <v>10</v>
      </c>
      <c r="M24" s="998">
        <v>1.0483648080913557</v>
      </c>
      <c r="N24" s="1033">
        <v>10</v>
      </c>
    </row>
    <row r="25" spans="1:14" ht="18.600000000000001" customHeight="1">
      <c r="A25" s="1002" t="s">
        <v>641</v>
      </c>
      <c r="B25" s="1002" t="s">
        <v>642</v>
      </c>
      <c r="C25" s="999">
        <v>314412.13490342925</v>
      </c>
      <c r="D25" s="1032">
        <v>20</v>
      </c>
      <c r="E25" s="998">
        <v>1.002846135564877</v>
      </c>
      <c r="F25" s="1032">
        <v>39</v>
      </c>
      <c r="G25" s="999">
        <v>417446.72413793101</v>
      </c>
      <c r="H25" s="1032">
        <v>15</v>
      </c>
      <c r="I25" s="998">
        <v>1.2781207468139333</v>
      </c>
      <c r="J25" s="1032">
        <v>10</v>
      </c>
      <c r="K25" s="999">
        <v>314997.67342739564</v>
      </c>
      <c r="L25" s="1032">
        <v>19</v>
      </c>
      <c r="M25" s="998">
        <v>1.0040264264097423</v>
      </c>
      <c r="N25" s="1033">
        <v>38</v>
      </c>
    </row>
    <row r="26" spans="1:14" ht="18.600000000000001" customHeight="1">
      <c r="A26" s="1002" t="s">
        <v>643</v>
      </c>
      <c r="B26" s="1002" t="s">
        <v>644</v>
      </c>
      <c r="C26" s="999">
        <v>309202.20470965205</v>
      </c>
      <c r="D26" s="1032">
        <v>23</v>
      </c>
      <c r="E26" s="998">
        <v>1.0304132543966542</v>
      </c>
      <c r="F26" s="1032">
        <v>19</v>
      </c>
      <c r="G26" s="999">
        <v>233576.87022900765</v>
      </c>
      <c r="H26" s="1032">
        <v>37</v>
      </c>
      <c r="I26" s="998">
        <v>0.66786966631664357</v>
      </c>
      <c r="J26" s="1032">
        <v>37</v>
      </c>
      <c r="K26" s="999">
        <v>308903.91135734069</v>
      </c>
      <c r="L26" s="1032">
        <v>24</v>
      </c>
      <c r="M26" s="998">
        <v>1.0274091734766539</v>
      </c>
      <c r="N26" s="1033">
        <v>18</v>
      </c>
    </row>
    <row r="27" spans="1:14" ht="18.600000000000001" customHeight="1">
      <c r="A27" s="1002" t="s">
        <v>645</v>
      </c>
      <c r="B27" s="1002" t="s">
        <v>646</v>
      </c>
      <c r="C27" s="999">
        <v>339500.51887894125</v>
      </c>
      <c r="D27" s="1032">
        <v>5</v>
      </c>
      <c r="E27" s="998">
        <v>1.0571042098434207</v>
      </c>
      <c r="F27" s="1032">
        <v>5</v>
      </c>
      <c r="G27" s="999">
        <v>469204.26666666666</v>
      </c>
      <c r="H27" s="1032">
        <v>11</v>
      </c>
      <c r="I27" s="998">
        <v>1.3826925129911005</v>
      </c>
      <c r="J27" s="1032">
        <v>7</v>
      </c>
      <c r="K27" s="999">
        <v>340440.31030818279</v>
      </c>
      <c r="L27" s="1032">
        <v>5</v>
      </c>
      <c r="M27" s="998">
        <v>1.0588723125647344</v>
      </c>
      <c r="N27" s="1033">
        <v>6</v>
      </c>
    </row>
    <row r="28" spans="1:14" ht="18.600000000000001" customHeight="1">
      <c r="A28" s="1002" t="s">
        <v>647</v>
      </c>
      <c r="B28" s="1002" t="s">
        <v>648</v>
      </c>
      <c r="C28" s="999">
        <v>301522.41829711926</v>
      </c>
      <c r="D28" s="1032">
        <v>28</v>
      </c>
      <c r="E28" s="998">
        <v>1.0000894913561804</v>
      </c>
      <c r="F28" s="1032">
        <v>41</v>
      </c>
      <c r="G28" s="999">
        <v>363767.76</v>
      </c>
      <c r="H28" s="1032">
        <v>18</v>
      </c>
      <c r="I28" s="998">
        <v>1.2102796027717206</v>
      </c>
      <c r="J28" s="1032">
        <v>15</v>
      </c>
      <c r="K28" s="999">
        <v>301902.5750232081</v>
      </c>
      <c r="L28" s="1032">
        <v>27</v>
      </c>
      <c r="M28" s="998">
        <v>1.0014007434009831</v>
      </c>
      <c r="N28" s="1033">
        <v>40</v>
      </c>
    </row>
    <row r="29" spans="1:14" ht="18.600000000000001" customHeight="1">
      <c r="A29" s="1002" t="s">
        <v>649</v>
      </c>
      <c r="B29" s="1002" t="s">
        <v>650</v>
      </c>
      <c r="C29" s="999">
        <v>316873.80312246556</v>
      </c>
      <c r="D29" s="1032">
        <v>17</v>
      </c>
      <c r="E29" s="998">
        <v>1.0186337872651297</v>
      </c>
      <c r="F29" s="1032">
        <v>29</v>
      </c>
      <c r="G29" s="999">
        <v>434799.90291262139</v>
      </c>
      <c r="H29" s="1032">
        <v>14</v>
      </c>
      <c r="I29" s="998">
        <v>1.2561104538134362</v>
      </c>
      <c r="J29" s="1032">
        <v>12</v>
      </c>
      <c r="K29" s="999">
        <v>318092.46352964785</v>
      </c>
      <c r="L29" s="1032">
        <v>16</v>
      </c>
      <c r="M29" s="998">
        <v>1.0194688579442928</v>
      </c>
      <c r="N29" s="1033">
        <v>29</v>
      </c>
    </row>
    <row r="30" spans="1:14" ht="18.600000000000001" customHeight="1">
      <c r="A30" s="1002" t="s">
        <v>651</v>
      </c>
      <c r="B30" s="1002" t="s">
        <v>303</v>
      </c>
      <c r="C30" s="999">
        <v>316151.05710037175</v>
      </c>
      <c r="D30" s="1032">
        <v>18</v>
      </c>
      <c r="E30" s="998">
        <v>1.0185987650398995</v>
      </c>
      <c r="F30" s="1032">
        <v>30</v>
      </c>
      <c r="G30" s="999">
        <v>510650</v>
      </c>
      <c r="H30" s="1032">
        <v>8</v>
      </c>
      <c r="I30" s="998">
        <v>1.4947714593524157</v>
      </c>
      <c r="J30" s="1032">
        <v>5</v>
      </c>
      <c r="K30" s="999">
        <v>317215.30745341617</v>
      </c>
      <c r="L30" s="1032">
        <v>18</v>
      </c>
      <c r="M30" s="998">
        <v>1.0199775919523337</v>
      </c>
      <c r="N30" s="1033">
        <v>28</v>
      </c>
    </row>
    <row r="31" spans="1:14" ht="18.600000000000001" customHeight="1">
      <c r="A31" s="1002" t="s">
        <v>652</v>
      </c>
      <c r="B31" s="1002" t="s">
        <v>854</v>
      </c>
      <c r="C31" s="999">
        <v>308156.1807815503</v>
      </c>
      <c r="D31" s="1032">
        <v>24</v>
      </c>
      <c r="E31" s="998">
        <v>1.0220738029477678</v>
      </c>
      <c r="F31" s="1032">
        <v>28</v>
      </c>
      <c r="G31" s="999">
        <v>448549.16666666669</v>
      </c>
      <c r="H31" s="1032">
        <v>13</v>
      </c>
      <c r="I31" s="998">
        <v>1.6496698745172902</v>
      </c>
      <c r="J31" s="1032">
        <v>2</v>
      </c>
      <c r="K31" s="999">
        <v>309439.44788625109</v>
      </c>
      <c r="L31" s="1032">
        <v>23</v>
      </c>
      <c r="M31" s="998">
        <v>1.0286576225626047</v>
      </c>
      <c r="N31" s="1033">
        <v>16</v>
      </c>
    </row>
    <row r="32" spans="1:14" ht="18.600000000000001" customHeight="1">
      <c r="A32" s="1002" t="s">
        <v>655</v>
      </c>
      <c r="B32" s="1002" t="s">
        <v>855</v>
      </c>
      <c r="C32" s="999">
        <v>328460.37427422957</v>
      </c>
      <c r="D32" s="1032">
        <v>14</v>
      </c>
      <c r="E32" s="998">
        <v>1.040868476315429</v>
      </c>
      <c r="F32" s="1032">
        <v>11</v>
      </c>
      <c r="G32" s="999">
        <v>741918.97435897437</v>
      </c>
      <c r="H32" s="1032">
        <v>1</v>
      </c>
      <c r="I32" s="998">
        <v>2.1799922718314795</v>
      </c>
      <c r="J32" s="1032">
        <v>1</v>
      </c>
      <c r="K32" s="999">
        <v>332030.19614788576</v>
      </c>
      <c r="L32" s="1032">
        <v>9</v>
      </c>
      <c r="M32" s="998">
        <v>1.0506526661150293</v>
      </c>
      <c r="N32" s="1033">
        <v>7</v>
      </c>
    </row>
    <row r="33" spans="1:14" ht="18.600000000000001" customHeight="1">
      <c r="A33" s="1002" t="s">
        <v>658</v>
      </c>
      <c r="B33" s="1002" t="s">
        <v>659</v>
      </c>
      <c r="C33" s="999">
        <v>338801.93305211596</v>
      </c>
      <c r="D33" s="1032">
        <v>6</v>
      </c>
      <c r="E33" s="998">
        <v>1.0259423247065909</v>
      </c>
      <c r="F33" s="1032">
        <v>23</v>
      </c>
      <c r="G33" s="999">
        <v>311756.31578947371</v>
      </c>
      <c r="H33" s="1032">
        <v>26</v>
      </c>
      <c r="I33" s="998">
        <v>0.65210141437807367</v>
      </c>
      <c r="J33" s="1032">
        <v>38</v>
      </c>
      <c r="K33" s="999">
        <v>338593.77747772075</v>
      </c>
      <c r="L33" s="1032">
        <v>6</v>
      </c>
      <c r="M33" s="998">
        <v>1.0170994969444158</v>
      </c>
      <c r="N33" s="1033">
        <v>30</v>
      </c>
    </row>
    <row r="34" spans="1:14" ht="18.600000000000001" customHeight="1">
      <c r="A34" s="1002" t="s">
        <v>660</v>
      </c>
      <c r="B34" s="1002" t="s">
        <v>661</v>
      </c>
      <c r="C34" s="999">
        <v>336540.09854497353</v>
      </c>
      <c r="D34" s="1032">
        <v>7</v>
      </c>
      <c r="E34" s="998">
        <v>1.022147296221793</v>
      </c>
      <c r="F34" s="1032">
        <v>27</v>
      </c>
      <c r="G34" s="999">
        <v>232439.5</v>
      </c>
      <c r="H34" s="1032">
        <v>38</v>
      </c>
      <c r="I34" s="998">
        <v>0.98350079465638507</v>
      </c>
      <c r="J34" s="1032">
        <v>26</v>
      </c>
      <c r="K34" s="999">
        <v>336265.42678100266</v>
      </c>
      <c r="L34" s="1032">
        <v>7</v>
      </c>
      <c r="M34" s="998">
        <v>1.0239609564948859</v>
      </c>
      <c r="N34" s="1033">
        <v>24</v>
      </c>
    </row>
    <row r="35" spans="1:14" ht="18.600000000000001" customHeight="1">
      <c r="A35" s="1002" t="s">
        <v>662</v>
      </c>
      <c r="B35" s="1002" t="s">
        <v>663</v>
      </c>
      <c r="C35" s="999">
        <v>314786.64456233423</v>
      </c>
      <c r="D35" s="1032">
        <v>19</v>
      </c>
      <c r="E35" s="998">
        <v>1.0432561203356321</v>
      </c>
      <c r="F35" s="1032">
        <v>10</v>
      </c>
      <c r="G35" s="999">
        <v>227160.68965517241</v>
      </c>
      <c r="H35" s="1032">
        <v>39</v>
      </c>
      <c r="I35" s="998">
        <v>1.098350503710015</v>
      </c>
      <c r="J35" s="1032">
        <v>19</v>
      </c>
      <c r="K35" s="999">
        <v>313952.1116584565</v>
      </c>
      <c r="L35" s="1032">
        <v>20</v>
      </c>
      <c r="M35" s="998">
        <v>1.0475815215693367</v>
      </c>
      <c r="N35" s="1033">
        <v>11</v>
      </c>
    </row>
    <row r="36" spans="1:14" ht="18.600000000000001" customHeight="1">
      <c r="A36" s="1002" t="s">
        <v>664</v>
      </c>
      <c r="B36" s="1002" t="s">
        <v>665</v>
      </c>
      <c r="C36" s="999">
        <v>296007.37923306774</v>
      </c>
      <c r="D36" s="1032">
        <v>37</v>
      </c>
      <c r="E36" s="998">
        <v>1.007643758114112</v>
      </c>
      <c r="F36" s="1032">
        <v>36</v>
      </c>
      <c r="G36" s="999">
        <v>316826.11111111112</v>
      </c>
      <c r="H36" s="1032">
        <v>25</v>
      </c>
      <c r="I36" s="998">
        <v>1.0972886452076893</v>
      </c>
      <c r="J36" s="1032">
        <v>20</v>
      </c>
      <c r="K36" s="999">
        <v>296192.34328726557</v>
      </c>
      <c r="L36" s="1032">
        <v>38</v>
      </c>
      <c r="M36" s="998">
        <v>1.0086010035976587</v>
      </c>
      <c r="N36" s="1033">
        <v>34</v>
      </c>
    </row>
    <row r="37" spans="1:14" ht="18.600000000000001" customHeight="1">
      <c r="A37" s="1002" t="s">
        <v>666</v>
      </c>
      <c r="B37" s="1002" t="s">
        <v>856</v>
      </c>
      <c r="C37" s="999">
        <v>329753.45841392648</v>
      </c>
      <c r="D37" s="1032">
        <v>12</v>
      </c>
      <c r="E37" s="998">
        <v>0.96032274444755827</v>
      </c>
      <c r="F37" s="1032">
        <v>45</v>
      </c>
      <c r="G37" s="999">
        <v>141577.82608695651</v>
      </c>
      <c r="H37" s="1032">
        <v>41</v>
      </c>
      <c r="I37" s="998">
        <v>0.73576407807855881</v>
      </c>
      <c r="J37" s="1032">
        <v>34</v>
      </c>
      <c r="K37" s="999">
        <v>328093.93404907978</v>
      </c>
      <c r="L37" s="1032">
        <v>14</v>
      </c>
      <c r="M37" s="998">
        <v>0.96418462392294602</v>
      </c>
      <c r="N37" s="1033">
        <v>45</v>
      </c>
    </row>
    <row r="38" spans="1:14" ht="18.600000000000001" customHeight="1">
      <c r="A38" s="1002" t="s">
        <v>668</v>
      </c>
      <c r="B38" s="1002" t="s">
        <v>669</v>
      </c>
      <c r="C38" s="999">
        <v>297244.2945341263</v>
      </c>
      <c r="D38" s="1032">
        <v>34</v>
      </c>
      <c r="E38" s="998">
        <v>1.0788464714418298</v>
      </c>
      <c r="F38" s="1032">
        <v>1</v>
      </c>
      <c r="G38" s="999">
        <v>260862.68292682926</v>
      </c>
      <c r="H38" s="1032">
        <v>34</v>
      </c>
      <c r="I38" s="998">
        <v>0.47560939787732853</v>
      </c>
      <c r="J38" s="1032">
        <v>41</v>
      </c>
      <c r="K38" s="999">
        <v>297034.29227087146</v>
      </c>
      <c r="L38" s="1032">
        <v>34</v>
      </c>
      <c r="M38" s="998">
        <v>1.0627225296426919</v>
      </c>
      <c r="N38" s="1033">
        <v>3</v>
      </c>
    </row>
    <row r="39" spans="1:14" ht="18.600000000000001" customHeight="1">
      <c r="A39" s="1002" t="s">
        <v>670</v>
      </c>
      <c r="B39" s="1002" t="s">
        <v>857</v>
      </c>
      <c r="C39" s="999">
        <v>301868.66197890509</v>
      </c>
      <c r="D39" s="1032">
        <v>27</v>
      </c>
      <c r="E39" s="998">
        <v>0.99513828403555815</v>
      </c>
      <c r="F39" s="1032">
        <v>42</v>
      </c>
      <c r="G39" s="999">
        <v>267389.61538461538</v>
      </c>
      <c r="H39" s="1032">
        <v>33</v>
      </c>
      <c r="I39" s="998">
        <v>0.95331158213986356</v>
      </c>
      <c r="J39" s="1032">
        <v>27</v>
      </c>
      <c r="K39" s="999">
        <v>301669.70393386227</v>
      </c>
      <c r="L39" s="1032">
        <v>28</v>
      </c>
      <c r="M39" s="998">
        <v>0.99565507998946989</v>
      </c>
      <c r="N39" s="1033">
        <v>42</v>
      </c>
    </row>
    <row r="40" spans="1:14" ht="18.600000000000001" customHeight="1">
      <c r="A40" s="1002" t="s">
        <v>674</v>
      </c>
      <c r="B40" s="1002" t="s">
        <v>675</v>
      </c>
      <c r="C40" s="999">
        <v>391145.29539951571</v>
      </c>
      <c r="D40" s="1032">
        <v>1</v>
      </c>
      <c r="E40" s="998">
        <v>1.0138114337467796</v>
      </c>
      <c r="F40" s="1032">
        <v>32</v>
      </c>
      <c r="G40" s="999">
        <v>244336.25</v>
      </c>
      <c r="H40" s="1032">
        <v>36</v>
      </c>
      <c r="I40" s="998">
        <v>0.60943378961530947</v>
      </c>
      <c r="J40" s="1032">
        <v>39</v>
      </c>
      <c r="K40" s="999">
        <v>389892.19071752467</v>
      </c>
      <c r="L40" s="1032">
        <v>1</v>
      </c>
      <c r="M40" s="998">
        <v>1.0097007752358114</v>
      </c>
      <c r="N40" s="1033">
        <v>32</v>
      </c>
    </row>
    <row r="41" spans="1:14" ht="18.600000000000001" customHeight="1">
      <c r="A41" s="1002" t="s">
        <v>676</v>
      </c>
      <c r="B41" s="1002" t="s">
        <v>678</v>
      </c>
      <c r="C41" s="999">
        <v>330778.10570511239</v>
      </c>
      <c r="D41" s="1032">
        <v>10</v>
      </c>
      <c r="E41" s="998">
        <v>1.0363603552578067</v>
      </c>
      <c r="F41" s="1032">
        <v>13</v>
      </c>
      <c r="G41" s="999">
        <v>307526.28571428574</v>
      </c>
      <c r="H41" s="1032">
        <v>27</v>
      </c>
      <c r="I41" s="998">
        <v>0.78175451041809541</v>
      </c>
      <c r="J41" s="1032">
        <v>31</v>
      </c>
      <c r="K41" s="999">
        <v>330578.83692458377</v>
      </c>
      <c r="L41" s="1032">
        <v>11</v>
      </c>
      <c r="M41" s="998">
        <v>1.0299013335110903</v>
      </c>
      <c r="N41" s="1033">
        <v>15</v>
      </c>
    </row>
    <row r="42" spans="1:14" ht="18.600000000000001" customHeight="1">
      <c r="A42" s="1002" t="s">
        <v>679</v>
      </c>
      <c r="B42" s="1002" t="s">
        <v>858</v>
      </c>
      <c r="C42" s="999">
        <v>302713.44073912094</v>
      </c>
      <c r="D42" s="1032">
        <v>26</v>
      </c>
      <c r="E42" s="998">
        <v>1.006820317249586</v>
      </c>
      <c r="F42" s="1032">
        <v>37</v>
      </c>
      <c r="G42" s="999">
        <v>319505.60606060608</v>
      </c>
      <c r="H42" s="1032">
        <v>24</v>
      </c>
      <c r="I42" s="998">
        <v>1.1998324372107907</v>
      </c>
      <c r="J42" s="1032">
        <v>16</v>
      </c>
      <c r="K42" s="999">
        <v>302833.74934867566</v>
      </c>
      <c r="L42" s="1032">
        <v>26</v>
      </c>
      <c r="M42" s="998">
        <v>1.0093899140817497</v>
      </c>
      <c r="N42" s="1033">
        <v>33</v>
      </c>
    </row>
    <row r="43" spans="1:14" ht="18.600000000000001" customHeight="1">
      <c r="A43" s="1002" t="s">
        <v>682</v>
      </c>
      <c r="B43" s="1002" t="s">
        <v>859</v>
      </c>
      <c r="C43" s="999">
        <v>281117.76684515842</v>
      </c>
      <c r="D43" s="1032">
        <v>40</v>
      </c>
      <c r="E43" s="998">
        <v>0.97170440381905965</v>
      </c>
      <c r="F43" s="1032">
        <v>44</v>
      </c>
      <c r="G43" s="999">
        <v>479982.43243243243</v>
      </c>
      <c r="H43" s="1032">
        <v>10</v>
      </c>
      <c r="I43" s="998">
        <v>1.1817811516860652</v>
      </c>
      <c r="J43" s="1032">
        <v>17</v>
      </c>
      <c r="K43" s="999">
        <v>282746.00154901529</v>
      </c>
      <c r="L43" s="1032">
        <v>40</v>
      </c>
      <c r="M43" s="998">
        <v>0.97053828491609084</v>
      </c>
      <c r="N43" s="1033">
        <v>44</v>
      </c>
    </row>
    <row r="44" spans="1:14" ht="18.600000000000001" customHeight="1">
      <c r="A44" s="1002" t="s">
        <v>684</v>
      </c>
      <c r="B44" s="1002" t="s">
        <v>860</v>
      </c>
      <c r="C44" s="999">
        <v>333271.17736826953</v>
      </c>
      <c r="D44" s="1032">
        <v>8</v>
      </c>
      <c r="E44" s="998">
        <v>1.0479296067665309</v>
      </c>
      <c r="F44" s="1032">
        <v>7</v>
      </c>
      <c r="G44" s="999">
        <v>532523.26086956519</v>
      </c>
      <c r="H44" s="1032">
        <v>6</v>
      </c>
      <c r="I44" s="998">
        <v>1.3126065534925671</v>
      </c>
      <c r="J44" s="1032">
        <v>9</v>
      </c>
      <c r="K44" s="999">
        <v>335875.77976697928</v>
      </c>
      <c r="L44" s="1032">
        <v>8</v>
      </c>
      <c r="M44" s="998">
        <v>1.0485537964819931</v>
      </c>
      <c r="N44" s="1033">
        <v>9</v>
      </c>
    </row>
    <row r="45" spans="1:14" ht="18.600000000000001" customHeight="1">
      <c r="A45" s="1002" t="s">
        <v>687</v>
      </c>
      <c r="B45" s="1002" t="s">
        <v>861</v>
      </c>
      <c r="C45" s="999">
        <v>359328.41151001264</v>
      </c>
      <c r="D45" s="1032">
        <v>3</v>
      </c>
      <c r="E45" s="998">
        <v>1.0558423980729175</v>
      </c>
      <c r="F45" s="1032">
        <v>6</v>
      </c>
      <c r="G45" s="999">
        <v>602310</v>
      </c>
      <c r="H45" s="1032">
        <v>2</v>
      </c>
      <c r="I45" s="998">
        <v>1.5231062079537041</v>
      </c>
      <c r="J45" s="1032">
        <v>4</v>
      </c>
      <c r="K45" s="999">
        <v>362870.5431111111</v>
      </c>
      <c r="L45" s="1032">
        <v>3</v>
      </c>
      <c r="M45" s="998">
        <v>1.0611643339216112</v>
      </c>
      <c r="N45" s="1033">
        <v>4</v>
      </c>
    </row>
    <row r="46" spans="1:14" ht="18.600000000000001" customHeight="1">
      <c r="A46" s="1002" t="s">
        <v>689</v>
      </c>
      <c r="B46" s="1002" t="s">
        <v>862</v>
      </c>
      <c r="C46" s="999">
        <v>329572.09862048726</v>
      </c>
      <c r="D46" s="1032">
        <v>13</v>
      </c>
      <c r="E46" s="998">
        <v>1.0082233453036498</v>
      </c>
      <c r="F46" s="1032">
        <v>34</v>
      </c>
      <c r="G46" s="999">
        <v>285445.50724637683</v>
      </c>
      <c r="H46" s="1032">
        <v>32</v>
      </c>
      <c r="I46" s="998">
        <v>0.73836019400263031</v>
      </c>
      <c r="J46" s="1032">
        <v>33</v>
      </c>
      <c r="K46" s="999">
        <v>329129.74284468981</v>
      </c>
      <c r="L46" s="1032">
        <v>13</v>
      </c>
      <c r="M46" s="998">
        <v>1.0031669262348633</v>
      </c>
      <c r="N46" s="1033">
        <v>39</v>
      </c>
    </row>
    <row r="47" spans="1:14" ht="18.600000000000001" customHeight="1">
      <c r="A47" s="1002" t="s">
        <v>691</v>
      </c>
      <c r="B47" s="1002" t="s">
        <v>863</v>
      </c>
      <c r="C47" s="999">
        <v>330647.25486494339</v>
      </c>
      <c r="D47" s="1032">
        <v>11</v>
      </c>
      <c r="E47" s="998">
        <v>1.0289642028278074</v>
      </c>
      <c r="F47" s="1032">
        <v>21</v>
      </c>
      <c r="G47" s="999">
        <v>319776.83760683762</v>
      </c>
      <c r="H47" s="1032">
        <v>23</v>
      </c>
      <c r="I47" s="998">
        <v>0.7166360636439556</v>
      </c>
      <c r="J47" s="1032">
        <v>35</v>
      </c>
      <c r="K47" s="999">
        <v>330555.68320253439</v>
      </c>
      <c r="L47" s="1032">
        <v>12</v>
      </c>
      <c r="M47" s="998">
        <v>1.0205672397165368</v>
      </c>
      <c r="N47" s="1033">
        <v>27</v>
      </c>
    </row>
    <row r="48" spans="1:14" ht="18.600000000000001" customHeight="1">
      <c r="A48" s="1002" t="s">
        <v>693</v>
      </c>
      <c r="B48" s="1002" t="s">
        <v>864</v>
      </c>
      <c r="C48" s="999">
        <v>311369.40926803579</v>
      </c>
      <c r="D48" s="1032">
        <v>21</v>
      </c>
      <c r="E48" s="998">
        <v>1.005196823358447</v>
      </c>
      <c r="F48" s="1032">
        <v>38</v>
      </c>
      <c r="G48" s="999">
        <v>403255.29487179487</v>
      </c>
      <c r="H48" s="1032">
        <v>17</v>
      </c>
      <c r="I48" s="998">
        <v>1.2635445731373807</v>
      </c>
      <c r="J48" s="1032">
        <v>11</v>
      </c>
      <c r="K48" s="999">
        <v>312118.08774678782</v>
      </c>
      <c r="L48" s="1032">
        <v>22</v>
      </c>
      <c r="M48" s="998">
        <v>1.0069321928871124</v>
      </c>
      <c r="N48" s="1033">
        <v>36</v>
      </c>
    </row>
    <row r="49" spans="1:14" ht="18.600000000000001" customHeight="1">
      <c r="A49" s="1002" t="s">
        <v>695</v>
      </c>
      <c r="B49" s="1002" t="s">
        <v>865</v>
      </c>
      <c r="C49" s="999">
        <v>295175.05462218332</v>
      </c>
      <c r="D49" s="1032">
        <v>38</v>
      </c>
      <c r="E49" s="998">
        <v>1.047121745788</v>
      </c>
      <c r="F49" s="1032">
        <v>9</v>
      </c>
      <c r="G49" s="999">
        <v>489546.28205128206</v>
      </c>
      <c r="H49" s="1032">
        <v>9</v>
      </c>
      <c r="I49" s="998">
        <v>1.5763550301310683</v>
      </c>
      <c r="J49" s="1032">
        <v>3</v>
      </c>
      <c r="K49" s="999">
        <v>296374.78206852893</v>
      </c>
      <c r="L49" s="1032">
        <v>37</v>
      </c>
      <c r="M49" s="998">
        <v>1.049721525569915</v>
      </c>
      <c r="N49" s="1033">
        <v>8</v>
      </c>
    </row>
    <row r="50" spans="1:14" ht="18.600000000000001" customHeight="1">
      <c r="A50" s="1002" t="s">
        <v>697</v>
      </c>
      <c r="B50" s="1002" t="s">
        <v>866</v>
      </c>
      <c r="C50" s="999">
        <v>296649.37234895414</v>
      </c>
      <c r="D50" s="1032">
        <v>35</v>
      </c>
      <c r="E50" s="998">
        <v>1.0344617268109448</v>
      </c>
      <c r="F50" s="1032">
        <v>14</v>
      </c>
      <c r="G50" s="999">
        <v>294519.22222222225</v>
      </c>
      <c r="H50" s="1032">
        <v>28</v>
      </c>
      <c r="I50" s="998">
        <v>0.70063096856301577</v>
      </c>
      <c r="J50" s="1032">
        <v>36</v>
      </c>
      <c r="K50" s="999">
        <v>296635.49113025848</v>
      </c>
      <c r="L50" s="1032">
        <v>36</v>
      </c>
      <c r="M50" s="998">
        <v>1.02701453610921</v>
      </c>
      <c r="N50" s="1033">
        <v>19</v>
      </c>
    </row>
    <row r="51" spans="1:14" ht="18.600000000000001" customHeight="1">
      <c r="A51" s="1002" t="s">
        <v>699</v>
      </c>
      <c r="B51" s="1002" t="s">
        <v>867</v>
      </c>
      <c r="C51" s="999">
        <v>275743.2873014225</v>
      </c>
      <c r="D51" s="1032">
        <v>41</v>
      </c>
      <c r="E51" s="998">
        <v>1.0331185015016433</v>
      </c>
      <c r="F51" s="1032">
        <v>15</v>
      </c>
      <c r="G51" s="999">
        <v>258115.53594771243</v>
      </c>
      <c r="H51" s="1032">
        <v>35</v>
      </c>
      <c r="I51" s="998">
        <v>0.88543124148648256</v>
      </c>
      <c r="J51" s="1032">
        <v>28</v>
      </c>
      <c r="K51" s="999">
        <v>275604.37172289466</v>
      </c>
      <c r="L51" s="1032">
        <v>41</v>
      </c>
      <c r="M51" s="998">
        <v>1.0306226293901175</v>
      </c>
      <c r="N51" s="1033">
        <v>14</v>
      </c>
    </row>
    <row r="52" spans="1:14" ht="18.600000000000001" customHeight="1">
      <c r="A52" s="1002" t="s">
        <v>777</v>
      </c>
      <c r="B52" s="1002" t="s">
        <v>160</v>
      </c>
      <c r="C52" s="999">
        <v>200665.21800165152</v>
      </c>
      <c r="D52" s="1032">
        <v>43</v>
      </c>
      <c r="E52" s="998">
        <v>0.83863853085938422</v>
      </c>
      <c r="F52" s="1032">
        <v>47</v>
      </c>
      <c r="G52" s="999"/>
      <c r="H52" s="1032"/>
      <c r="I52" s="998"/>
      <c r="J52" s="1032"/>
      <c r="K52" s="999">
        <v>200665.21800165152</v>
      </c>
      <c r="L52" s="1032">
        <v>43</v>
      </c>
      <c r="M52" s="998">
        <v>0.83863853085938422</v>
      </c>
      <c r="N52" s="1033">
        <v>47</v>
      </c>
    </row>
    <row r="53" spans="1:14" ht="18.600000000000001" customHeight="1">
      <c r="A53" s="1002" t="s">
        <v>778</v>
      </c>
      <c r="B53" s="1002" t="s">
        <v>848</v>
      </c>
      <c r="C53" s="999">
        <v>205387.98517832329</v>
      </c>
      <c r="D53" s="1032">
        <v>42</v>
      </c>
      <c r="E53" s="998">
        <v>1.0002682479166529</v>
      </c>
      <c r="F53" s="1032">
        <v>40</v>
      </c>
      <c r="G53" s="999"/>
      <c r="H53" s="1032"/>
      <c r="I53" s="998"/>
      <c r="J53" s="1032"/>
      <c r="K53" s="999">
        <v>205387.98517832329</v>
      </c>
      <c r="L53" s="1032">
        <v>42</v>
      </c>
      <c r="M53" s="998">
        <v>1.0002682479166529</v>
      </c>
      <c r="N53" s="1033">
        <v>41</v>
      </c>
    </row>
    <row r="54" spans="1:14" ht="18.600000000000001" customHeight="1">
      <c r="A54" s="1002" t="s">
        <v>779</v>
      </c>
      <c r="B54" s="1002" t="s">
        <v>171</v>
      </c>
      <c r="C54" s="999">
        <v>138872.70500296034</v>
      </c>
      <c r="D54" s="1032">
        <v>47</v>
      </c>
      <c r="E54" s="998">
        <v>1.0595195418748058</v>
      </c>
      <c r="F54" s="1032">
        <v>4</v>
      </c>
      <c r="G54" s="999"/>
      <c r="H54" s="1032"/>
      <c r="I54" s="998"/>
      <c r="J54" s="1032"/>
      <c r="K54" s="999">
        <v>138872.70500296034</v>
      </c>
      <c r="L54" s="1032">
        <v>47</v>
      </c>
      <c r="M54" s="998">
        <v>1.0595195418748058</v>
      </c>
      <c r="N54" s="1033">
        <v>5</v>
      </c>
    </row>
    <row r="55" spans="1:14" ht="18.600000000000001" customHeight="1">
      <c r="A55" s="1002" t="s">
        <v>780</v>
      </c>
      <c r="B55" s="1002" t="s">
        <v>849</v>
      </c>
      <c r="C55" s="999">
        <v>145976.90185705031</v>
      </c>
      <c r="D55" s="1032">
        <v>46</v>
      </c>
      <c r="E55" s="998">
        <v>1.0155633808139961</v>
      </c>
      <c r="F55" s="1032">
        <v>31</v>
      </c>
      <c r="G55" s="999"/>
      <c r="H55" s="1032"/>
      <c r="I55" s="998"/>
      <c r="J55" s="1032"/>
      <c r="K55" s="999">
        <v>145976.90185705031</v>
      </c>
      <c r="L55" s="1032">
        <v>46</v>
      </c>
      <c r="M55" s="998">
        <v>1.0155633808139961</v>
      </c>
      <c r="N55" s="1033">
        <v>31</v>
      </c>
    </row>
    <row r="56" spans="1:14" ht="18.600000000000001" customHeight="1">
      <c r="A56" s="1002" t="s">
        <v>781</v>
      </c>
      <c r="B56" s="1002" t="s">
        <v>187</v>
      </c>
      <c r="C56" s="999">
        <v>163879.1531604538</v>
      </c>
      <c r="D56" s="1032">
        <v>45</v>
      </c>
      <c r="E56" s="998">
        <v>1.0758747891351157</v>
      </c>
      <c r="F56" s="1032">
        <v>2</v>
      </c>
      <c r="G56" s="999"/>
      <c r="H56" s="1032"/>
      <c r="I56" s="998"/>
      <c r="J56" s="1032"/>
      <c r="K56" s="999">
        <v>163879.1531604538</v>
      </c>
      <c r="L56" s="1032">
        <v>45</v>
      </c>
      <c r="M56" s="998">
        <v>1.0758747891351157</v>
      </c>
      <c r="N56" s="1033">
        <v>1</v>
      </c>
    </row>
    <row r="57" spans="1:14" ht="18.600000000000001" customHeight="1">
      <c r="A57" s="991" t="s">
        <v>782</v>
      </c>
      <c r="B57" s="991" t="s">
        <v>189</v>
      </c>
      <c r="C57" s="999">
        <v>167807.87652832342</v>
      </c>
      <c r="D57" s="1032">
        <v>44</v>
      </c>
      <c r="E57" s="998">
        <v>1.0080597966810727</v>
      </c>
      <c r="F57" s="1032">
        <v>35</v>
      </c>
      <c r="G57" s="1009"/>
      <c r="H57" s="1034"/>
      <c r="I57" s="1007"/>
      <c r="J57" s="1034"/>
      <c r="K57" s="999">
        <v>167807.87652832342</v>
      </c>
      <c r="L57" s="1032">
        <v>44</v>
      </c>
      <c r="M57" s="998">
        <v>1.0080597966810727</v>
      </c>
      <c r="N57" s="1033">
        <v>35</v>
      </c>
    </row>
    <row r="58" spans="1:14">
      <c r="A58" s="1035"/>
      <c r="B58" s="1035"/>
      <c r="C58" s="1014"/>
      <c r="D58" s="1035"/>
      <c r="E58" s="1035"/>
      <c r="F58" s="1035"/>
      <c r="G58" s="1014"/>
      <c r="H58" s="1035"/>
      <c r="I58" s="1035"/>
      <c r="J58" s="1035"/>
      <c r="K58" s="1014"/>
      <c r="L58" s="1035"/>
      <c r="M58" s="1035"/>
      <c r="N58" s="1035"/>
    </row>
  </sheetData>
  <phoneticPr fontId="6"/>
  <pageMargins left="0.62992125984251968" right="0.35433070866141736" top="0.51181102362204722" bottom="0.35433070866141736" header="0.35433070866141736" footer="0.27559055118110237"/>
  <pageSetup paperSize="9" scale="76" orientation="portrait" r:id="rId1"/>
  <headerFooter alignWithMargins="0">
    <oddFooter>&amp;C&amp;A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3"/>
  <sheetViews>
    <sheetView topLeftCell="A49" workbookViewId="0">
      <selection activeCell="D61" sqref="D61"/>
    </sheetView>
  </sheetViews>
  <sheetFormatPr defaultColWidth="14.625" defaultRowHeight="14.25"/>
  <cols>
    <col min="1" max="1" width="6.25" style="979" customWidth="1"/>
    <col min="2" max="2" width="14.625" style="979"/>
    <col min="3" max="4" width="8.875" style="979" customWidth="1"/>
    <col min="5" max="5" width="9.125" style="979" customWidth="1"/>
    <col min="6" max="6" width="8.5" style="979" customWidth="1"/>
    <col min="7" max="7" width="8.75" style="979" customWidth="1"/>
    <col min="8" max="8" width="8.875" style="979" customWidth="1"/>
    <col min="9" max="9" width="8.25" style="979" customWidth="1"/>
    <col min="10" max="11" width="8.5" style="979" customWidth="1"/>
    <col min="12" max="12" width="8.375" style="979" customWidth="1"/>
    <col min="13" max="13" width="7.75" style="979" customWidth="1"/>
    <col min="14" max="14" width="8.5" style="979" customWidth="1"/>
    <col min="15" max="15" width="14.625" style="979" hidden="1" customWidth="1"/>
    <col min="16" max="256" width="14.625" style="979"/>
    <col min="257" max="257" width="6.25" style="979" customWidth="1"/>
    <col min="258" max="258" width="14.625" style="979"/>
    <col min="259" max="260" width="8.875" style="979" customWidth="1"/>
    <col min="261" max="261" width="9.125" style="979" customWidth="1"/>
    <col min="262" max="262" width="8.5" style="979" customWidth="1"/>
    <col min="263" max="263" width="8.75" style="979" customWidth="1"/>
    <col min="264" max="264" width="8.875" style="979" customWidth="1"/>
    <col min="265" max="265" width="8.25" style="979" customWidth="1"/>
    <col min="266" max="267" width="8.5" style="979" customWidth="1"/>
    <col min="268" max="268" width="8.375" style="979" customWidth="1"/>
    <col min="269" max="269" width="7.75" style="979" customWidth="1"/>
    <col min="270" max="270" width="8.5" style="979" customWidth="1"/>
    <col min="271" max="271" width="0" style="979" hidden="1" customWidth="1"/>
    <col min="272" max="512" width="14.625" style="979"/>
    <col min="513" max="513" width="6.25" style="979" customWidth="1"/>
    <col min="514" max="514" width="14.625" style="979"/>
    <col min="515" max="516" width="8.875" style="979" customWidth="1"/>
    <col min="517" max="517" width="9.125" style="979" customWidth="1"/>
    <col min="518" max="518" width="8.5" style="979" customWidth="1"/>
    <col min="519" max="519" width="8.75" style="979" customWidth="1"/>
    <col min="520" max="520" width="8.875" style="979" customWidth="1"/>
    <col min="521" max="521" width="8.25" style="979" customWidth="1"/>
    <col min="522" max="523" width="8.5" style="979" customWidth="1"/>
    <col min="524" max="524" width="8.375" style="979" customWidth="1"/>
    <col min="525" max="525" width="7.75" style="979" customWidth="1"/>
    <col min="526" max="526" width="8.5" style="979" customWidth="1"/>
    <col min="527" max="527" width="0" style="979" hidden="1" customWidth="1"/>
    <col min="528" max="768" width="14.625" style="979"/>
    <col min="769" max="769" width="6.25" style="979" customWidth="1"/>
    <col min="770" max="770" width="14.625" style="979"/>
    <col min="771" max="772" width="8.875" style="979" customWidth="1"/>
    <col min="773" max="773" width="9.125" style="979" customWidth="1"/>
    <col min="774" max="774" width="8.5" style="979" customWidth="1"/>
    <col min="775" max="775" width="8.75" style="979" customWidth="1"/>
    <col min="776" max="776" width="8.875" style="979" customWidth="1"/>
    <col min="777" max="777" width="8.25" style="979" customWidth="1"/>
    <col min="778" max="779" width="8.5" style="979" customWidth="1"/>
    <col min="780" max="780" width="8.375" style="979" customWidth="1"/>
    <col min="781" max="781" width="7.75" style="979" customWidth="1"/>
    <col min="782" max="782" width="8.5" style="979" customWidth="1"/>
    <col min="783" max="783" width="0" style="979" hidden="1" customWidth="1"/>
    <col min="784" max="1024" width="14.625" style="979"/>
    <col min="1025" max="1025" width="6.25" style="979" customWidth="1"/>
    <col min="1026" max="1026" width="14.625" style="979"/>
    <col min="1027" max="1028" width="8.875" style="979" customWidth="1"/>
    <col min="1029" max="1029" width="9.125" style="979" customWidth="1"/>
    <col min="1030" max="1030" width="8.5" style="979" customWidth="1"/>
    <col min="1031" max="1031" width="8.75" style="979" customWidth="1"/>
    <col min="1032" max="1032" width="8.875" style="979" customWidth="1"/>
    <col min="1033" max="1033" width="8.25" style="979" customWidth="1"/>
    <col min="1034" max="1035" width="8.5" style="979" customWidth="1"/>
    <col min="1036" max="1036" width="8.375" style="979" customWidth="1"/>
    <col min="1037" max="1037" width="7.75" style="979" customWidth="1"/>
    <col min="1038" max="1038" width="8.5" style="979" customWidth="1"/>
    <col min="1039" max="1039" width="0" style="979" hidden="1" customWidth="1"/>
    <col min="1040" max="1280" width="14.625" style="979"/>
    <col min="1281" max="1281" width="6.25" style="979" customWidth="1"/>
    <col min="1282" max="1282" width="14.625" style="979"/>
    <col min="1283" max="1284" width="8.875" style="979" customWidth="1"/>
    <col min="1285" max="1285" width="9.125" style="979" customWidth="1"/>
    <col min="1286" max="1286" width="8.5" style="979" customWidth="1"/>
    <col min="1287" max="1287" width="8.75" style="979" customWidth="1"/>
    <col min="1288" max="1288" width="8.875" style="979" customWidth="1"/>
    <col min="1289" max="1289" width="8.25" style="979" customWidth="1"/>
    <col min="1290" max="1291" width="8.5" style="979" customWidth="1"/>
    <col min="1292" max="1292" width="8.375" style="979" customWidth="1"/>
    <col min="1293" max="1293" width="7.75" style="979" customWidth="1"/>
    <col min="1294" max="1294" width="8.5" style="979" customWidth="1"/>
    <col min="1295" max="1295" width="0" style="979" hidden="1" customWidth="1"/>
    <col min="1296" max="1536" width="14.625" style="979"/>
    <col min="1537" max="1537" width="6.25" style="979" customWidth="1"/>
    <col min="1538" max="1538" width="14.625" style="979"/>
    <col min="1539" max="1540" width="8.875" style="979" customWidth="1"/>
    <col min="1541" max="1541" width="9.125" style="979" customWidth="1"/>
    <col min="1542" max="1542" width="8.5" style="979" customWidth="1"/>
    <col min="1543" max="1543" width="8.75" style="979" customWidth="1"/>
    <col min="1544" max="1544" width="8.875" style="979" customWidth="1"/>
    <col min="1545" max="1545" width="8.25" style="979" customWidth="1"/>
    <col min="1546" max="1547" width="8.5" style="979" customWidth="1"/>
    <col min="1548" max="1548" width="8.375" style="979" customWidth="1"/>
    <col min="1549" max="1549" width="7.75" style="979" customWidth="1"/>
    <col min="1550" max="1550" width="8.5" style="979" customWidth="1"/>
    <col min="1551" max="1551" width="0" style="979" hidden="1" customWidth="1"/>
    <col min="1552" max="1792" width="14.625" style="979"/>
    <col min="1793" max="1793" width="6.25" style="979" customWidth="1"/>
    <col min="1794" max="1794" width="14.625" style="979"/>
    <col min="1795" max="1796" width="8.875" style="979" customWidth="1"/>
    <col min="1797" max="1797" width="9.125" style="979" customWidth="1"/>
    <col min="1798" max="1798" width="8.5" style="979" customWidth="1"/>
    <col min="1799" max="1799" width="8.75" style="979" customWidth="1"/>
    <col min="1800" max="1800" width="8.875" style="979" customWidth="1"/>
    <col min="1801" max="1801" width="8.25" style="979" customWidth="1"/>
    <col min="1802" max="1803" width="8.5" style="979" customWidth="1"/>
    <col min="1804" max="1804" width="8.375" style="979" customWidth="1"/>
    <col min="1805" max="1805" width="7.75" style="979" customWidth="1"/>
    <col min="1806" max="1806" width="8.5" style="979" customWidth="1"/>
    <col min="1807" max="1807" width="0" style="979" hidden="1" customWidth="1"/>
    <col min="1808" max="2048" width="14.625" style="979"/>
    <col min="2049" max="2049" width="6.25" style="979" customWidth="1"/>
    <col min="2050" max="2050" width="14.625" style="979"/>
    <col min="2051" max="2052" width="8.875" style="979" customWidth="1"/>
    <col min="2053" max="2053" width="9.125" style="979" customWidth="1"/>
    <col min="2054" max="2054" width="8.5" style="979" customWidth="1"/>
    <col min="2055" max="2055" width="8.75" style="979" customWidth="1"/>
    <col min="2056" max="2056" width="8.875" style="979" customWidth="1"/>
    <col min="2057" max="2057" width="8.25" style="979" customWidth="1"/>
    <col min="2058" max="2059" width="8.5" style="979" customWidth="1"/>
    <col min="2060" max="2060" width="8.375" style="979" customWidth="1"/>
    <col min="2061" max="2061" width="7.75" style="979" customWidth="1"/>
    <col min="2062" max="2062" width="8.5" style="979" customWidth="1"/>
    <col min="2063" max="2063" width="0" style="979" hidden="1" customWidth="1"/>
    <col min="2064" max="2304" width="14.625" style="979"/>
    <col min="2305" max="2305" width="6.25" style="979" customWidth="1"/>
    <col min="2306" max="2306" width="14.625" style="979"/>
    <col min="2307" max="2308" width="8.875" style="979" customWidth="1"/>
    <col min="2309" max="2309" width="9.125" style="979" customWidth="1"/>
    <col min="2310" max="2310" width="8.5" style="979" customWidth="1"/>
    <col min="2311" max="2311" width="8.75" style="979" customWidth="1"/>
    <col min="2312" max="2312" width="8.875" style="979" customWidth="1"/>
    <col min="2313" max="2313" width="8.25" style="979" customWidth="1"/>
    <col min="2314" max="2315" width="8.5" style="979" customWidth="1"/>
    <col min="2316" max="2316" width="8.375" style="979" customWidth="1"/>
    <col min="2317" max="2317" width="7.75" style="979" customWidth="1"/>
    <col min="2318" max="2318" width="8.5" style="979" customWidth="1"/>
    <col min="2319" max="2319" width="0" style="979" hidden="1" customWidth="1"/>
    <col min="2320" max="2560" width="14.625" style="979"/>
    <col min="2561" max="2561" width="6.25" style="979" customWidth="1"/>
    <col min="2562" max="2562" width="14.625" style="979"/>
    <col min="2563" max="2564" width="8.875" style="979" customWidth="1"/>
    <col min="2565" max="2565" width="9.125" style="979" customWidth="1"/>
    <col min="2566" max="2566" width="8.5" style="979" customWidth="1"/>
    <col min="2567" max="2567" width="8.75" style="979" customWidth="1"/>
    <col min="2568" max="2568" width="8.875" style="979" customWidth="1"/>
    <col min="2569" max="2569" width="8.25" style="979" customWidth="1"/>
    <col min="2570" max="2571" width="8.5" style="979" customWidth="1"/>
    <col min="2572" max="2572" width="8.375" style="979" customWidth="1"/>
    <col min="2573" max="2573" width="7.75" style="979" customWidth="1"/>
    <col min="2574" max="2574" width="8.5" style="979" customWidth="1"/>
    <col min="2575" max="2575" width="0" style="979" hidden="1" customWidth="1"/>
    <col min="2576" max="2816" width="14.625" style="979"/>
    <col min="2817" max="2817" width="6.25" style="979" customWidth="1"/>
    <col min="2818" max="2818" width="14.625" style="979"/>
    <col min="2819" max="2820" width="8.875" style="979" customWidth="1"/>
    <col min="2821" max="2821" width="9.125" style="979" customWidth="1"/>
    <col min="2822" max="2822" width="8.5" style="979" customWidth="1"/>
    <col min="2823" max="2823" width="8.75" style="979" customWidth="1"/>
    <col min="2824" max="2824" width="8.875" style="979" customWidth="1"/>
    <col min="2825" max="2825" width="8.25" style="979" customWidth="1"/>
    <col min="2826" max="2827" width="8.5" style="979" customWidth="1"/>
    <col min="2828" max="2828" width="8.375" style="979" customWidth="1"/>
    <col min="2829" max="2829" width="7.75" style="979" customWidth="1"/>
    <col min="2830" max="2830" width="8.5" style="979" customWidth="1"/>
    <col min="2831" max="2831" width="0" style="979" hidden="1" customWidth="1"/>
    <col min="2832" max="3072" width="14.625" style="979"/>
    <col min="3073" max="3073" width="6.25" style="979" customWidth="1"/>
    <col min="3074" max="3074" width="14.625" style="979"/>
    <col min="3075" max="3076" width="8.875" style="979" customWidth="1"/>
    <col min="3077" max="3077" width="9.125" style="979" customWidth="1"/>
    <col min="3078" max="3078" width="8.5" style="979" customWidth="1"/>
    <col min="3079" max="3079" width="8.75" style="979" customWidth="1"/>
    <col min="3080" max="3080" width="8.875" style="979" customWidth="1"/>
    <col min="3081" max="3081" width="8.25" style="979" customWidth="1"/>
    <col min="3082" max="3083" width="8.5" style="979" customWidth="1"/>
    <col min="3084" max="3084" width="8.375" style="979" customWidth="1"/>
    <col min="3085" max="3085" width="7.75" style="979" customWidth="1"/>
    <col min="3086" max="3086" width="8.5" style="979" customWidth="1"/>
    <col min="3087" max="3087" width="0" style="979" hidden="1" customWidth="1"/>
    <col min="3088" max="3328" width="14.625" style="979"/>
    <col min="3329" max="3329" width="6.25" style="979" customWidth="1"/>
    <col min="3330" max="3330" width="14.625" style="979"/>
    <col min="3331" max="3332" width="8.875" style="979" customWidth="1"/>
    <col min="3333" max="3333" width="9.125" style="979" customWidth="1"/>
    <col min="3334" max="3334" width="8.5" style="979" customWidth="1"/>
    <col min="3335" max="3335" width="8.75" style="979" customWidth="1"/>
    <col min="3336" max="3336" width="8.875" style="979" customWidth="1"/>
    <col min="3337" max="3337" width="8.25" style="979" customWidth="1"/>
    <col min="3338" max="3339" width="8.5" style="979" customWidth="1"/>
    <col min="3340" max="3340" width="8.375" style="979" customWidth="1"/>
    <col min="3341" max="3341" width="7.75" style="979" customWidth="1"/>
    <col min="3342" max="3342" width="8.5" style="979" customWidth="1"/>
    <col min="3343" max="3343" width="0" style="979" hidden="1" customWidth="1"/>
    <col min="3344" max="3584" width="14.625" style="979"/>
    <col min="3585" max="3585" width="6.25" style="979" customWidth="1"/>
    <col min="3586" max="3586" width="14.625" style="979"/>
    <col min="3587" max="3588" width="8.875" style="979" customWidth="1"/>
    <col min="3589" max="3589" width="9.125" style="979" customWidth="1"/>
    <col min="3590" max="3590" width="8.5" style="979" customWidth="1"/>
    <col min="3591" max="3591" width="8.75" style="979" customWidth="1"/>
    <col min="3592" max="3592" width="8.875" style="979" customWidth="1"/>
    <col min="3593" max="3593" width="8.25" style="979" customWidth="1"/>
    <col min="3594" max="3595" width="8.5" style="979" customWidth="1"/>
    <col min="3596" max="3596" width="8.375" style="979" customWidth="1"/>
    <col min="3597" max="3597" width="7.75" style="979" customWidth="1"/>
    <col min="3598" max="3598" width="8.5" style="979" customWidth="1"/>
    <col min="3599" max="3599" width="0" style="979" hidden="1" customWidth="1"/>
    <col min="3600" max="3840" width="14.625" style="979"/>
    <col min="3841" max="3841" width="6.25" style="979" customWidth="1"/>
    <col min="3842" max="3842" width="14.625" style="979"/>
    <col min="3843" max="3844" width="8.875" style="979" customWidth="1"/>
    <col min="3845" max="3845" width="9.125" style="979" customWidth="1"/>
    <col min="3846" max="3846" width="8.5" style="979" customWidth="1"/>
    <col min="3847" max="3847" width="8.75" style="979" customWidth="1"/>
    <col min="3848" max="3848" width="8.875" style="979" customWidth="1"/>
    <col min="3849" max="3849" width="8.25" style="979" customWidth="1"/>
    <col min="3850" max="3851" width="8.5" style="979" customWidth="1"/>
    <col min="3852" max="3852" width="8.375" style="979" customWidth="1"/>
    <col min="3853" max="3853" width="7.75" style="979" customWidth="1"/>
    <col min="3854" max="3854" width="8.5" style="979" customWidth="1"/>
    <col min="3855" max="3855" width="0" style="979" hidden="1" customWidth="1"/>
    <col min="3856" max="4096" width="14.625" style="979"/>
    <col min="4097" max="4097" width="6.25" style="979" customWidth="1"/>
    <col min="4098" max="4098" width="14.625" style="979"/>
    <col min="4099" max="4100" width="8.875" style="979" customWidth="1"/>
    <col min="4101" max="4101" width="9.125" style="979" customWidth="1"/>
    <col min="4102" max="4102" width="8.5" style="979" customWidth="1"/>
    <col min="4103" max="4103" width="8.75" style="979" customWidth="1"/>
    <col min="4104" max="4104" width="8.875" style="979" customWidth="1"/>
    <col min="4105" max="4105" width="8.25" style="979" customWidth="1"/>
    <col min="4106" max="4107" width="8.5" style="979" customWidth="1"/>
    <col min="4108" max="4108" width="8.375" style="979" customWidth="1"/>
    <col min="4109" max="4109" width="7.75" style="979" customWidth="1"/>
    <col min="4110" max="4110" width="8.5" style="979" customWidth="1"/>
    <col min="4111" max="4111" width="0" style="979" hidden="1" customWidth="1"/>
    <col min="4112" max="4352" width="14.625" style="979"/>
    <col min="4353" max="4353" width="6.25" style="979" customWidth="1"/>
    <col min="4354" max="4354" width="14.625" style="979"/>
    <col min="4355" max="4356" width="8.875" style="979" customWidth="1"/>
    <col min="4357" max="4357" width="9.125" style="979" customWidth="1"/>
    <col min="4358" max="4358" width="8.5" style="979" customWidth="1"/>
    <col min="4359" max="4359" width="8.75" style="979" customWidth="1"/>
    <col min="4360" max="4360" width="8.875" style="979" customWidth="1"/>
    <col min="4361" max="4361" width="8.25" style="979" customWidth="1"/>
    <col min="4362" max="4363" width="8.5" style="979" customWidth="1"/>
    <col min="4364" max="4364" width="8.375" style="979" customWidth="1"/>
    <col min="4365" max="4365" width="7.75" style="979" customWidth="1"/>
    <col min="4366" max="4366" width="8.5" style="979" customWidth="1"/>
    <col min="4367" max="4367" width="0" style="979" hidden="1" customWidth="1"/>
    <col min="4368" max="4608" width="14.625" style="979"/>
    <col min="4609" max="4609" width="6.25" style="979" customWidth="1"/>
    <col min="4610" max="4610" width="14.625" style="979"/>
    <col min="4611" max="4612" width="8.875" style="979" customWidth="1"/>
    <col min="4613" max="4613" width="9.125" style="979" customWidth="1"/>
    <col min="4614" max="4614" width="8.5" style="979" customWidth="1"/>
    <col min="4615" max="4615" width="8.75" style="979" customWidth="1"/>
    <col min="4616" max="4616" width="8.875" style="979" customWidth="1"/>
    <col min="4617" max="4617" width="8.25" style="979" customWidth="1"/>
    <col min="4618" max="4619" width="8.5" style="979" customWidth="1"/>
    <col min="4620" max="4620" width="8.375" style="979" customWidth="1"/>
    <col min="4621" max="4621" width="7.75" style="979" customWidth="1"/>
    <col min="4622" max="4622" width="8.5" style="979" customWidth="1"/>
    <col min="4623" max="4623" width="0" style="979" hidden="1" customWidth="1"/>
    <col min="4624" max="4864" width="14.625" style="979"/>
    <col min="4865" max="4865" width="6.25" style="979" customWidth="1"/>
    <col min="4866" max="4866" width="14.625" style="979"/>
    <col min="4867" max="4868" width="8.875" style="979" customWidth="1"/>
    <col min="4869" max="4869" width="9.125" style="979" customWidth="1"/>
    <col min="4870" max="4870" width="8.5" style="979" customWidth="1"/>
    <col min="4871" max="4871" width="8.75" style="979" customWidth="1"/>
    <col min="4872" max="4872" width="8.875" style="979" customWidth="1"/>
    <col min="4873" max="4873" width="8.25" style="979" customWidth="1"/>
    <col min="4874" max="4875" width="8.5" style="979" customWidth="1"/>
    <col min="4876" max="4876" width="8.375" style="979" customWidth="1"/>
    <col min="4877" max="4877" width="7.75" style="979" customWidth="1"/>
    <col min="4878" max="4878" width="8.5" style="979" customWidth="1"/>
    <col min="4879" max="4879" width="0" style="979" hidden="1" customWidth="1"/>
    <col min="4880" max="5120" width="14.625" style="979"/>
    <col min="5121" max="5121" width="6.25" style="979" customWidth="1"/>
    <col min="5122" max="5122" width="14.625" style="979"/>
    <col min="5123" max="5124" width="8.875" style="979" customWidth="1"/>
    <col min="5125" max="5125" width="9.125" style="979" customWidth="1"/>
    <col min="5126" max="5126" width="8.5" style="979" customWidth="1"/>
    <col min="5127" max="5127" width="8.75" style="979" customWidth="1"/>
    <col min="5128" max="5128" width="8.875" style="979" customWidth="1"/>
    <col min="5129" max="5129" width="8.25" style="979" customWidth="1"/>
    <col min="5130" max="5131" width="8.5" style="979" customWidth="1"/>
    <col min="5132" max="5132" width="8.375" style="979" customWidth="1"/>
    <col min="5133" max="5133" width="7.75" style="979" customWidth="1"/>
    <col min="5134" max="5134" width="8.5" style="979" customWidth="1"/>
    <col min="5135" max="5135" width="0" style="979" hidden="1" customWidth="1"/>
    <col min="5136" max="5376" width="14.625" style="979"/>
    <col min="5377" max="5377" width="6.25" style="979" customWidth="1"/>
    <col min="5378" max="5378" width="14.625" style="979"/>
    <col min="5379" max="5380" width="8.875" style="979" customWidth="1"/>
    <col min="5381" max="5381" width="9.125" style="979" customWidth="1"/>
    <col min="5382" max="5382" width="8.5" style="979" customWidth="1"/>
    <col min="5383" max="5383" width="8.75" style="979" customWidth="1"/>
    <col min="5384" max="5384" width="8.875" style="979" customWidth="1"/>
    <col min="5385" max="5385" width="8.25" style="979" customWidth="1"/>
    <col min="5386" max="5387" width="8.5" style="979" customWidth="1"/>
    <col min="5388" max="5388" width="8.375" style="979" customWidth="1"/>
    <col min="5389" max="5389" width="7.75" style="979" customWidth="1"/>
    <col min="5390" max="5390" width="8.5" style="979" customWidth="1"/>
    <col min="5391" max="5391" width="0" style="979" hidden="1" customWidth="1"/>
    <col min="5392" max="5632" width="14.625" style="979"/>
    <col min="5633" max="5633" width="6.25" style="979" customWidth="1"/>
    <col min="5634" max="5634" width="14.625" style="979"/>
    <col min="5635" max="5636" width="8.875" style="979" customWidth="1"/>
    <col min="5637" max="5637" width="9.125" style="979" customWidth="1"/>
    <col min="5638" max="5638" width="8.5" style="979" customWidth="1"/>
    <col min="5639" max="5639" width="8.75" style="979" customWidth="1"/>
    <col min="5640" max="5640" width="8.875" style="979" customWidth="1"/>
    <col min="5641" max="5641" width="8.25" style="979" customWidth="1"/>
    <col min="5642" max="5643" width="8.5" style="979" customWidth="1"/>
    <col min="5644" max="5644" width="8.375" style="979" customWidth="1"/>
    <col min="5645" max="5645" width="7.75" style="979" customWidth="1"/>
    <col min="5646" max="5646" width="8.5" style="979" customWidth="1"/>
    <col min="5647" max="5647" width="0" style="979" hidden="1" customWidth="1"/>
    <col min="5648" max="5888" width="14.625" style="979"/>
    <col min="5889" max="5889" width="6.25" style="979" customWidth="1"/>
    <col min="5890" max="5890" width="14.625" style="979"/>
    <col min="5891" max="5892" width="8.875" style="979" customWidth="1"/>
    <col min="5893" max="5893" width="9.125" style="979" customWidth="1"/>
    <col min="5894" max="5894" width="8.5" style="979" customWidth="1"/>
    <col min="5895" max="5895" width="8.75" style="979" customWidth="1"/>
    <col min="5896" max="5896" width="8.875" style="979" customWidth="1"/>
    <col min="5897" max="5897" width="8.25" style="979" customWidth="1"/>
    <col min="5898" max="5899" width="8.5" style="979" customWidth="1"/>
    <col min="5900" max="5900" width="8.375" style="979" customWidth="1"/>
    <col min="5901" max="5901" width="7.75" style="979" customWidth="1"/>
    <col min="5902" max="5902" width="8.5" style="979" customWidth="1"/>
    <col min="5903" max="5903" width="0" style="979" hidden="1" customWidth="1"/>
    <col min="5904" max="6144" width="14.625" style="979"/>
    <col min="6145" max="6145" width="6.25" style="979" customWidth="1"/>
    <col min="6146" max="6146" width="14.625" style="979"/>
    <col min="6147" max="6148" width="8.875" style="979" customWidth="1"/>
    <col min="6149" max="6149" width="9.125" style="979" customWidth="1"/>
    <col min="6150" max="6150" width="8.5" style="979" customWidth="1"/>
    <col min="6151" max="6151" width="8.75" style="979" customWidth="1"/>
    <col min="6152" max="6152" width="8.875" style="979" customWidth="1"/>
    <col min="6153" max="6153" width="8.25" style="979" customWidth="1"/>
    <col min="6154" max="6155" width="8.5" style="979" customWidth="1"/>
    <col min="6156" max="6156" width="8.375" style="979" customWidth="1"/>
    <col min="6157" max="6157" width="7.75" style="979" customWidth="1"/>
    <col min="6158" max="6158" width="8.5" style="979" customWidth="1"/>
    <col min="6159" max="6159" width="0" style="979" hidden="1" customWidth="1"/>
    <col min="6160" max="6400" width="14.625" style="979"/>
    <col min="6401" max="6401" width="6.25" style="979" customWidth="1"/>
    <col min="6402" max="6402" width="14.625" style="979"/>
    <col min="6403" max="6404" width="8.875" style="979" customWidth="1"/>
    <col min="6405" max="6405" width="9.125" style="979" customWidth="1"/>
    <col min="6406" max="6406" width="8.5" style="979" customWidth="1"/>
    <col min="6407" max="6407" width="8.75" style="979" customWidth="1"/>
    <col min="6408" max="6408" width="8.875" style="979" customWidth="1"/>
    <col min="6409" max="6409" width="8.25" style="979" customWidth="1"/>
    <col min="6410" max="6411" width="8.5" style="979" customWidth="1"/>
    <col min="6412" max="6412" width="8.375" style="979" customWidth="1"/>
    <col min="6413" max="6413" width="7.75" style="979" customWidth="1"/>
    <col min="6414" max="6414" width="8.5" style="979" customWidth="1"/>
    <col min="6415" max="6415" width="0" style="979" hidden="1" customWidth="1"/>
    <col min="6416" max="6656" width="14.625" style="979"/>
    <col min="6657" max="6657" width="6.25" style="979" customWidth="1"/>
    <col min="6658" max="6658" width="14.625" style="979"/>
    <col min="6659" max="6660" width="8.875" style="979" customWidth="1"/>
    <col min="6661" max="6661" width="9.125" style="979" customWidth="1"/>
    <col min="6662" max="6662" width="8.5" style="979" customWidth="1"/>
    <col min="6663" max="6663" width="8.75" style="979" customWidth="1"/>
    <col min="6664" max="6664" width="8.875" style="979" customWidth="1"/>
    <col min="6665" max="6665" width="8.25" style="979" customWidth="1"/>
    <col min="6666" max="6667" width="8.5" style="979" customWidth="1"/>
    <col min="6668" max="6668" width="8.375" style="979" customWidth="1"/>
    <col min="6669" max="6669" width="7.75" style="979" customWidth="1"/>
    <col min="6670" max="6670" width="8.5" style="979" customWidth="1"/>
    <col min="6671" max="6671" width="0" style="979" hidden="1" customWidth="1"/>
    <col min="6672" max="6912" width="14.625" style="979"/>
    <col min="6913" max="6913" width="6.25" style="979" customWidth="1"/>
    <col min="6914" max="6914" width="14.625" style="979"/>
    <col min="6915" max="6916" width="8.875" style="979" customWidth="1"/>
    <col min="6917" max="6917" width="9.125" style="979" customWidth="1"/>
    <col min="6918" max="6918" width="8.5" style="979" customWidth="1"/>
    <col min="6919" max="6919" width="8.75" style="979" customWidth="1"/>
    <col min="6920" max="6920" width="8.875" style="979" customWidth="1"/>
    <col min="6921" max="6921" width="8.25" style="979" customWidth="1"/>
    <col min="6922" max="6923" width="8.5" style="979" customWidth="1"/>
    <col min="6924" max="6924" width="8.375" style="979" customWidth="1"/>
    <col min="6925" max="6925" width="7.75" style="979" customWidth="1"/>
    <col min="6926" max="6926" width="8.5" style="979" customWidth="1"/>
    <col min="6927" max="6927" width="0" style="979" hidden="1" customWidth="1"/>
    <col min="6928" max="7168" width="14.625" style="979"/>
    <col min="7169" max="7169" width="6.25" style="979" customWidth="1"/>
    <col min="7170" max="7170" width="14.625" style="979"/>
    <col min="7171" max="7172" width="8.875" style="979" customWidth="1"/>
    <col min="7173" max="7173" width="9.125" style="979" customWidth="1"/>
    <col min="7174" max="7174" width="8.5" style="979" customWidth="1"/>
    <col min="7175" max="7175" width="8.75" style="979" customWidth="1"/>
    <col min="7176" max="7176" width="8.875" style="979" customWidth="1"/>
    <col min="7177" max="7177" width="8.25" style="979" customWidth="1"/>
    <col min="7178" max="7179" width="8.5" style="979" customWidth="1"/>
    <col min="7180" max="7180" width="8.375" style="979" customWidth="1"/>
    <col min="7181" max="7181" width="7.75" style="979" customWidth="1"/>
    <col min="7182" max="7182" width="8.5" style="979" customWidth="1"/>
    <col min="7183" max="7183" width="0" style="979" hidden="1" customWidth="1"/>
    <col min="7184" max="7424" width="14.625" style="979"/>
    <col min="7425" max="7425" width="6.25" style="979" customWidth="1"/>
    <col min="7426" max="7426" width="14.625" style="979"/>
    <col min="7427" max="7428" width="8.875" style="979" customWidth="1"/>
    <col min="7429" max="7429" width="9.125" style="979" customWidth="1"/>
    <col min="7430" max="7430" width="8.5" style="979" customWidth="1"/>
    <col min="7431" max="7431" width="8.75" style="979" customWidth="1"/>
    <col min="7432" max="7432" width="8.875" style="979" customWidth="1"/>
    <col min="7433" max="7433" width="8.25" style="979" customWidth="1"/>
    <col min="7434" max="7435" width="8.5" style="979" customWidth="1"/>
    <col min="7436" max="7436" width="8.375" style="979" customWidth="1"/>
    <col min="7437" max="7437" width="7.75" style="979" customWidth="1"/>
    <col min="7438" max="7438" width="8.5" style="979" customWidth="1"/>
    <col min="7439" max="7439" width="0" style="979" hidden="1" customWidth="1"/>
    <col min="7440" max="7680" width="14.625" style="979"/>
    <col min="7681" max="7681" width="6.25" style="979" customWidth="1"/>
    <col min="7682" max="7682" width="14.625" style="979"/>
    <col min="7683" max="7684" width="8.875" style="979" customWidth="1"/>
    <col min="7685" max="7685" width="9.125" style="979" customWidth="1"/>
    <col min="7686" max="7686" width="8.5" style="979" customWidth="1"/>
    <col min="7687" max="7687" width="8.75" style="979" customWidth="1"/>
    <col min="7688" max="7688" width="8.875" style="979" customWidth="1"/>
    <col min="7689" max="7689" width="8.25" style="979" customWidth="1"/>
    <col min="7690" max="7691" width="8.5" style="979" customWidth="1"/>
    <col min="7692" max="7692" width="8.375" style="979" customWidth="1"/>
    <col min="7693" max="7693" width="7.75" style="979" customWidth="1"/>
    <col min="7694" max="7694" width="8.5" style="979" customWidth="1"/>
    <col min="7695" max="7695" width="0" style="979" hidden="1" customWidth="1"/>
    <col min="7696" max="7936" width="14.625" style="979"/>
    <col min="7937" max="7937" width="6.25" style="979" customWidth="1"/>
    <col min="7938" max="7938" width="14.625" style="979"/>
    <col min="7939" max="7940" width="8.875" style="979" customWidth="1"/>
    <col min="7941" max="7941" width="9.125" style="979" customWidth="1"/>
    <col min="7942" max="7942" width="8.5" style="979" customWidth="1"/>
    <col min="7943" max="7943" width="8.75" style="979" customWidth="1"/>
    <col min="7944" max="7944" width="8.875" style="979" customWidth="1"/>
    <col min="7945" max="7945" width="8.25" style="979" customWidth="1"/>
    <col min="7946" max="7947" width="8.5" style="979" customWidth="1"/>
    <col min="7948" max="7948" width="8.375" style="979" customWidth="1"/>
    <col min="7949" max="7949" width="7.75" style="979" customWidth="1"/>
    <col min="7950" max="7950" width="8.5" style="979" customWidth="1"/>
    <col min="7951" max="7951" width="0" style="979" hidden="1" customWidth="1"/>
    <col min="7952" max="8192" width="14.625" style="979"/>
    <col min="8193" max="8193" width="6.25" style="979" customWidth="1"/>
    <col min="8194" max="8194" width="14.625" style="979"/>
    <col min="8195" max="8196" width="8.875" style="979" customWidth="1"/>
    <col min="8197" max="8197" width="9.125" style="979" customWidth="1"/>
    <col min="8198" max="8198" width="8.5" style="979" customWidth="1"/>
    <col min="8199" max="8199" width="8.75" style="979" customWidth="1"/>
    <col min="8200" max="8200" width="8.875" style="979" customWidth="1"/>
    <col min="8201" max="8201" width="8.25" style="979" customWidth="1"/>
    <col min="8202" max="8203" width="8.5" style="979" customWidth="1"/>
    <col min="8204" max="8204" width="8.375" style="979" customWidth="1"/>
    <col min="8205" max="8205" width="7.75" style="979" customWidth="1"/>
    <col min="8206" max="8206" width="8.5" style="979" customWidth="1"/>
    <col min="8207" max="8207" width="0" style="979" hidden="1" customWidth="1"/>
    <col min="8208" max="8448" width="14.625" style="979"/>
    <col min="8449" max="8449" width="6.25" style="979" customWidth="1"/>
    <col min="8450" max="8450" width="14.625" style="979"/>
    <col min="8451" max="8452" width="8.875" style="979" customWidth="1"/>
    <col min="8453" max="8453" width="9.125" style="979" customWidth="1"/>
    <col min="8454" max="8454" width="8.5" style="979" customWidth="1"/>
    <col min="8455" max="8455" width="8.75" style="979" customWidth="1"/>
    <col min="8456" max="8456" width="8.875" style="979" customWidth="1"/>
    <col min="8457" max="8457" width="8.25" style="979" customWidth="1"/>
    <col min="8458" max="8459" width="8.5" style="979" customWidth="1"/>
    <col min="8460" max="8460" width="8.375" style="979" customWidth="1"/>
    <col min="8461" max="8461" width="7.75" style="979" customWidth="1"/>
    <col min="8462" max="8462" width="8.5" style="979" customWidth="1"/>
    <col min="8463" max="8463" width="0" style="979" hidden="1" customWidth="1"/>
    <col min="8464" max="8704" width="14.625" style="979"/>
    <col min="8705" max="8705" width="6.25" style="979" customWidth="1"/>
    <col min="8706" max="8706" width="14.625" style="979"/>
    <col min="8707" max="8708" width="8.875" style="979" customWidth="1"/>
    <col min="8709" max="8709" width="9.125" style="979" customWidth="1"/>
    <col min="8710" max="8710" width="8.5" style="979" customWidth="1"/>
    <col min="8711" max="8711" width="8.75" style="979" customWidth="1"/>
    <col min="8712" max="8712" width="8.875" style="979" customWidth="1"/>
    <col min="8713" max="8713" width="8.25" style="979" customWidth="1"/>
    <col min="8714" max="8715" width="8.5" style="979" customWidth="1"/>
    <col min="8716" max="8716" width="8.375" style="979" customWidth="1"/>
    <col min="8717" max="8717" width="7.75" style="979" customWidth="1"/>
    <col min="8718" max="8718" width="8.5" style="979" customWidth="1"/>
    <col min="8719" max="8719" width="0" style="979" hidden="1" customWidth="1"/>
    <col min="8720" max="8960" width="14.625" style="979"/>
    <col min="8961" max="8961" width="6.25" style="979" customWidth="1"/>
    <col min="8962" max="8962" width="14.625" style="979"/>
    <col min="8963" max="8964" width="8.875" style="979" customWidth="1"/>
    <col min="8965" max="8965" width="9.125" style="979" customWidth="1"/>
    <col min="8966" max="8966" width="8.5" style="979" customWidth="1"/>
    <col min="8967" max="8967" width="8.75" style="979" customWidth="1"/>
    <col min="8968" max="8968" width="8.875" style="979" customWidth="1"/>
    <col min="8969" max="8969" width="8.25" style="979" customWidth="1"/>
    <col min="8970" max="8971" width="8.5" style="979" customWidth="1"/>
    <col min="8972" max="8972" width="8.375" style="979" customWidth="1"/>
    <col min="8973" max="8973" width="7.75" style="979" customWidth="1"/>
    <col min="8974" max="8974" width="8.5" style="979" customWidth="1"/>
    <col min="8975" max="8975" width="0" style="979" hidden="1" customWidth="1"/>
    <col min="8976" max="9216" width="14.625" style="979"/>
    <col min="9217" max="9217" width="6.25" style="979" customWidth="1"/>
    <col min="9218" max="9218" width="14.625" style="979"/>
    <col min="9219" max="9220" width="8.875" style="979" customWidth="1"/>
    <col min="9221" max="9221" width="9.125" style="979" customWidth="1"/>
    <col min="9222" max="9222" width="8.5" style="979" customWidth="1"/>
    <col min="9223" max="9223" width="8.75" style="979" customWidth="1"/>
    <col min="9224" max="9224" width="8.875" style="979" customWidth="1"/>
    <col min="9225" max="9225" width="8.25" style="979" customWidth="1"/>
    <col min="9226" max="9227" width="8.5" style="979" customWidth="1"/>
    <col min="9228" max="9228" width="8.375" style="979" customWidth="1"/>
    <col min="9229" max="9229" width="7.75" style="979" customWidth="1"/>
    <col min="9230" max="9230" width="8.5" style="979" customWidth="1"/>
    <col min="9231" max="9231" width="0" style="979" hidden="1" customWidth="1"/>
    <col min="9232" max="9472" width="14.625" style="979"/>
    <col min="9473" max="9473" width="6.25" style="979" customWidth="1"/>
    <col min="9474" max="9474" width="14.625" style="979"/>
    <col min="9475" max="9476" width="8.875" style="979" customWidth="1"/>
    <col min="9477" max="9477" width="9.125" style="979" customWidth="1"/>
    <col min="9478" max="9478" width="8.5" style="979" customWidth="1"/>
    <col min="9479" max="9479" width="8.75" style="979" customWidth="1"/>
    <col min="9480" max="9480" width="8.875" style="979" customWidth="1"/>
    <col min="9481" max="9481" width="8.25" style="979" customWidth="1"/>
    <col min="9482" max="9483" width="8.5" style="979" customWidth="1"/>
    <col min="9484" max="9484" width="8.375" style="979" customWidth="1"/>
    <col min="9485" max="9485" width="7.75" style="979" customWidth="1"/>
    <col min="9486" max="9486" width="8.5" style="979" customWidth="1"/>
    <col min="9487" max="9487" width="0" style="979" hidden="1" customWidth="1"/>
    <col min="9488" max="9728" width="14.625" style="979"/>
    <col min="9729" max="9729" width="6.25" style="979" customWidth="1"/>
    <col min="9730" max="9730" width="14.625" style="979"/>
    <col min="9731" max="9732" width="8.875" style="979" customWidth="1"/>
    <col min="9733" max="9733" width="9.125" style="979" customWidth="1"/>
    <col min="9734" max="9734" width="8.5" style="979" customWidth="1"/>
    <col min="9735" max="9735" width="8.75" style="979" customWidth="1"/>
    <col min="9736" max="9736" width="8.875" style="979" customWidth="1"/>
    <col min="9737" max="9737" width="8.25" style="979" customWidth="1"/>
    <col min="9738" max="9739" width="8.5" style="979" customWidth="1"/>
    <col min="9740" max="9740" width="8.375" style="979" customWidth="1"/>
    <col min="9741" max="9741" width="7.75" style="979" customWidth="1"/>
    <col min="9742" max="9742" width="8.5" style="979" customWidth="1"/>
    <col min="9743" max="9743" width="0" style="979" hidden="1" customWidth="1"/>
    <col min="9744" max="9984" width="14.625" style="979"/>
    <col min="9985" max="9985" width="6.25" style="979" customWidth="1"/>
    <col min="9986" max="9986" width="14.625" style="979"/>
    <col min="9987" max="9988" width="8.875" style="979" customWidth="1"/>
    <col min="9989" max="9989" width="9.125" style="979" customWidth="1"/>
    <col min="9990" max="9990" width="8.5" style="979" customWidth="1"/>
    <col min="9991" max="9991" width="8.75" style="979" customWidth="1"/>
    <col min="9992" max="9992" width="8.875" style="979" customWidth="1"/>
    <col min="9993" max="9993" width="8.25" style="979" customWidth="1"/>
    <col min="9994" max="9995" width="8.5" style="979" customWidth="1"/>
    <col min="9996" max="9996" width="8.375" style="979" customWidth="1"/>
    <col min="9997" max="9997" width="7.75" style="979" customWidth="1"/>
    <col min="9998" max="9998" width="8.5" style="979" customWidth="1"/>
    <col min="9999" max="9999" width="0" style="979" hidden="1" customWidth="1"/>
    <col min="10000" max="10240" width="14.625" style="979"/>
    <col min="10241" max="10241" width="6.25" style="979" customWidth="1"/>
    <col min="10242" max="10242" width="14.625" style="979"/>
    <col min="10243" max="10244" width="8.875" style="979" customWidth="1"/>
    <col min="10245" max="10245" width="9.125" style="979" customWidth="1"/>
    <col min="10246" max="10246" width="8.5" style="979" customWidth="1"/>
    <col min="10247" max="10247" width="8.75" style="979" customWidth="1"/>
    <col min="10248" max="10248" width="8.875" style="979" customWidth="1"/>
    <col min="10249" max="10249" width="8.25" style="979" customWidth="1"/>
    <col min="10250" max="10251" width="8.5" style="979" customWidth="1"/>
    <col min="10252" max="10252" width="8.375" style="979" customWidth="1"/>
    <col min="10253" max="10253" width="7.75" style="979" customWidth="1"/>
    <col min="10254" max="10254" width="8.5" style="979" customWidth="1"/>
    <col min="10255" max="10255" width="0" style="979" hidden="1" customWidth="1"/>
    <col min="10256" max="10496" width="14.625" style="979"/>
    <col min="10497" max="10497" width="6.25" style="979" customWidth="1"/>
    <col min="10498" max="10498" width="14.625" style="979"/>
    <col min="10499" max="10500" width="8.875" style="979" customWidth="1"/>
    <col min="10501" max="10501" width="9.125" style="979" customWidth="1"/>
    <col min="10502" max="10502" width="8.5" style="979" customWidth="1"/>
    <col min="10503" max="10503" width="8.75" style="979" customWidth="1"/>
    <col min="10504" max="10504" width="8.875" style="979" customWidth="1"/>
    <col min="10505" max="10505" width="8.25" style="979" customWidth="1"/>
    <col min="10506" max="10507" width="8.5" style="979" customWidth="1"/>
    <col min="10508" max="10508" width="8.375" style="979" customWidth="1"/>
    <col min="10509" max="10509" width="7.75" style="979" customWidth="1"/>
    <col min="10510" max="10510" width="8.5" style="979" customWidth="1"/>
    <col min="10511" max="10511" width="0" style="979" hidden="1" customWidth="1"/>
    <col min="10512" max="10752" width="14.625" style="979"/>
    <col min="10753" max="10753" width="6.25" style="979" customWidth="1"/>
    <col min="10754" max="10754" width="14.625" style="979"/>
    <col min="10755" max="10756" width="8.875" style="979" customWidth="1"/>
    <col min="10757" max="10757" width="9.125" style="979" customWidth="1"/>
    <col min="10758" max="10758" width="8.5" style="979" customWidth="1"/>
    <col min="10759" max="10759" width="8.75" style="979" customWidth="1"/>
    <col min="10760" max="10760" width="8.875" style="979" customWidth="1"/>
    <col min="10761" max="10761" width="8.25" style="979" customWidth="1"/>
    <col min="10762" max="10763" width="8.5" style="979" customWidth="1"/>
    <col min="10764" max="10764" width="8.375" style="979" customWidth="1"/>
    <col min="10765" max="10765" width="7.75" style="979" customWidth="1"/>
    <col min="10766" max="10766" width="8.5" style="979" customWidth="1"/>
    <col min="10767" max="10767" width="0" style="979" hidden="1" customWidth="1"/>
    <col min="10768" max="11008" width="14.625" style="979"/>
    <col min="11009" max="11009" width="6.25" style="979" customWidth="1"/>
    <col min="11010" max="11010" width="14.625" style="979"/>
    <col min="11011" max="11012" width="8.875" style="979" customWidth="1"/>
    <col min="11013" max="11013" width="9.125" style="979" customWidth="1"/>
    <col min="11014" max="11014" width="8.5" style="979" customWidth="1"/>
    <col min="11015" max="11015" width="8.75" style="979" customWidth="1"/>
    <col min="11016" max="11016" width="8.875" style="979" customWidth="1"/>
    <col min="11017" max="11017" width="8.25" style="979" customWidth="1"/>
    <col min="11018" max="11019" width="8.5" style="979" customWidth="1"/>
    <col min="11020" max="11020" width="8.375" style="979" customWidth="1"/>
    <col min="11021" max="11021" width="7.75" style="979" customWidth="1"/>
    <col min="11022" max="11022" width="8.5" style="979" customWidth="1"/>
    <col min="11023" max="11023" width="0" style="979" hidden="1" customWidth="1"/>
    <col min="11024" max="11264" width="14.625" style="979"/>
    <col min="11265" max="11265" width="6.25" style="979" customWidth="1"/>
    <col min="11266" max="11266" width="14.625" style="979"/>
    <col min="11267" max="11268" width="8.875" style="979" customWidth="1"/>
    <col min="11269" max="11269" width="9.125" style="979" customWidth="1"/>
    <col min="11270" max="11270" width="8.5" style="979" customWidth="1"/>
    <col min="11271" max="11271" width="8.75" style="979" customWidth="1"/>
    <col min="11272" max="11272" width="8.875" style="979" customWidth="1"/>
    <col min="11273" max="11273" width="8.25" style="979" customWidth="1"/>
    <col min="11274" max="11275" width="8.5" style="979" customWidth="1"/>
    <col min="11276" max="11276" width="8.375" style="979" customWidth="1"/>
    <col min="11277" max="11277" width="7.75" style="979" customWidth="1"/>
    <col min="11278" max="11278" width="8.5" style="979" customWidth="1"/>
    <col min="11279" max="11279" width="0" style="979" hidden="1" customWidth="1"/>
    <col min="11280" max="11520" width="14.625" style="979"/>
    <col min="11521" max="11521" width="6.25" style="979" customWidth="1"/>
    <col min="11522" max="11522" width="14.625" style="979"/>
    <col min="11523" max="11524" width="8.875" style="979" customWidth="1"/>
    <col min="11525" max="11525" width="9.125" style="979" customWidth="1"/>
    <col min="11526" max="11526" width="8.5" style="979" customWidth="1"/>
    <col min="11527" max="11527" width="8.75" style="979" customWidth="1"/>
    <col min="11528" max="11528" width="8.875" style="979" customWidth="1"/>
    <col min="11529" max="11529" width="8.25" style="979" customWidth="1"/>
    <col min="11530" max="11531" width="8.5" style="979" customWidth="1"/>
    <col min="11532" max="11532" width="8.375" style="979" customWidth="1"/>
    <col min="11533" max="11533" width="7.75" style="979" customWidth="1"/>
    <col min="11534" max="11534" width="8.5" style="979" customWidth="1"/>
    <col min="11535" max="11535" width="0" style="979" hidden="1" customWidth="1"/>
    <col min="11536" max="11776" width="14.625" style="979"/>
    <col min="11777" max="11777" width="6.25" style="979" customWidth="1"/>
    <col min="11778" max="11778" width="14.625" style="979"/>
    <col min="11779" max="11780" width="8.875" style="979" customWidth="1"/>
    <col min="11781" max="11781" width="9.125" style="979" customWidth="1"/>
    <col min="11782" max="11782" width="8.5" style="979" customWidth="1"/>
    <col min="11783" max="11783" width="8.75" style="979" customWidth="1"/>
    <col min="11784" max="11784" width="8.875" style="979" customWidth="1"/>
    <col min="11785" max="11785" width="8.25" style="979" customWidth="1"/>
    <col min="11786" max="11787" width="8.5" style="979" customWidth="1"/>
    <col min="11788" max="11788" width="8.375" style="979" customWidth="1"/>
    <col min="11789" max="11789" width="7.75" style="979" customWidth="1"/>
    <col min="11790" max="11790" width="8.5" style="979" customWidth="1"/>
    <col min="11791" max="11791" width="0" style="979" hidden="1" customWidth="1"/>
    <col min="11792" max="12032" width="14.625" style="979"/>
    <col min="12033" max="12033" width="6.25" style="979" customWidth="1"/>
    <col min="12034" max="12034" width="14.625" style="979"/>
    <col min="12035" max="12036" width="8.875" style="979" customWidth="1"/>
    <col min="12037" max="12037" width="9.125" style="979" customWidth="1"/>
    <col min="12038" max="12038" width="8.5" style="979" customWidth="1"/>
    <col min="12039" max="12039" width="8.75" style="979" customWidth="1"/>
    <col min="12040" max="12040" width="8.875" style="979" customWidth="1"/>
    <col min="12041" max="12041" width="8.25" style="979" customWidth="1"/>
    <col min="12042" max="12043" width="8.5" style="979" customWidth="1"/>
    <col min="12044" max="12044" width="8.375" style="979" customWidth="1"/>
    <col min="12045" max="12045" width="7.75" style="979" customWidth="1"/>
    <col min="12046" max="12046" width="8.5" style="979" customWidth="1"/>
    <col min="12047" max="12047" width="0" style="979" hidden="1" customWidth="1"/>
    <col min="12048" max="12288" width="14.625" style="979"/>
    <col min="12289" max="12289" width="6.25" style="979" customWidth="1"/>
    <col min="12290" max="12290" width="14.625" style="979"/>
    <col min="12291" max="12292" width="8.875" style="979" customWidth="1"/>
    <col min="12293" max="12293" width="9.125" style="979" customWidth="1"/>
    <col min="12294" max="12294" width="8.5" style="979" customWidth="1"/>
    <col min="12295" max="12295" width="8.75" style="979" customWidth="1"/>
    <col min="12296" max="12296" width="8.875" style="979" customWidth="1"/>
    <col min="12297" max="12297" width="8.25" style="979" customWidth="1"/>
    <col min="12298" max="12299" width="8.5" style="979" customWidth="1"/>
    <col min="12300" max="12300" width="8.375" style="979" customWidth="1"/>
    <col min="12301" max="12301" width="7.75" style="979" customWidth="1"/>
    <col min="12302" max="12302" width="8.5" style="979" customWidth="1"/>
    <col min="12303" max="12303" width="0" style="979" hidden="1" customWidth="1"/>
    <col min="12304" max="12544" width="14.625" style="979"/>
    <col min="12545" max="12545" width="6.25" style="979" customWidth="1"/>
    <col min="12546" max="12546" width="14.625" style="979"/>
    <col min="12547" max="12548" width="8.875" style="979" customWidth="1"/>
    <col min="12549" max="12549" width="9.125" style="979" customWidth="1"/>
    <col min="12550" max="12550" width="8.5" style="979" customWidth="1"/>
    <col min="12551" max="12551" width="8.75" style="979" customWidth="1"/>
    <col min="12552" max="12552" width="8.875" style="979" customWidth="1"/>
    <col min="12553" max="12553" width="8.25" style="979" customWidth="1"/>
    <col min="12554" max="12555" width="8.5" style="979" customWidth="1"/>
    <col min="12556" max="12556" width="8.375" style="979" customWidth="1"/>
    <col min="12557" max="12557" width="7.75" style="979" customWidth="1"/>
    <col min="12558" max="12558" width="8.5" style="979" customWidth="1"/>
    <col min="12559" max="12559" width="0" style="979" hidden="1" customWidth="1"/>
    <col min="12560" max="12800" width="14.625" style="979"/>
    <col min="12801" max="12801" width="6.25" style="979" customWidth="1"/>
    <col min="12802" max="12802" width="14.625" style="979"/>
    <col min="12803" max="12804" width="8.875" style="979" customWidth="1"/>
    <col min="12805" max="12805" width="9.125" style="979" customWidth="1"/>
    <col min="12806" max="12806" width="8.5" style="979" customWidth="1"/>
    <col min="12807" max="12807" width="8.75" style="979" customWidth="1"/>
    <col min="12808" max="12808" width="8.875" style="979" customWidth="1"/>
    <col min="12809" max="12809" width="8.25" style="979" customWidth="1"/>
    <col min="12810" max="12811" width="8.5" style="979" customWidth="1"/>
    <col min="12812" max="12812" width="8.375" style="979" customWidth="1"/>
    <col min="12813" max="12813" width="7.75" style="979" customWidth="1"/>
    <col min="12814" max="12814" width="8.5" style="979" customWidth="1"/>
    <col min="12815" max="12815" width="0" style="979" hidden="1" customWidth="1"/>
    <col min="12816" max="13056" width="14.625" style="979"/>
    <col min="13057" max="13057" width="6.25" style="979" customWidth="1"/>
    <col min="13058" max="13058" width="14.625" style="979"/>
    <col min="13059" max="13060" width="8.875" style="979" customWidth="1"/>
    <col min="13061" max="13061" width="9.125" style="979" customWidth="1"/>
    <col min="13062" max="13062" width="8.5" style="979" customWidth="1"/>
    <col min="13063" max="13063" width="8.75" style="979" customWidth="1"/>
    <col min="13064" max="13064" width="8.875" style="979" customWidth="1"/>
    <col min="13065" max="13065" width="8.25" style="979" customWidth="1"/>
    <col min="13066" max="13067" width="8.5" style="979" customWidth="1"/>
    <col min="13068" max="13068" width="8.375" style="979" customWidth="1"/>
    <col min="13069" max="13069" width="7.75" style="979" customWidth="1"/>
    <col min="13070" max="13070" width="8.5" style="979" customWidth="1"/>
    <col min="13071" max="13071" width="0" style="979" hidden="1" customWidth="1"/>
    <col min="13072" max="13312" width="14.625" style="979"/>
    <col min="13313" max="13313" width="6.25" style="979" customWidth="1"/>
    <col min="13314" max="13314" width="14.625" style="979"/>
    <col min="13315" max="13316" width="8.875" style="979" customWidth="1"/>
    <col min="13317" max="13317" width="9.125" style="979" customWidth="1"/>
    <col min="13318" max="13318" width="8.5" style="979" customWidth="1"/>
    <col min="13319" max="13319" width="8.75" style="979" customWidth="1"/>
    <col min="13320" max="13320" width="8.875" style="979" customWidth="1"/>
    <col min="13321" max="13321" width="8.25" style="979" customWidth="1"/>
    <col min="13322" max="13323" width="8.5" style="979" customWidth="1"/>
    <col min="13324" max="13324" width="8.375" style="979" customWidth="1"/>
    <col min="13325" max="13325" width="7.75" style="979" customWidth="1"/>
    <col min="13326" max="13326" width="8.5" style="979" customWidth="1"/>
    <col min="13327" max="13327" width="0" style="979" hidden="1" customWidth="1"/>
    <col min="13328" max="13568" width="14.625" style="979"/>
    <col min="13569" max="13569" width="6.25" style="979" customWidth="1"/>
    <col min="13570" max="13570" width="14.625" style="979"/>
    <col min="13571" max="13572" width="8.875" style="979" customWidth="1"/>
    <col min="13573" max="13573" width="9.125" style="979" customWidth="1"/>
    <col min="13574" max="13574" width="8.5" style="979" customWidth="1"/>
    <col min="13575" max="13575" width="8.75" style="979" customWidth="1"/>
    <col min="13576" max="13576" width="8.875" style="979" customWidth="1"/>
    <col min="13577" max="13577" width="8.25" style="979" customWidth="1"/>
    <col min="13578" max="13579" width="8.5" style="979" customWidth="1"/>
    <col min="13580" max="13580" width="8.375" style="979" customWidth="1"/>
    <col min="13581" max="13581" width="7.75" style="979" customWidth="1"/>
    <col min="13582" max="13582" width="8.5" style="979" customWidth="1"/>
    <col min="13583" max="13583" width="0" style="979" hidden="1" customWidth="1"/>
    <col min="13584" max="13824" width="14.625" style="979"/>
    <col min="13825" max="13825" width="6.25" style="979" customWidth="1"/>
    <col min="13826" max="13826" width="14.625" style="979"/>
    <col min="13827" max="13828" width="8.875" style="979" customWidth="1"/>
    <col min="13829" max="13829" width="9.125" style="979" customWidth="1"/>
    <col min="13830" max="13830" width="8.5" style="979" customWidth="1"/>
    <col min="13831" max="13831" width="8.75" style="979" customWidth="1"/>
    <col min="13832" max="13832" width="8.875" style="979" customWidth="1"/>
    <col min="13833" max="13833" width="8.25" style="979" customWidth="1"/>
    <col min="13834" max="13835" width="8.5" style="979" customWidth="1"/>
    <col min="13836" max="13836" width="8.375" style="979" customWidth="1"/>
    <col min="13837" max="13837" width="7.75" style="979" customWidth="1"/>
    <col min="13838" max="13838" width="8.5" style="979" customWidth="1"/>
    <col min="13839" max="13839" width="0" style="979" hidden="1" customWidth="1"/>
    <col min="13840" max="14080" width="14.625" style="979"/>
    <col min="14081" max="14081" width="6.25" style="979" customWidth="1"/>
    <col min="14082" max="14082" width="14.625" style="979"/>
    <col min="14083" max="14084" width="8.875" style="979" customWidth="1"/>
    <col min="14085" max="14085" width="9.125" style="979" customWidth="1"/>
    <col min="14086" max="14086" width="8.5" style="979" customWidth="1"/>
    <col min="14087" max="14087" width="8.75" style="979" customWidth="1"/>
    <col min="14088" max="14088" width="8.875" style="979" customWidth="1"/>
    <col min="14089" max="14089" width="8.25" style="979" customWidth="1"/>
    <col min="14090" max="14091" width="8.5" style="979" customWidth="1"/>
    <col min="14092" max="14092" width="8.375" style="979" customWidth="1"/>
    <col min="14093" max="14093" width="7.75" style="979" customWidth="1"/>
    <col min="14094" max="14094" width="8.5" style="979" customWidth="1"/>
    <col min="14095" max="14095" width="0" style="979" hidden="1" customWidth="1"/>
    <col min="14096" max="14336" width="14.625" style="979"/>
    <col min="14337" max="14337" width="6.25" style="979" customWidth="1"/>
    <col min="14338" max="14338" width="14.625" style="979"/>
    <col min="14339" max="14340" width="8.875" style="979" customWidth="1"/>
    <col min="14341" max="14341" width="9.125" style="979" customWidth="1"/>
    <col min="14342" max="14342" width="8.5" style="979" customWidth="1"/>
    <col min="14343" max="14343" width="8.75" style="979" customWidth="1"/>
    <col min="14344" max="14344" width="8.875" style="979" customWidth="1"/>
    <col min="14345" max="14345" width="8.25" style="979" customWidth="1"/>
    <col min="14346" max="14347" width="8.5" style="979" customWidth="1"/>
    <col min="14348" max="14348" width="8.375" style="979" customWidth="1"/>
    <col min="14349" max="14349" width="7.75" style="979" customWidth="1"/>
    <col min="14350" max="14350" width="8.5" style="979" customWidth="1"/>
    <col min="14351" max="14351" width="0" style="979" hidden="1" customWidth="1"/>
    <col min="14352" max="14592" width="14.625" style="979"/>
    <col min="14593" max="14593" width="6.25" style="979" customWidth="1"/>
    <col min="14594" max="14594" width="14.625" style="979"/>
    <col min="14595" max="14596" width="8.875" style="979" customWidth="1"/>
    <col min="14597" max="14597" width="9.125" style="979" customWidth="1"/>
    <col min="14598" max="14598" width="8.5" style="979" customWidth="1"/>
    <col min="14599" max="14599" width="8.75" style="979" customWidth="1"/>
    <col min="14600" max="14600" width="8.875" style="979" customWidth="1"/>
    <col min="14601" max="14601" width="8.25" style="979" customWidth="1"/>
    <col min="14602" max="14603" width="8.5" style="979" customWidth="1"/>
    <col min="14604" max="14604" width="8.375" style="979" customWidth="1"/>
    <col min="14605" max="14605" width="7.75" style="979" customWidth="1"/>
    <col min="14606" max="14606" width="8.5" style="979" customWidth="1"/>
    <col min="14607" max="14607" width="0" style="979" hidden="1" customWidth="1"/>
    <col min="14608" max="14848" width="14.625" style="979"/>
    <col min="14849" max="14849" width="6.25" style="979" customWidth="1"/>
    <col min="14850" max="14850" width="14.625" style="979"/>
    <col min="14851" max="14852" width="8.875" style="979" customWidth="1"/>
    <col min="14853" max="14853" width="9.125" style="979" customWidth="1"/>
    <col min="14854" max="14854" width="8.5" style="979" customWidth="1"/>
    <col min="14855" max="14855" width="8.75" style="979" customWidth="1"/>
    <col min="14856" max="14856" width="8.875" style="979" customWidth="1"/>
    <col min="14857" max="14857" width="8.25" style="979" customWidth="1"/>
    <col min="14858" max="14859" width="8.5" style="979" customWidth="1"/>
    <col min="14860" max="14860" width="8.375" style="979" customWidth="1"/>
    <col min="14861" max="14861" width="7.75" style="979" customWidth="1"/>
    <col min="14862" max="14862" width="8.5" style="979" customWidth="1"/>
    <col min="14863" max="14863" width="0" style="979" hidden="1" customWidth="1"/>
    <col min="14864" max="15104" width="14.625" style="979"/>
    <col min="15105" max="15105" width="6.25" style="979" customWidth="1"/>
    <col min="15106" max="15106" width="14.625" style="979"/>
    <col min="15107" max="15108" width="8.875" style="979" customWidth="1"/>
    <col min="15109" max="15109" width="9.125" style="979" customWidth="1"/>
    <col min="15110" max="15110" width="8.5" style="979" customWidth="1"/>
    <col min="15111" max="15111" width="8.75" style="979" customWidth="1"/>
    <col min="15112" max="15112" width="8.875" style="979" customWidth="1"/>
    <col min="15113" max="15113" width="8.25" style="979" customWidth="1"/>
    <col min="15114" max="15115" width="8.5" style="979" customWidth="1"/>
    <col min="15116" max="15116" width="8.375" style="979" customWidth="1"/>
    <col min="15117" max="15117" width="7.75" style="979" customWidth="1"/>
    <col min="15118" max="15118" width="8.5" style="979" customWidth="1"/>
    <col min="15119" max="15119" width="0" style="979" hidden="1" customWidth="1"/>
    <col min="15120" max="15360" width="14.625" style="979"/>
    <col min="15361" max="15361" width="6.25" style="979" customWidth="1"/>
    <col min="15362" max="15362" width="14.625" style="979"/>
    <col min="15363" max="15364" width="8.875" style="979" customWidth="1"/>
    <col min="15365" max="15365" width="9.125" style="979" customWidth="1"/>
    <col min="15366" max="15366" width="8.5" style="979" customWidth="1"/>
    <col min="15367" max="15367" width="8.75" style="979" customWidth="1"/>
    <col min="15368" max="15368" width="8.875" style="979" customWidth="1"/>
    <col min="15369" max="15369" width="8.25" style="979" customWidth="1"/>
    <col min="15370" max="15371" width="8.5" style="979" customWidth="1"/>
    <col min="15372" max="15372" width="8.375" style="979" customWidth="1"/>
    <col min="15373" max="15373" width="7.75" style="979" customWidth="1"/>
    <col min="15374" max="15374" width="8.5" style="979" customWidth="1"/>
    <col min="15375" max="15375" width="0" style="979" hidden="1" customWidth="1"/>
    <col min="15376" max="15616" width="14.625" style="979"/>
    <col min="15617" max="15617" width="6.25" style="979" customWidth="1"/>
    <col min="15618" max="15618" width="14.625" style="979"/>
    <col min="15619" max="15620" width="8.875" style="979" customWidth="1"/>
    <col min="15621" max="15621" width="9.125" style="979" customWidth="1"/>
    <col min="15622" max="15622" width="8.5" style="979" customWidth="1"/>
    <col min="15623" max="15623" width="8.75" style="979" customWidth="1"/>
    <col min="15624" max="15624" width="8.875" style="979" customWidth="1"/>
    <col min="15625" max="15625" width="8.25" style="979" customWidth="1"/>
    <col min="15626" max="15627" width="8.5" style="979" customWidth="1"/>
    <col min="15628" max="15628" width="8.375" style="979" customWidth="1"/>
    <col min="15629" max="15629" width="7.75" style="979" customWidth="1"/>
    <col min="15630" max="15630" width="8.5" style="979" customWidth="1"/>
    <col min="15631" max="15631" width="0" style="979" hidden="1" customWidth="1"/>
    <col min="15632" max="15872" width="14.625" style="979"/>
    <col min="15873" max="15873" width="6.25" style="979" customWidth="1"/>
    <col min="15874" max="15874" width="14.625" style="979"/>
    <col min="15875" max="15876" width="8.875" style="979" customWidth="1"/>
    <col min="15877" max="15877" width="9.125" style="979" customWidth="1"/>
    <col min="15878" max="15878" width="8.5" style="979" customWidth="1"/>
    <col min="15879" max="15879" width="8.75" style="979" customWidth="1"/>
    <col min="15880" max="15880" width="8.875" style="979" customWidth="1"/>
    <col min="15881" max="15881" width="8.25" style="979" customWidth="1"/>
    <col min="15882" max="15883" width="8.5" style="979" customWidth="1"/>
    <col min="15884" max="15884" width="8.375" style="979" customWidth="1"/>
    <col min="15885" max="15885" width="7.75" style="979" customWidth="1"/>
    <col min="15886" max="15886" width="8.5" style="979" customWidth="1"/>
    <col min="15887" max="15887" width="0" style="979" hidden="1" customWidth="1"/>
    <col min="15888" max="16128" width="14.625" style="979"/>
    <col min="16129" max="16129" width="6.25" style="979" customWidth="1"/>
    <col min="16130" max="16130" width="14.625" style="979"/>
    <col min="16131" max="16132" width="8.875" style="979" customWidth="1"/>
    <col min="16133" max="16133" width="9.125" style="979" customWidth="1"/>
    <col min="16134" max="16134" width="8.5" style="979" customWidth="1"/>
    <col min="16135" max="16135" width="8.75" style="979" customWidth="1"/>
    <col min="16136" max="16136" width="8.875" style="979" customWidth="1"/>
    <col min="16137" max="16137" width="8.25" style="979" customWidth="1"/>
    <col min="16138" max="16139" width="8.5" style="979" customWidth="1"/>
    <col min="16140" max="16140" width="8.375" style="979" customWidth="1"/>
    <col min="16141" max="16141" width="7.75" style="979" customWidth="1"/>
    <col min="16142" max="16142" width="8.5" style="979" customWidth="1"/>
    <col min="16143" max="16143" width="0" style="979" hidden="1" customWidth="1"/>
    <col min="16144" max="16384" width="14.625" style="979"/>
  </cols>
  <sheetData>
    <row r="1" spans="1:15" ht="22.5" customHeight="1">
      <c r="A1" s="977"/>
      <c r="B1" s="978" t="s">
        <v>874</v>
      </c>
    </row>
    <row r="2" spans="1:15" ht="9.9499999999999993" customHeight="1"/>
    <row r="3" spans="1:15" ht="18.95" customHeight="1">
      <c r="A3" s="981"/>
      <c r="B3" s="982" t="s">
        <v>22</v>
      </c>
      <c r="C3" s="987" t="s">
        <v>875</v>
      </c>
      <c r="D3" s="988"/>
      <c r="E3" s="988"/>
      <c r="F3" s="988"/>
      <c r="G3" s="1036"/>
      <c r="H3" s="988" t="s">
        <v>876</v>
      </c>
      <c r="I3" s="988"/>
      <c r="J3" s="1037"/>
      <c r="K3" s="1036"/>
      <c r="L3" s="988" t="s">
        <v>877</v>
      </c>
      <c r="M3" s="988"/>
      <c r="N3" s="1038"/>
      <c r="O3" s="990"/>
    </row>
    <row r="4" spans="1:15" ht="18.95" customHeight="1">
      <c r="A4" s="991"/>
      <c r="B4" s="991"/>
      <c r="C4" s="994" t="s">
        <v>828</v>
      </c>
      <c r="D4" s="994" t="s">
        <v>829</v>
      </c>
      <c r="E4" s="994" t="s">
        <v>830</v>
      </c>
      <c r="F4" s="994" t="s">
        <v>412</v>
      </c>
      <c r="G4" s="994" t="s">
        <v>828</v>
      </c>
      <c r="H4" s="994" t="s">
        <v>829</v>
      </c>
      <c r="I4" s="994" t="s">
        <v>830</v>
      </c>
      <c r="J4" s="994" t="s">
        <v>412</v>
      </c>
      <c r="K4" s="994" t="s">
        <v>828</v>
      </c>
      <c r="L4" s="994" t="s">
        <v>829</v>
      </c>
      <c r="M4" s="994" t="s">
        <v>830</v>
      </c>
      <c r="N4" s="995" t="s">
        <v>412</v>
      </c>
      <c r="O4" s="990"/>
    </row>
    <row r="5" spans="1:15" ht="17.25" customHeight="1">
      <c r="A5" s="996"/>
      <c r="B5" s="962">
        <v>26</v>
      </c>
      <c r="C5" s="999">
        <v>34773.632200785418</v>
      </c>
      <c r="D5" s="999">
        <v>8248.5804926783276</v>
      </c>
      <c r="E5" s="999">
        <v>6983.4553820228311</v>
      </c>
      <c r="F5" s="999">
        <v>12201.859762635657</v>
      </c>
      <c r="G5" s="999">
        <v>40270.162594331159</v>
      </c>
      <c r="H5" s="999">
        <v>9562.6885278373338</v>
      </c>
      <c r="I5" s="999">
        <v>6850.0143905291889</v>
      </c>
      <c r="J5" s="999">
        <v>13391.145594184214</v>
      </c>
      <c r="K5" s="999">
        <v>34999.723752027254</v>
      </c>
      <c r="L5" s="999">
        <v>8308.5842100081918</v>
      </c>
      <c r="M5" s="999">
        <v>6976.8806541737486</v>
      </c>
      <c r="N5" s="1000">
        <v>12256.068456150917</v>
      </c>
      <c r="O5" s="990">
        <v>24057</v>
      </c>
    </row>
    <row r="6" spans="1:15" ht="17.25" customHeight="1">
      <c r="A6" s="996"/>
      <c r="B6" s="962">
        <v>27</v>
      </c>
      <c r="C6" s="999">
        <v>35684.347331654615</v>
      </c>
      <c r="D6" s="999">
        <v>8563.2684624956801</v>
      </c>
      <c r="E6" s="999">
        <v>7094.6554277013638</v>
      </c>
      <c r="F6" s="999">
        <v>12625.56376102206</v>
      </c>
      <c r="G6" s="999">
        <v>40783.413500036397</v>
      </c>
      <c r="H6" s="999">
        <v>9913.162435187789</v>
      </c>
      <c r="I6" s="999">
        <v>7039.7130676997904</v>
      </c>
      <c r="J6" s="999">
        <v>13874.410695018802</v>
      </c>
      <c r="K6" s="999">
        <v>35849.50947822506</v>
      </c>
      <c r="L6" s="999">
        <v>8610.8352493928724</v>
      </c>
      <c r="M6" s="999">
        <v>7092.5684979917032</v>
      </c>
      <c r="N6" s="1000">
        <v>12669.603170176117</v>
      </c>
      <c r="O6" s="990">
        <v>24695</v>
      </c>
    </row>
    <row r="7" spans="1:15" ht="17.25" customHeight="1">
      <c r="A7" s="996"/>
      <c r="B7" s="962">
        <v>28</v>
      </c>
      <c r="C7" s="999">
        <v>36475.172306299086</v>
      </c>
      <c r="D7" s="999">
        <v>8848.895173955907</v>
      </c>
      <c r="E7" s="999">
        <v>7262.3883355004973</v>
      </c>
      <c r="F7" s="999">
        <v>13044.189373247214</v>
      </c>
      <c r="G7" s="999">
        <v>42327.565707264046</v>
      </c>
      <c r="H7" s="999">
        <v>10458.502321304657</v>
      </c>
      <c r="I7" s="999">
        <v>7163.827074961896</v>
      </c>
      <c r="J7" s="999">
        <v>14656.601330344052</v>
      </c>
      <c r="K7" s="999">
        <v>36600.78277247701</v>
      </c>
      <c r="L7" s="999">
        <v>8885.8919207765175</v>
      </c>
      <c r="M7" s="999">
        <v>7259.9817395902037</v>
      </c>
      <c r="N7" s="1000">
        <v>13081.256865315352</v>
      </c>
      <c r="O7" s="990">
        <v>25037</v>
      </c>
    </row>
    <row r="8" spans="1:15" ht="17.25" customHeight="1">
      <c r="A8" s="996"/>
      <c r="B8" s="962">
        <v>29</v>
      </c>
      <c r="C8" s="999">
        <v>37095.034713457244</v>
      </c>
      <c r="D8" s="999">
        <v>9106.3119240462147</v>
      </c>
      <c r="E8" s="999">
        <v>7343.0680292890283</v>
      </c>
      <c r="F8" s="999">
        <v>13418.364014824929</v>
      </c>
      <c r="G8" s="999">
        <v>40920.435140675807</v>
      </c>
      <c r="H8" s="999">
        <v>10795.244892980496</v>
      </c>
      <c r="I8" s="999">
        <v>7242.6871181897523</v>
      </c>
      <c r="J8" s="999">
        <v>14961.833694035851</v>
      </c>
      <c r="K8" s="999">
        <v>37140.429042569995</v>
      </c>
      <c r="L8" s="999">
        <v>9126.9880721834888</v>
      </c>
      <c r="M8" s="999">
        <v>7341.7916195288699</v>
      </c>
      <c r="N8" s="1000">
        <v>13437.291355236142</v>
      </c>
      <c r="O8" s="990">
        <v>26188</v>
      </c>
    </row>
    <row r="9" spans="1:15" ht="17.25" customHeight="1">
      <c r="A9" s="996"/>
      <c r="B9" s="1002" t="s">
        <v>831</v>
      </c>
      <c r="C9" s="999">
        <v>37896.129960135266</v>
      </c>
      <c r="D9" s="999">
        <v>9379.0464714154805</v>
      </c>
      <c r="E9" s="999">
        <v>7528.004940783715</v>
      </c>
      <c r="F9" s="999">
        <v>13801.473147521709</v>
      </c>
      <c r="G9" s="999">
        <v>43243.035236625517</v>
      </c>
      <c r="H9" s="999">
        <v>11349.585061678188</v>
      </c>
      <c r="I9" s="999">
        <v>7342.2378241356382</v>
      </c>
      <c r="J9" s="999">
        <v>15315.22770927379</v>
      </c>
      <c r="K9" s="999">
        <v>37918.732957427957</v>
      </c>
      <c r="L9" s="999">
        <v>9388.6062286074757</v>
      </c>
      <c r="M9" s="999">
        <v>7527.0757101693416</v>
      </c>
      <c r="N9" s="1000">
        <v>13808.699520370254</v>
      </c>
      <c r="O9" s="990">
        <v>28188</v>
      </c>
    </row>
    <row r="10" spans="1:15" ht="17.25" customHeight="1">
      <c r="A10" s="996"/>
      <c r="B10" s="1002" t="s">
        <v>64</v>
      </c>
      <c r="C10" s="999">
        <v>37611.891073728926</v>
      </c>
      <c r="D10" s="999">
        <v>9393.9010010900547</v>
      </c>
      <c r="E10" s="999">
        <v>7523.6039285302268</v>
      </c>
      <c r="F10" s="999">
        <v>13858.012809061975</v>
      </c>
      <c r="G10" s="999">
        <v>43450.107481618681</v>
      </c>
      <c r="H10" s="999">
        <v>11357.874191840203</v>
      </c>
      <c r="I10" s="999">
        <v>7361.8517797300965</v>
      </c>
      <c r="J10" s="999">
        <v>15350.765751184952</v>
      </c>
      <c r="K10" s="999">
        <v>37636.614097467456</v>
      </c>
      <c r="L10" s="999">
        <v>9403.6567291060601</v>
      </c>
      <c r="M10" s="999">
        <v>7522.7673353988503</v>
      </c>
      <c r="N10" s="1000">
        <v>13865.295021180509</v>
      </c>
      <c r="O10" s="990">
        <v>28000</v>
      </c>
    </row>
    <row r="11" spans="1:15" ht="17.25" customHeight="1">
      <c r="A11" s="996"/>
      <c r="B11" s="1002" t="s">
        <v>65</v>
      </c>
      <c r="C11" s="999">
        <v>34110.431684477495</v>
      </c>
      <c r="D11" s="999">
        <v>9780.0586859337163</v>
      </c>
      <c r="E11" s="999">
        <v>7601.0852628196644</v>
      </c>
      <c r="F11" s="999">
        <v>14376.376693921286</v>
      </c>
      <c r="G11" s="999">
        <v>40969.833641404803</v>
      </c>
      <c r="H11" s="999">
        <v>11257.643764513045</v>
      </c>
      <c r="I11" s="999">
        <v>7123.713420787084</v>
      </c>
      <c r="J11" s="999">
        <v>14921.329855390812</v>
      </c>
      <c r="K11" s="999">
        <v>34151.764735802542</v>
      </c>
      <c r="L11" s="999">
        <v>9792.86317682138</v>
      </c>
      <c r="M11" s="999">
        <v>7596.6559243481106</v>
      </c>
      <c r="N11" s="1000">
        <v>14380.861033600022</v>
      </c>
      <c r="O11" s="990">
        <v>25995</v>
      </c>
    </row>
    <row r="12" spans="1:15" ht="17.25" customHeight="1">
      <c r="A12" s="996"/>
      <c r="B12" s="1002" t="s">
        <v>66</v>
      </c>
      <c r="C12" s="999">
        <v>37401.581103619275</v>
      </c>
      <c r="D12" s="999">
        <v>9412.8094658798491</v>
      </c>
      <c r="E12" s="999">
        <v>7527.2812448839632</v>
      </c>
      <c r="F12" s="999">
        <v>13884.246606905148</v>
      </c>
      <c r="G12" s="999">
        <v>43243.035236625517</v>
      </c>
      <c r="H12" s="999">
        <v>11349.585061678188</v>
      </c>
      <c r="I12" s="999">
        <v>7342.2378241356382</v>
      </c>
      <c r="J12" s="999">
        <v>15315.22770927379</v>
      </c>
      <c r="K12" s="999">
        <v>37426.947311859665</v>
      </c>
      <c r="L12" s="999">
        <v>9422.7820855813261</v>
      </c>
      <c r="M12" s="999">
        <v>7526.2879806793626</v>
      </c>
      <c r="N12" s="1000">
        <v>13891.470893264206</v>
      </c>
      <c r="O12" s="990">
        <v>27879</v>
      </c>
    </row>
    <row r="13" spans="1:15" ht="17.25" customHeight="1">
      <c r="A13" s="996"/>
      <c r="B13" s="1002" t="s">
        <v>68</v>
      </c>
      <c r="C13" s="999">
        <v>55973.921188810615</v>
      </c>
      <c r="D13" s="999">
        <v>8831.7513249476851</v>
      </c>
      <c r="E13" s="999">
        <v>7537.8531214140967</v>
      </c>
      <c r="F13" s="999">
        <v>12370.158533173395</v>
      </c>
      <c r="G13" s="999"/>
      <c r="H13" s="999" t="s">
        <v>264</v>
      </c>
      <c r="I13" s="999" t="s">
        <v>264</v>
      </c>
      <c r="J13" s="999" t="s">
        <v>264</v>
      </c>
      <c r="K13" s="999">
        <v>55973.921188810615</v>
      </c>
      <c r="L13" s="999">
        <v>8831.7513249476851</v>
      </c>
      <c r="M13" s="999">
        <v>7537.8531214140967</v>
      </c>
      <c r="N13" s="1000">
        <v>12370.158533173395</v>
      </c>
      <c r="O13" s="990">
        <v>36234</v>
      </c>
    </row>
    <row r="14" spans="1:15" ht="17.25" customHeight="1">
      <c r="A14" s="996"/>
      <c r="B14" s="1002"/>
      <c r="C14" s="999"/>
      <c r="D14" s="999"/>
      <c r="E14" s="999"/>
      <c r="F14" s="999"/>
      <c r="G14" s="999" t="s">
        <v>264</v>
      </c>
      <c r="H14" s="999" t="s">
        <v>264</v>
      </c>
      <c r="I14" s="999" t="s">
        <v>264</v>
      </c>
      <c r="J14" s="999" t="s">
        <v>264</v>
      </c>
      <c r="K14" s="999" t="s">
        <v>264</v>
      </c>
      <c r="L14" s="999" t="s">
        <v>264</v>
      </c>
      <c r="M14" s="999" t="s">
        <v>264</v>
      </c>
      <c r="N14" s="1000" t="s">
        <v>264</v>
      </c>
      <c r="O14" s="990" t="s">
        <v>264</v>
      </c>
    </row>
    <row r="15" spans="1:15" ht="17.25" customHeight="1">
      <c r="A15" s="1002" t="s">
        <v>609</v>
      </c>
      <c r="B15" s="1002" t="s">
        <v>610</v>
      </c>
      <c r="C15" s="999">
        <v>38623.066239194974</v>
      </c>
      <c r="D15" s="999">
        <v>9375.3163420324217</v>
      </c>
      <c r="E15" s="999">
        <v>7548.7480012055103</v>
      </c>
      <c r="F15" s="999">
        <v>13939.215408405791</v>
      </c>
      <c r="G15" s="999">
        <v>51618.342137973894</v>
      </c>
      <c r="H15" s="999">
        <v>11121.548933362657</v>
      </c>
      <c r="I15" s="999">
        <v>7590.2826649417857</v>
      </c>
      <c r="J15" s="999">
        <v>15496.478574719706</v>
      </c>
      <c r="K15" s="999">
        <v>38658.392047494388</v>
      </c>
      <c r="L15" s="999">
        <v>9382.0630270237198</v>
      </c>
      <c r="M15" s="999">
        <v>7548.9064539133678</v>
      </c>
      <c r="N15" s="1000">
        <v>13944.92199506016</v>
      </c>
      <c r="O15" s="990">
        <v>28929</v>
      </c>
    </row>
    <row r="16" spans="1:15" ht="17.25" customHeight="1">
      <c r="A16" s="1002" t="s">
        <v>612</v>
      </c>
      <c r="B16" s="1002" t="s">
        <v>798</v>
      </c>
      <c r="C16" s="999">
        <v>36617.520726714429</v>
      </c>
      <c r="D16" s="999">
        <v>9697.9113297400181</v>
      </c>
      <c r="E16" s="999">
        <v>7330.8785450334071</v>
      </c>
      <c r="F16" s="999">
        <v>14036.804852266145</v>
      </c>
      <c r="G16" s="999">
        <v>34372.194864740944</v>
      </c>
      <c r="H16" s="999">
        <v>13945.635217259192</v>
      </c>
      <c r="I16" s="999">
        <v>7002.666666666667</v>
      </c>
      <c r="J16" s="999">
        <v>16895.800995024874</v>
      </c>
      <c r="K16" s="999">
        <v>36606.288148928019</v>
      </c>
      <c r="L16" s="999">
        <v>9715.3904291233721</v>
      </c>
      <c r="M16" s="999">
        <v>7329.4422623196024</v>
      </c>
      <c r="N16" s="1000">
        <v>14049.148558686424</v>
      </c>
      <c r="O16" s="990">
        <v>27262</v>
      </c>
    </row>
    <row r="17" spans="1:15" ht="17.25" customHeight="1">
      <c r="A17" s="1002" t="s">
        <v>615</v>
      </c>
      <c r="B17" s="1002" t="s">
        <v>616</v>
      </c>
      <c r="C17" s="999">
        <v>39604.661697756404</v>
      </c>
      <c r="D17" s="999">
        <v>9278.0982945853175</v>
      </c>
      <c r="E17" s="999">
        <v>7617.2509627798381</v>
      </c>
      <c r="F17" s="999">
        <v>13793.215848599104</v>
      </c>
      <c r="G17" s="999">
        <v>51032.331012658229</v>
      </c>
      <c r="H17" s="999">
        <v>13575.172266991029</v>
      </c>
      <c r="I17" s="999">
        <v>7525.5178466939733</v>
      </c>
      <c r="J17" s="999">
        <v>18525.856578147173</v>
      </c>
      <c r="K17" s="999">
        <v>39657.11204552585</v>
      </c>
      <c r="L17" s="999">
        <v>9297.3566417174097</v>
      </c>
      <c r="M17" s="999">
        <v>7616.8223420339618</v>
      </c>
      <c r="N17" s="1000">
        <v>13814.658747241696</v>
      </c>
      <c r="O17" s="990">
        <v>30266</v>
      </c>
    </row>
    <row r="18" spans="1:15" ht="17.25" customHeight="1">
      <c r="A18" s="1002" t="s">
        <v>617</v>
      </c>
      <c r="B18" s="1002" t="s">
        <v>618</v>
      </c>
      <c r="C18" s="999">
        <v>39320.494265847934</v>
      </c>
      <c r="D18" s="999">
        <v>9418.9061097544527</v>
      </c>
      <c r="E18" s="999">
        <v>7493.5169857021046</v>
      </c>
      <c r="F18" s="999">
        <v>13868.976495246055</v>
      </c>
      <c r="G18" s="999">
        <v>36388.759469696968</v>
      </c>
      <c r="H18" s="999">
        <v>11235.839984038308</v>
      </c>
      <c r="I18" s="999">
        <v>7484.5304659498206</v>
      </c>
      <c r="J18" s="999">
        <v>14093.726383491894</v>
      </c>
      <c r="K18" s="999">
        <v>39306.582305784235</v>
      </c>
      <c r="L18" s="999">
        <v>9428.762282235999</v>
      </c>
      <c r="M18" s="999">
        <v>7493.4656411012538</v>
      </c>
      <c r="N18" s="1000">
        <v>13870.182645275881</v>
      </c>
      <c r="O18" s="990">
        <v>27505</v>
      </c>
    </row>
    <row r="19" spans="1:15" ht="17.25" customHeight="1">
      <c r="A19" s="1002" t="s">
        <v>619</v>
      </c>
      <c r="B19" s="1002" t="s">
        <v>620</v>
      </c>
      <c r="C19" s="999">
        <v>40995.502128907021</v>
      </c>
      <c r="D19" s="999">
        <v>9218.6732717736395</v>
      </c>
      <c r="E19" s="999">
        <v>7613.7620246030938</v>
      </c>
      <c r="F19" s="999">
        <v>13309.041560050358</v>
      </c>
      <c r="G19" s="999">
        <v>26427.741935483871</v>
      </c>
      <c r="H19" s="999">
        <v>7555.2117202268428</v>
      </c>
      <c r="I19" s="999">
        <v>7647.7639383155401</v>
      </c>
      <c r="J19" s="999">
        <v>10891.502835538753</v>
      </c>
      <c r="K19" s="999">
        <v>40918.417728451081</v>
      </c>
      <c r="L19" s="999">
        <v>9212.3635114680073</v>
      </c>
      <c r="M19" s="999">
        <v>7613.9196585943964</v>
      </c>
      <c r="N19" s="1000">
        <v>13299.008690361024</v>
      </c>
      <c r="O19" s="990">
        <v>29704</v>
      </c>
    </row>
    <row r="20" spans="1:15" ht="17.25" customHeight="1">
      <c r="A20" s="1002" t="s">
        <v>621</v>
      </c>
      <c r="B20" s="1002" t="s">
        <v>706</v>
      </c>
      <c r="C20" s="999">
        <v>33811.666009786772</v>
      </c>
      <c r="D20" s="999">
        <v>10055.977392995152</v>
      </c>
      <c r="E20" s="999">
        <v>7620.3980613575413</v>
      </c>
      <c r="F20" s="999">
        <v>13977.754298784663</v>
      </c>
      <c r="G20" s="999">
        <v>76278.016194331984</v>
      </c>
      <c r="H20" s="999">
        <v>14064.770114942528</v>
      </c>
      <c r="I20" s="999">
        <v>8518.6580086580088</v>
      </c>
      <c r="J20" s="999">
        <v>18946.343881052231</v>
      </c>
      <c r="K20" s="999">
        <v>34042.654525434926</v>
      </c>
      <c r="L20" s="999">
        <v>10102.640588700358</v>
      </c>
      <c r="M20" s="999">
        <v>7630.4930793743461</v>
      </c>
      <c r="N20" s="1000">
        <v>14029.687601863327</v>
      </c>
      <c r="O20" s="990">
        <v>24087</v>
      </c>
    </row>
    <row r="21" spans="1:15" ht="17.25" customHeight="1">
      <c r="A21" s="1002" t="s">
        <v>624</v>
      </c>
      <c r="B21" s="1002" t="s">
        <v>625</v>
      </c>
      <c r="C21" s="999">
        <v>42522.624108699783</v>
      </c>
      <c r="D21" s="999">
        <v>9387.3133524339719</v>
      </c>
      <c r="E21" s="999">
        <v>7284.4208063654178</v>
      </c>
      <c r="F21" s="999">
        <v>13379.81551802767</v>
      </c>
      <c r="G21" s="999">
        <v>33244.474885844749</v>
      </c>
      <c r="H21" s="999">
        <v>8448.6044657097282</v>
      </c>
      <c r="I21" s="999">
        <v>6965.8187134502923</v>
      </c>
      <c r="J21" s="999">
        <v>15454.274300932091</v>
      </c>
      <c r="K21" s="999">
        <v>42418.562105227218</v>
      </c>
      <c r="L21" s="999">
        <v>9383.3295937188013</v>
      </c>
      <c r="M21" s="999">
        <v>7283.1320330703629</v>
      </c>
      <c r="N21" s="1000">
        <v>13390.471352682338</v>
      </c>
      <c r="O21" s="990">
        <v>29327</v>
      </c>
    </row>
    <row r="22" spans="1:15" ht="17.25" customHeight="1">
      <c r="A22" s="1002" t="s">
        <v>626</v>
      </c>
      <c r="B22" s="1002" t="s">
        <v>627</v>
      </c>
      <c r="C22" s="999">
        <v>38594.428441234988</v>
      </c>
      <c r="D22" s="999">
        <v>9100.1347389611783</v>
      </c>
      <c r="E22" s="999">
        <v>7482.3627698867158</v>
      </c>
      <c r="F22" s="999">
        <v>13495.462256813636</v>
      </c>
      <c r="G22" s="999">
        <v>-14673.660565723794</v>
      </c>
      <c r="H22" s="999">
        <v>12427.778985507246</v>
      </c>
      <c r="I22" s="999">
        <v>7700.5652620760538</v>
      </c>
      <c r="J22" s="999">
        <v>15857.469776995305</v>
      </c>
      <c r="K22" s="999">
        <v>38818.082890296981</v>
      </c>
      <c r="L22" s="999">
        <v>9116.8860703034316</v>
      </c>
      <c r="M22" s="999">
        <v>7483.6706111360936</v>
      </c>
      <c r="N22" s="1000">
        <v>13504.321949243764</v>
      </c>
      <c r="O22" s="990">
        <v>28904</v>
      </c>
    </row>
    <row r="23" spans="1:15" ht="17.25" customHeight="1">
      <c r="A23" s="1002" t="s">
        <v>628</v>
      </c>
      <c r="B23" s="1002" t="s">
        <v>629</v>
      </c>
      <c r="C23" s="999">
        <v>33109.332096425424</v>
      </c>
      <c r="D23" s="999">
        <v>10649.754033267751</v>
      </c>
      <c r="E23" s="999">
        <v>6988.4972528513508</v>
      </c>
      <c r="F23" s="999">
        <v>14888.89052200148</v>
      </c>
      <c r="G23" s="999">
        <v>35586.028368794323</v>
      </c>
      <c r="H23" s="999">
        <v>25995.25</v>
      </c>
      <c r="I23" s="999">
        <v>4215.326086956522</v>
      </c>
      <c r="J23" s="999">
        <v>24417.881355932204</v>
      </c>
      <c r="K23" s="999">
        <v>33127.837921623701</v>
      </c>
      <c r="L23" s="999">
        <v>10698.999696915671</v>
      </c>
      <c r="M23" s="999">
        <v>6969.2963687676383</v>
      </c>
      <c r="N23" s="1000">
        <v>14933.48612999728</v>
      </c>
      <c r="O23" s="990">
        <v>25464</v>
      </c>
    </row>
    <row r="24" spans="1:15" ht="17.25" customHeight="1">
      <c r="A24" s="1002" t="s">
        <v>630</v>
      </c>
      <c r="B24" s="1002" t="s">
        <v>90</v>
      </c>
      <c r="C24" s="999">
        <v>36957.32713147156</v>
      </c>
      <c r="D24" s="999">
        <v>9060.5373567971383</v>
      </c>
      <c r="E24" s="999">
        <v>7616.1817467735636</v>
      </c>
      <c r="F24" s="999">
        <v>13429.172874241272</v>
      </c>
      <c r="G24" s="999">
        <v>37992.651331719127</v>
      </c>
      <c r="H24" s="999">
        <v>10515.73791029817</v>
      </c>
      <c r="I24" s="999">
        <v>7006.2662057044081</v>
      </c>
      <c r="J24" s="999">
        <v>13635.167392032139</v>
      </c>
      <c r="K24" s="999">
        <v>36961.216070941337</v>
      </c>
      <c r="L24" s="999">
        <v>9067.132285676651</v>
      </c>
      <c r="M24" s="999">
        <v>7613.1007465944813</v>
      </c>
      <c r="N24" s="1000">
        <v>13430.098443709705</v>
      </c>
      <c r="O24" s="990">
        <v>27538</v>
      </c>
    </row>
    <row r="25" spans="1:15" ht="17.25" customHeight="1">
      <c r="A25" s="1002" t="s">
        <v>631</v>
      </c>
      <c r="B25" s="1002" t="s">
        <v>632</v>
      </c>
      <c r="C25" s="999">
        <v>30288.312394502049</v>
      </c>
      <c r="D25" s="999">
        <v>9721.7880352242992</v>
      </c>
      <c r="E25" s="999">
        <v>6662.7893151761164</v>
      </c>
      <c r="F25" s="999">
        <v>13980.458243230956</v>
      </c>
      <c r="G25" s="999">
        <v>56554.931506849316</v>
      </c>
      <c r="H25" s="999">
        <v>15081.86541737649</v>
      </c>
      <c r="I25" s="999">
        <v>6002.3934426229507</v>
      </c>
      <c r="J25" s="999">
        <v>20356.228119706382</v>
      </c>
      <c r="K25" s="999">
        <v>30419.758029134533</v>
      </c>
      <c r="L25" s="999">
        <v>9761.6447075067772</v>
      </c>
      <c r="M25" s="999">
        <v>6657.5562483762014</v>
      </c>
      <c r="N25" s="1000">
        <v>14024.786568992322</v>
      </c>
      <c r="O25" s="990">
        <v>23784</v>
      </c>
    </row>
    <row r="26" spans="1:15" ht="17.25" customHeight="1">
      <c r="A26" s="1002" t="s">
        <v>633</v>
      </c>
      <c r="B26" s="1002" t="s">
        <v>635</v>
      </c>
      <c r="C26" s="999">
        <v>32311.741539283092</v>
      </c>
      <c r="D26" s="999">
        <v>8888.5374576738013</v>
      </c>
      <c r="E26" s="999">
        <v>7144.4758459000259</v>
      </c>
      <c r="F26" s="999">
        <v>13778.964466980064</v>
      </c>
      <c r="G26" s="999">
        <v>41575.63636363636</v>
      </c>
      <c r="H26" s="999">
        <v>6308.0820105820103</v>
      </c>
      <c r="I26" s="999">
        <v>5562.5</v>
      </c>
      <c r="J26" s="999">
        <v>7836.3002680965146</v>
      </c>
      <c r="K26" s="999">
        <v>32323.064580648028</v>
      </c>
      <c r="L26" s="999">
        <v>8872.8305904896861</v>
      </c>
      <c r="M26" s="999">
        <v>7130.4973463005999</v>
      </c>
      <c r="N26" s="1000">
        <v>13746.3763115208</v>
      </c>
      <c r="O26" s="990">
        <v>24302</v>
      </c>
    </row>
    <row r="27" spans="1:15" ht="17.25" customHeight="1">
      <c r="A27" s="1002" t="s">
        <v>636</v>
      </c>
      <c r="B27" s="1002" t="s">
        <v>637</v>
      </c>
      <c r="C27" s="999">
        <v>42226.839682123587</v>
      </c>
      <c r="D27" s="999">
        <v>9196.2083016320921</v>
      </c>
      <c r="E27" s="999">
        <v>7692.3149379794349</v>
      </c>
      <c r="F27" s="999">
        <v>13668.181666542261</v>
      </c>
      <c r="G27" s="999">
        <v>45953.370288248334</v>
      </c>
      <c r="H27" s="999">
        <v>12974.733788395904</v>
      </c>
      <c r="I27" s="999">
        <v>7376.0305343511454</v>
      </c>
      <c r="J27" s="999">
        <v>15488.000959923205</v>
      </c>
      <c r="K27" s="999">
        <v>42238.397557302305</v>
      </c>
      <c r="L27" s="999">
        <v>9212.8146139296423</v>
      </c>
      <c r="M27" s="999">
        <v>7691.0520497840998</v>
      </c>
      <c r="N27" s="1000">
        <v>13675.697645652575</v>
      </c>
      <c r="O27" s="990">
        <v>31047</v>
      </c>
    </row>
    <row r="28" spans="1:15" ht="17.25" customHeight="1">
      <c r="A28" s="1002" t="s">
        <v>638</v>
      </c>
      <c r="B28" s="1002" t="s">
        <v>640</v>
      </c>
      <c r="C28" s="999">
        <v>32549.136509299598</v>
      </c>
      <c r="D28" s="999">
        <v>9961.9948174938963</v>
      </c>
      <c r="E28" s="999">
        <v>7223.2148598681742</v>
      </c>
      <c r="F28" s="999">
        <v>14461.532721523656</v>
      </c>
      <c r="G28" s="999">
        <v>20696.094986807388</v>
      </c>
      <c r="H28" s="999">
        <v>8919.9466382070441</v>
      </c>
      <c r="I28" s="999">
        <v>7366.1181434599157</v>
      </c>
      <c r="J28" s="999">
        <v>11556.716033483581</v>
      </c>
      <c r="K28" s="999">
        <v>32502.276768856853</v>
      </c>
      <c r="L28" s="999">
        <v>9958.3062419487051</v>
      </c>
      <c r="M28" s="999">
        <v>7223.6671518809844</v>
      </c>
      <c r="N28" s="1000">
        <v>14451.173075642371</v>
      </c>
      <c r="O28" s="990">
        <v>25492</v>
      </c>
    </row>
    <row r="29" spans="1:15" ht="17.25" customHeight="1">
      <c r="A29" s="1002" t="s">
        <v>641</v>
      </c>
      <c r="B29" s="1002" t="s">
        <v>642</v>
      </c>
      <c r="C29" s="999">
        <v>39204.303740577445</v>
      </c>
      <c r="D29" s="999">
        <v>8979.0230991657045</v>
      </c>
      <c r="E29" s="999">
        <v>7850.8972305153038</v>
      </c>
      <c r="F29" s="999">
        <v>13174.586706306194</v>
      </c>
      <c r="G29" s="999">
        <v>48982.797074954295</v>
      </c>
      <c r="H29" s="999">
        <v>6588.9942528735628</v>
      </c>
      <c r="I29" s="999">
        <v>7418.6681715575623</v>
      </c>
      <c r="J29" s="999">
        <v>12830.900900900901</v>
      </c>
      <c r="K29" s="999">
        <v>39279.791495547368</v>
      </c>
      <c r="L29" s="999">
        <v>8959.1276906838575</v>
      </c>
      <c r="M29" s="999">
        <v>7848.5858451732838</v>
      </c>
      <c r="N29" s="1000">
        <v>13171.929532366805</v>
      </c>
      <c r="O29" s="990">
        <v>28781</v>
      </c>
    </row>
    <row r="30" spans="1:15" ht="17.25" customHeight="1">
      <c r="A30" s="1002" t="s">
        <v>643</v>
      </c>
      <c r="B30" s="1002" t="s">
        <v>644</v>
      </c>
      <c r="C30" s="999">
        <v>40088.085035589436</v>
      </c>
      <c r="D30" s="999">
        <v>9295.7730953831215</v>
      </c>
      <c r="E30" s="999">
        <v>7808.5310327027601</v>
      </c>
      <c r="F30" s="999">
        <v>14046.69378489798</v>
      </c>
      <c r="G30" s="999">
        <v>29650.203045685281</v>
      </c>
      <c r="H30" s="999">
        <v>7672.6911157024797</v>
      </c>
      <c r="I30" s="999">
        <v>7412.5182481751826</v>
      </c>
      <c r="J30" s="999">
        <v>10631.886726893676</v>
      </c>
      <c r="K30" s="999">
        <v>40053.557623689223</v>
      </c>
      <c r="L30" s="999">
        <v>9289.2223385027191</v>
      </c>
      <c r="M30" s="999">
        <v>7806.8904596310858</v>
      </c>
      <c r="N30" s="1000">
        <v>14033.250765998424</v>
      </c>
      <c r="O30" s="990">
        <v>31568</v>
      </c>
    </row>
    <row r="31" spans="1:15" ht="17.25" customHeight="1">
      <c r="A31" s="1002" t="s">
        <v>645</v>
      </c>
      <c r="B31" s="1002" t="s">
        <v>646</v>
      </c>
      <c r="C31" s="999">
        <v>32945.530795624727</v>
      </c>
      <c r="D31" s="999">
        <v>9677.521677515595</v>
      </c>
      <c r="E31" s="999">
        <v>7498.5918561264452</v>
      </c>
      <c r="F31" s="999">
        <v>14334.404355329116</v>
      </c>
      <c r="G31" s="999">
        <v>128101.03825136612</v>
      </c>
      <c r="H31" s="999">
        <v>7871.5391621129329</v>
      </c>
      <c r="I31" s="999">
        <v>7024.6153846153848</v>
      </c>
      <c r="J31" s="999">
        <v>20423.865351131746</v>
      </c>
      <c r="K31" s="999">
        <v>33274.496259492953</v>
      </c>
      <c r="L31" s="999">
        <v>9664.1753624358917</v>
      </c>
      <c r="M31" s="999">
        <v>7493.7858732307132</v>
      </c>
      <c r="N31" s="1000">
        <v>14377.21142540075</v>
      </c>
      <c r="O31" s="990">
        <v>25056</v>
      </c>
    </row>
    <row r="32" spans="1:15" ht="17.25" customHeight="1">
      <c r="A32" s="1002" t="s">
        <v>647</v>
      </c>
      <c r="B32" s="1002" t="s">
        <v>648</v>
      </c>
      <c r="C32" s="999">
        <v>34926.998324764601</v>
      </c>
      <c r="D32" s="999">
        <v>9449.0567448370857</v>
      </c>
      <c r="E32" s="999">
        <v>7273.0233133306428</v>
      </c>
      <c r="F32" s="999">
        <v>14151.265912064029</v>
      </c>
      <c r="G32" s="999">
        <v>43019.352517985615</v>
      </c>
      <c r="H32" s="999">
        <v>14716.013306038894</v>
      </c>
      <c r="I32" s="999">
        <v>7284.0735068912709</v>
      </c>
      <c r="J32" s="999">
        <v>15761.168110918545</v>
      </c>
      <c r="K32" s="999">
        <v>34952.906383517788</v>
      </c>
      <c r="L32" s="999">
        <v>9486.8929357916222</v>
      </c>
      <c r="M32" s="999">
        <v>7273.1164489648409</v>
      </c>
      <c r="N32" s="1000">
        <v>14161.910924242633</v>
      </c>
      <c r="O32" s="990">
        <v>25019</v>
      </c>
    </row>
    <row r="33" spans="1:15" ht="17.25" customHeight="1">
      <c r="A33" s="1002" t="s">
        <v>649</v>
      </c>
      <c r="B33" s="1002" t="s">
        <v>650</v>
      </c>
      <c r="C33" s="999">
        <v>32021.336560749965</v>
      </c>
      <c r="D33" s="999">
        <v>9323.8234115375617</v>
      </c>
      <c r="E33" s="999">
        <v>7784.9568745465785</v>
      </c>
      <c r="F33" s="999">
        <v>14035.0926080592</v>
      </c>
      <c r="G33" s="999">
        <v>56372.218045112779</v>
      </c>
      <c r="H33" s="999">
        <v>17009.194373401533</v>
      </c>
      <c r="I33" s="999">
        <v>7516.5094339622638</v>
      </c>
      <c r="J33" s="999">
        <v>19868.850931677018</v>
      </c>
      <c r="K33" s="999">
        <v>32153.486606140978</v>
      </c>
      <c r="L33" s="999">
        <v>9410.7353434562538</v>
      </c>
      <c r="M33" s="999">
        <v>7781.9329985919612</v>
      </c>
      <c r="N33" s="1000">
        <v>14093.545333309625</v>
      </c>
      <c r="O33" s="990">
        <v>25407</v>
      </c>
    </row>
    <row r="34" spans="1:15" ht="17.25" customHeight="1">
      <c r="A34" s="1002" t="s">
        <v>651</v>
      </c>
      <c r="B34" s="1002" t="s">
        <v>303</v>
      </c>
      <c r="C34" s="999">
        <v>46764.96603464739</v>
      </c>
      <c r="D34" s="999">
        <v>9397.5878331107288</v>
      </c>
      <c r="E34" s="999">
        <v>7887.8959563495027</v>
      </c>
      <c r="F34" s="999">
        <v>14858.695350446225</v>
      </c>
      <c r="G34" s="999">
        <v>37957.138554216865</v>
      </c>
      <c r="H34" s="999">
        <v>8745.2364864864867</v>
      </c>
      <c r="I34" s="999">
        <v>7797.9020979020979</v>
      </c>
      <c r="J34" s="999">
        <v>17707.638238050607</v>
      </c>
      <c r="K34" s="999">
        <v>46633.98288913774</v>
      </c>
      <c r="L34" s="999">
        <v>9393.5196565890656</v>
      </c>
      <c r="M34" s="999">
        <v>7887.4175681201441</v>
      </c>
      <c r="N34" s="1000">
        <v>14879.782381586614</v>
      </c>
      <c r="O34" s="990">
        <v>33304</v>
      </c>
    </row>
    <row r="35" spans="1:15" ht="17.25" customHeight="1">
      <c r="A35" s="1002" t="s">
        <v>652</v>
      </c>
      <c r="B35" s="1002" t="s">
        <v>854</v>
      </c>
      <c r="C35" s="999">
        <v>31356.280435158005</v>
      </c>
      <c r="D35" s="999">
        <v>10171.183777949967</v>
      </c>
      <c r="E35" s="999">
        <v>7683.1733092876466</v>
      </c>
      <c r="F35" s="999">
        <v>14075.216913722576</v>
      </c>
      <c r="G35" s="999">
        <v>35229.575371549894</v>
      </c>
      <c r="H35" s="999">
        <v>10729.553072625698</v>
      </c>
      <c r="I35" s="999">
        <v>6603.1578947368425</v>
      </c>
      <c r="J35" s="999">
        <v>15631.916747337851</v>
      </c>
      <c r="K35" s="999">
        <v>31408.082744129257</v>
      </c>
      <c r="L35" s="999">
        <v>10177.56377381202</v>
      </c>
      <c r="M35" s="999">
        <v>7670.0131827412979</v>
      </c>
      <c r="N35" s="1000">
        <v>14093.81324120385</v>
      </c>
      <c r="O35" s="990">
        <v>24019</v>
      </c>
    </row>
    <row r="36" spans="1:15" ht="17.25" customHeight="1">
      <c r="A36" s="1002" t="s">
        <v>655</v>
      </c>
      <c r="B36" s="1002" t="s">
        <v>855</v>
      </c>
      <c r="C36" s="999">
        <v>31699.370604643853</v>
      </c>
      <c r="D36" s="999">
        <v>9071.524868554261</v>
      </c>
      <c r="E36" s="999">
        <v>7795.496369779311</v>
      </c>
      <c r="F36" s="999">
        <v>14619.8592131682</v>
      </c>
      <c r="G36" s="999">
        <v>74972.793296089381</v>
      </c>
      <c r="H36" s="999">
        <v>19342.794943820223</v>
      </c>
      <c r="I36" s="999">
        <v>7543.8961038961043</v>
      </c>
      <c r="J36" s="999">
        <v>25788.627450980392</v>
      </c>
      <c r="K36" s="999">
        <v>32001.568742197254</v>
      </c>
      <c r="L36" s="999">
        <v>9189.5663879652639</v>
      </c>
      <c r="M36" s="999">
        <v>7791.3866496959408</v>
      </c>
      <c r="N36" s="1000">
        <v>14743.0441569676</v>
      </c>
      <c r="O36" s="990">
        <v>25105</v>
      </c>
    </row>
    <row r="37" spans="1:15" ht="17.25" customHeight="1">
      <c r="A37" s="1002" t="s">
        <v>658</v>
      </c>
      <c r="B37" s="1002" t="s">
        <v>659</v>
      </c>
      <c r="C37" s="999">
        <v>35246.130637000722</v>
      </c>
      <c r="D37" s="999">
        <v>9241.2614216701168</v>
      </c>
      <c r="E37" s="999">
        <v>7938.4598399116758</v>
      </c>
      <c r="F37" s="999">
        <v>13534.02949393923</v>
      </c>
      <c r="G37" s="999">
        <v>50640</v>
      </c>
      <c r="H37" s="999">
        <v>10383.282520325203</v>
      </c>
      <c r="I37" s="999">
        <v>7550.144927536232</v>
      </c>
      <c r="J37" s="999">
        <v>12989.846491228071</v>
      </c>
      <c r="K37" s="999">
        <v>35298.200476056249</v>
      </c>
      <c r="L37" s="999">
        <v>9250.3130351432555</v>
      </c>
      <c r="M37" s="999">
        <v>7934.7969924812032</v>
      </c>
      <c r="N37" s="1000">
        <v>13530.012819821084</v>
      </c>
      <c r="O37" s="990">
        <v>23663</v>
      </c>
    </row>
    <row r="38" spans="1:15" ht="17.25" customHeight="1">
      <c r="A38" s="1002" t="s">
        <v>660</v>
      </c>
      <c r="B38" s="1002" t="s">
        <v>661</v>
      </c>
      <c r="C38" s="999">
        <v>37667.399367540551</v>
      </c>
      <c r="D38" s="999">
        <v>10179.588213162999</v>
      </c>
      <c r="E38" s="999">
        <v>7614.4276720809712</v>
      </c>
      <c r="F38" s="999">
        <v>14312.154859142252</v>
      </c>
      <c r="G38" s="999">
        <v>80927.058823529413</v>
      </c>
      <c r="H38" s="999">
        <v>6867.6485788113696</v>
      </c>
      <c r="I38" s="999">
        <v>6836.1111111111113</v>
      </c>
      <c r="J38" s="999">
        <v>9410.5060728744938</v>
      </c>
      <c r="K38" s="999">
        <v>37692.391354584382</v>
      </c>
      <c r="L38" s="999">
        <v>10168.906762781782</v>
      </c>
      <c r="M38" s="999">
        <v>7611.9988904684305</v>
      </c>
      <c r="N38" s="1000">
        <v>14298.571400522826</v>
      </c>
      <c r="O38" s="990">
        <v>27118</v>
      </c>
    </row>
    <row r="39" spans="1:15" ht="17.25" customHeight="1">
      <c r="A39" s="1002" t="s">
        <v>662</v>
      </c>
      <c r="B39" s="1002" t="s">
        <v>663</v>
      </c>
      <c r="C39" s="999">
        <v>31447.439872788709</v>
      </c>
      <c r="D39" s="999">
        <v>9519.6159820297744</v>
      </c>
      <c r="E39" s="999">
        <v>7761.1439601747434</v>
      </c>
      <c r="F39" s="999">
        <v>14216.140634592635</v>
      </c>
      <c r="G39" s="999">
        <v>11565.714285714286</v>
      </c>
      <c r="H39" s="999">
        <v>8086.0220994475139</v>
      </c>
      <c r="I39" s="999">
        <v>6718.0232558139533</v>
      </c>
      <c r="J39" s="999">
        <v>8566.5279583875163</v>
      </c>
      <c r="K39" s="999">
        <v>31264.715420468718</v>
      </c>
      <c r="L39" s="999">
        <v>9501.2521821184237</v>
      </c>
      <c r="M39" s="999">
        <v>7752.1089737133652</v>
      </c>
      <c r="N39" s="1000">
        <v>14151.826444812885</v>
      </c>
      <c r="O39" s="990">
        <v>25581</v>
      </c>
    </row>
    <row r="40" spans="1:15" ht="17.25" customHeight="1">
      <c r="A40" s="1002" t="s">
        <v>664</v>
      </c>
      <c r="B40" s="1002" t="s">
        <v>665</v>
      </c>
      <c r="C40" s="999">
        <v>32617.855883754168</v>
      </c>
      <c r="D40" s="999">
        <v>9354.9482856503855</v>
      </c>
      <c r="E40" s="999">
        <v>7630.3357389394414</v>
      </c>
      <c r="F40" s="999">
        <v>13560.012718582819</v>
      </c>
      <c r="G40" s="999">
        <v>72875.454545454544</v>
      </c>
      <c r="H40" s="999">
        <v>11040.361794500723</v>
      </c>
      <c r="I40" s="999">
        <v>8166.4285714285716</v>
      </c>
      <c r="J40" s="999">
        <v>12786.70403587444</v>
      </c>
      <c r="K40" s="999">
        <v>32696.815809806834</v>
      </c>
      <c r="L40" s="999">
        <v>9374.748699377742</v>
      </c>
      <c r="M40" s="999">
        <v>7637.3087643233202</v>
      </c>
      <c r="N40" s="1000">
        <v>13552.223658803736</v>
      </c>
      <c r="O40" s="990">
        <v>26674</v>
      </c>
    </row>
    <row r="41" spans="1:15" ht="17.25" customHeight="1">
      <c r="A41" s="1002" t="s">
        <v>666</v>
      </c>
      <c r="B41" s="1002" t="s">
        <v>856</v>
      </c>
      <c r="C41" s="999">
        <v>33294.544297161687</v>
      </c>
      <c r="D41" s="999">
        <v>9513.6538198528415</v>
      </c>
      <c r="E41" s="999">
        <v>7891.2661057060213</v>
      </c>
      <c r="F41" s="999">
        <v>14819.929239542404</v>
      </c>
      <c r="G41" s="999">
        <v>31434.736842105263</v>
      </c>
      <c r="H41" s="999">
        <v>8081.8345323741005</v>
      </c>
      <c r="I41" s="999">
        <v>6871.333333333333</v>
      </c>
      <c r="J41" s="999">
        <v>9121.2605042016803</v>
      </c>
      <c r="K41" s="999">
        <v>33291.901734968589</v>
      </c>
      <c r="L41" s="999">
        <v>9502.8482232537935</v>
      </c>
      <c r="M41" s="999">
        <v>7883.2833289851287</v>
      </c>
      <c r="N41" s="1000">
        <v>14784.777192224623</v>
      </c>
      <c r="O41" s="990">
        <v>25769</v>
      </c>
    </row>
    <row r="42" spans="1:15" ht="17.25" customHeight="1">
      <c r="A42" s="1002" t="s">
        <v>668</v>
      </c>
      <c r="B42" s="1002" t="s">
        <v>669</v>
      </c>
      <c r="C42" s="999">
        <v>33563.090821950638</v>
      </c>
      <c r="D42" s="999">
        <v>9422.5946066504457</v>
      </c>
      <c r="E42" s="999">
        <v>7066.2272744241609</v>
      </c>
      <c r="F42" s="999">
        <v>13574.536711545674</v>
      </c>
      <c r="G42" s="999">
        <v>42604.555555555555</v>
      </c>
      <c r="H42" s="999">
        <v>9506.451077943615</v>
      </c>
      <c r="I42" s="999">
        <v>6599.8245614035086</v>
      </c>
      <c r="J42" s="999">
        <v>12378.900462962964</v>
      </c>
      <c r="K42" s="999">
        <v>33590.862291389371</v>
      </c>
      <c r="L42" s="999">
        <v>9423.1041181745823</v>
      </c>
      <c r="M42" s="999">
        <v>7063.2687884857924</v>
      </c>
      <c r="N42" s="1000">
        <v>13567.893519054418</v>
      </c>
      <c r="O42" s="990">
        <v>26381</v>
      </c>
    </row>
    <row r="43" spans="1:15" ht="17.25" customHeight="1">
      <c r="A43" s="1002" t="s">
        <v>670</v>
      </c>
      <c r="B43" s="1002" t="s">
        <v>857</v>
      </c>
      <c r="C43" s="999">
        <v>35113.806526714543</v>
      </c>
      <c r="D43" s="999">
        <v>8623.1831506124308</v>
      </c>
      <c r="E43" s="999">
        <v>6786.5973926039924</v>
      </c>
      <c r="F43" s="999">
        <v>13253.809645621541</v>
      </c>
      <c r="G43" s="999">
        <v>29879.097222222223</v>
      </c>
      <c r="H43" s="999">
        <v>9965.1987767584105</v>
      </c>
      <c r="I43" s="999">
        <v>7598.5378590078326</v>
      </c>
      <c r="J43" s="999">
        <v>12059.202081526453</v>
      </c>
      <c r="K43" s="999">
        <v>35094.05135361795</v>
      </c>
      <c r="L43" s="999">
        <v>8631.4272021942106</v>
      </c>
      <c r="M43" s="999">
        <v>6791.1732195409068</v>
      </c>
      <c r="N43" s="1000">
        <v>13247.097729448942</v>
      </c>
      <c r="O43" s="990">
        <v>24501</v>
      </c>
    </row>
    <row r="44" spans="1:15" ht="17.25" customHeight="1">
      <c r="A44" s="1002" t="s">
        <v>674</v>
      </c>
      <c r="B44" s="1002" t="s">
        <v>675</v>
      </c>
      <c r="C44" s="999">
        <v>33018.762071185505</v>
      </c>
      <c r="D44" s="999">
        <v>11263.400245453917</v>
      </c>
      <c r="E44" s="999">
        <v>7039.6751336898396</v>
      </c>
      <c r="F44" s="999">
        <v>15878.023098093179</v>
      </c>
      <c r="G44" s="999">
        <v>27481.038961038961</v>
      </c>
      <c r="H44" s="999">
        <v>9040.5045045045044</v>
      </c>
      <c r="I44" s="999">
        <v>5616.7213114754095</v>
      </c>
      <c r="J44" s="999">
        <v>10369.708222811671</v>
      </c>
      <c r="K44" s="999">
        <v>32999.222838289876</v>
      </c>
      <c r="L44" s="999">
        <v>11242.27765507559</v>
      </c>
      <c r="M44" s="999">
        <v>7025.3161290322578</v>
      </c>
      <c r="N44" s="1000">
        <v>15833.035344454072</v>
      </c>
      <c r="O44" s="990">
        <v>29368</v>
      </c>
    </row>
    <row r="45" spans="1:15" ht="17.25" customHeight="1">
      <c r="A45" s="1002" t="s">
        <v>676</v>
      </c>
      <c r="B45" s="1002" t="s">
        <v>678</v>
      </c>
      <c r="C45" s="999">
        <v>26560.970917393421</v>
      </c>
      <c r="D45" s="999">
        <v>10006.990325980576</v>
      </c>
      <c r="E45" s="999">
        <v>7181.5682251209146</v>
      </c>
      <c r="F45" s="999">
        <v>14325.050002673939</v>
      </c>
      <c r="G45" s="999">
        <v>45571.475409836065</v>
      </c>
      <c r="H45" s="999">
        <v>10888.15112540193</v>
      </c>
      <c r="I45" s="999">
        <v>6242.9381443298971</v>
      </c>
      <c r="J45" s="999">
        <v>12272.998859749145</v>
      </c>
      <c r="K45" s="999">
        <v>26604.276645007096</v>
      </c>
      <c r="L45" s="999">
        <v>10017.186441939204</v>
      </c>
      <c r="M45" s="999">
        <v>7168.4111271676302</v>
      </c>
      <c r="N45" s="1000">
        <v>14305.980269571482</v>
      </c>
      <c r="O45" s="990">
        <v>23193</v>
      </c>
    </row>
    <row r="46" spans="1:15" ht="17.25" customHeight="1">
      <c r="A46" s="1002" t="s">
        <v>679</v>
      </c>
      <c r="B46" s="1002" t="s">
        <v>858</v>
      </c>
      <c r="C46" s="999">
        <v>34060.29622016396</v>
      </c>
      <c r="D46" s="999">
        <v>9426.4660053230091</v>
      </c>
      <c r="E46" s="999">
        <v>7546.8141313776514</v>
      </c>
      <c r="F46" s="999">
        <v>14517.952675102122</v>
      </c>
      <c r="G46" s="999">
        <v>32594.736842105263</v>
      </c>
      <c r="H46" s="999">
        <v>12323.476044852192</v>
      </c>
      <c r="I46" s="999">
        <v>8310.7984790874525</v>
      </c>
      <c r="J46" s="999">
        <v>14512.986923606331</v>
      </c>
      <c r="K46" s="999">
        <v>34052.926106833496</v>
      </c>
      <c r="L46" s="999">
        <v>9449.2070160277181</v>
      </c>
      <c r="M46" s="999">
        <v>7554.6552195121949</v>
      </c>
      <c r="N46" s="1000">
        <v>14517.915126251588</v>
      </c>
      <c r="O46" s="990">
        <v>26822</v>
      </c>
    </row>
    <row r="47" spans="1:15" ht="17.25" customHeight="1">
      <c r="A47" s="1002" t="s">
        <v>682</v>
      </c>
      <c r="B47" s="1002" t="s">
        <v>859</v>
      </c>
      <c r="C47" s="999">
        <v>33635.362360853433</v>
      </c>
      <c r="D47" s="999">
        <v>10958.867727116345</v>
      </c>
      <c r="E47" s="999">
        <v>8348.4168276195069</v>
      </c>
      <c r="F47" s="999">
        <v>15138.591488543656</v>
      </c>
      <c r="G47" s="999">
        <v>22989.899497487437</v>
      </c>
      <c r="H47" s="999">
        <v>12357.145390070922</v>
      </c>
      <c r="I47" s="999">
        <v>8497.0984455958551</v>
      </c>
      <c r="J47" s="999">
        <v>15376.060606060606</v>
      </c>
      <c r="K47" s="999">
        <v>33395.257282103594</v>
      </c>
      <c r="L47" s="999">
        <v>10974.647557876624</v>
      </c>
      <c r="M47" s="999">
        <v>8350.1288705924471</v>
      </c>
      <c r="N47" s="1000">
        <v>15141.841830204778</v>
      </c>
      <c r="O47" s="990">
        <v>26107</v>
      </c>
    </row>
    <row r="48" spans="1:15" ht="17.25" customHeight="1">
      <c r="A48" s="1002" t="s">
        <v>684</v>
      </c>
      <c r="B48" s="1002" t="s">
        <v>860</v>
      </c>
      <c r="C48" s="999">
        <v>32420.349483717237</v>
      </c>
      <c r="D48" s="999">
        <v>10297.316188115403</v>
      </c>
      <c r="E48" s="999">
        <v>6867.8851899274432</v>
      </c>
      <c r="F48" s="999">
        <v>15127.702830928481</v>
      </c>
      <c r="G48" s="999">
        <v>65832.071005917154</v>
      </c>
      <c r="H48" s="999">
        <v>14980.949367088608</v>
      </c>
      <c r="I48" s="999">
        <v>6191.5322580645161</v>
      </c>
      <c r="J48" s="999">
        <v>20295.004142502072</v>
      </c>
      <c r="K48" s="999">
        <v>32716.695706938175</v>
      </c>
      <c r="L48" s="999">
        <v>10380.728127324783</v>
      </c>
      <c r="M48" s="999">
        <v>6856.1603522997348</v>
      </c>
      <c r="N48" s="1000">
        <v>15207.952611330562</v>
      </c>
      <c r="O48" s="990">
        <v>23330</v>
      </c>
    </row>
    <row r="49" spans="1:16" ht="17.25" customHeight="1">
      <c r="A49" s="1002" t="s">
        <v>687</v>
      </c>
      <c r="B49" s="1002" t="s">
        <v>861</v>
      </c>
      <c r="C49" s="999">
        <v>30925.242555221033</v>
      </c>
      <c r="D49" s="999">
        <v>11408.186713095725</v>
      </c>
      <c r="E49" s="999">
        <v>7988.0911106631729</v>
      </c>
      <c r="F49" s="999">
        <v>16371.505712641789</v>
      </c>
      <c r="G49" s="999">
        <v>31720.601237842617</v>
      </c>
      <c r="H49" s="999">
        <v>10443.493449781659</v>
      </c>
      <c r="I49" s="999">
        <v>7817.1859296482417</v>
      </c>
      <c r="J49" s="999">
        <v>19955.321212121213</v>
      </c>
      <c r="K49" s="999">
        <v>30951.182651825366</v>
      </c>
      <c r="L49" s="999">
        <v>11393.335300840336</v>
      </c>
      <c r="M49" s="999">
        <v>7985.8360960084865</v>
      </c>
      <c r="N49" s="1000">
        <v>16442.959721271196</v>
      </c>
      <c r="O49" s="990">
        <v>21630</v>
      </c>
    </row>
    <row r="50" spans="1:16" ht="17.25" customHeight="1">
      <c r="A50" s="1002" t="s">
        <v>689</v>
      </c>
      <c r="B50" s="1002" t="s">
        <v>862</v>
      </c>
      <c r="C50" s="999">
        <v>29933.336883311265</v>
      </c>
      <c r="D50" s="999">
        <v>10958.935838914722</v>
      </c>
      <c r="E50" s="999">
        <v>7895.3803553232019</v>
      </c>
      <c r="F50" s="999">
        <v>14864.633796011305</v>
      </c>
      <c r="G50" s="999">
        <v>223358.84615384616</v>
      </c>
      <c r="H50" s="999">
        <v>11844.446660019939</v>
      </c>
      <c r="I50" s="999">
        <v>6854.7098976109219</v>
      </c>
      <c r="J50" s="999">
        <v>14898.441754916792</v>
      </c>
      <c r="K50" s="999">
        <v>30077.983202945237</v>
      </c>
      <c r="L50" s="999">
        <v>10968.307955300896</v>
      </c>
      <c r="M50" s="999">
        <v>7882.044261721484</v>
      </c>
      <c r="N50" s="1000">
        <v>14864.927066450568</v>
      </c>
      <c r="O50" s="990">
        <v>23686</v>
      </c>
    </row>
    <row r="51" spans="1:16" ht="17.25" customHeight="1">
      <c r="A51" s="1002" t="s">
        <v>691</v>
      </c>
      <c r="B51" s="1002" t="s">
        <v>863</v>
      </c>
      <c r="C51" s="999">
        <v>33415.381931811513</v>
      </c>
      <c r="D51" s="999">
        <v>9456.6828630069267</v>
      </c>
      <c r="E51" s="999">
        <v>7895.1894080224729</v>
      </c>
      <c r="F51" s="999">
        <v>14372.655261986751</v>
      </c>
      <c r="G51" s="999">
        <v>45093.144876325088</v>
      </c>
      <c r="H51" s="999">
        <v>10106.788947117675</v>
      </c>
      <c r="I51" s="999">
        <v>7540.3070175438597</v>
      </c>
      <c r="J51" s="999">
        <v>13183.188865398168</v>
      </c>
      <c r="K51" s="999">
        <v>33463.66464563823</v>
      </c>
      <c r="L51" s="999">
        <v>9463.4264887571044</v>
      </c>
      <c r="M51" s="999">
        <v>7891.8780437896457</v>
      </c>
      <c r="N51" s="1000">
        <v>14362.095192810018</v>
      </c>
      <c r="O51" s="990">
        <v>23901</v>
      </c>
    </row>
    <row r="52" spans="1:16" ht="17.25" customHeight="1">
      <c r="A52" s="1002" t="s">
        <v>693</v>
      </c>
      <c r="B52" s="1002" t="s">
        <v>864</v>
      </c>
      <c r="C52" s="999">
        <v>33994.06122536787</v>
      </c>
      <c r="D52" s="999">
        <v>8813.7127542386406</v>
      </c>
      <c r="E52" s="999">
        <v>7293.8411643303225</v>
      </c>
      <c r="F52" s="999">
        <v>14141.037365654402</v>
      </c>
      <c r="G52" s="999">
        <v>30920.053658536584</v>
      </c>
      <c r="H52" s="999">
        <v>8987.6382380506093</v>
      </c>
      <c r="I52" s="999">
        <v>6686.0798122065726</v>
      </c>
      <c r="J52" s="999">
        <v>14921.21110056926</v>
      </c>
      <c r="K52" s="999">
        <v>33953.922057793156</v>
      </c>
      <c r="L52" s="999">
        <v>8815.1816008801434</v>
      </c>
      <c r="M52" s="999">
        <v>7286.9799920498208</v>
      </c>
      <c r="N52" s="1000">
        <v>14148.825175090091</v>
      </c>
      <c r="O52" s="990">
        <v>25808</v>
      </c>
    </row>
    <row r="53" spans="1:16" ht="17.25" customHeight="1">
      <c r="A53" s="1002" t="s">
        <v>695</v>
      </c>
      <c r="B53" s="1002" t="s">
        <v>865</v>
      </c>
      <c r="C53" s="999">
        <v>35302.462883731932</v>
      </c>
      <c r="D53" s="999">
        <v>9474.1217638088292</v>
      </c>
      <c r="E53" s="999">
        <v>7549.8092058426419</v>
      </c>
      <c r="F53" s="999">
        <v>14187.643321048179</v>
      </c>
      <c r="G53" s="999">
        <v>46635.106837606836</v>
      </c>
      <c r="H53" s="999">
        <v>10908.214010777521</v>
      </c>
      <c r="I53" s="999">
        <v>8050.036764705882</v>
      </c>
      <c r="J53" s="999">
        <v>18727.126042177537</v>
      </c>
      <c r="K53" s="999">
        <v>35406.076640553263</v>
      </c>
      <c r="L53" s="999">
        <v>9485.0071755796562</v>
      </c>
      <c r="M53" s="999">
        <v>7553.1272221815789</v>
      </c>
      <c r="N53" s="1000">
        <v>14222.793153077888</v>
      </c>
      <c r="O53" s="990">
        <v>25561</v>
      </c>
    </row>
    <row r="54" spans="1:16" ht="17.25" customHeight="1">
      <c r="A54" s="1002" t="s">
        <v>697</v>
      </c>
      <c r="B54" s="1002" t="s">
        <v>866</v>
      </c>
      <c r="C54" s="999">
        <v>32823.513900080579</v>
      </c>
      <c r="D54" s="999">
        <v>9234.9519056820991</v>
      </c>
      <c r="E54" s="999">
        <v>7202.2399275690359</v>
      </c>
      <c r="F54" s="999">
        <v>13643.977816065753</v>
      </c>
      <c r="G54" s="999">
        <v>52794</v>
      </c>
      <c r="H54" s="999">
        <v>10295.066489361701</v>
      </c>
      <c r="I54" s="999">
        <v>7102.6315789473683</v>
      </c>
      <c r="J54" s="999">
        <v>12676.580583452893</v>
      </c>
      <c r="K54" s="999">
        <v>32873.675876620116</v>
      </c>
      <c r="L54" s="999">
        <v>9243.0833435332515</v>
      </c>
      <c r="M54" s="999">
        <v>7201.2643162919967</v>
      </c>
      <c r="N54" s="1000">
        <v>13637.244371952132</v>
      </c>
      <c r="O54" s="990">
        <v>25102</v>
      </c>
    </row>
    <row r="55" spans="1:16" ht="17.25" customHeight="1">
      <c r="A55" s="1002" t="s">
        <v>699</v>
      </c>
      <c r="B55" s="1002" t="s">
        <v>867</v>
      </c>
      <c r="C55" s="999">
        <v>37815.687530192263</v>
      </c>
      <c r="D55" s="999">
        <v>10390.738404642649</v>
      </c>
      <c r="E55" s="999">
        <v>7962.9805703599814</v>
      </c>
      <c r="F55" s="999">
        <v>14764.13267064723</v>
      </c>
      <c r="G55" s="999">
        <v>31030.068010075567</v>
      </c>
      <c r="H55" s="999">
        <v>12722.526595744681</v>
      </c>
      <c r="I55" s="999">
        <v>7585.9906759906762</v>
      </c>
      <c r="J55" s="999">
        <v>14594.115668883962</v>
      </c>
      <c r="K55" s="999">
        <v>37772.584585353368</v>
      </c>
      <c r="L55" s="999">
        <v>10408.554880898675</v>
      </c>
      <c r="M55" s="999">
        <v>7959.9802612051053</v>
      </c>
      <c r="N55" s="1000">
        <v>14762.863361971451</v>
      </c>
      <c r="O55" s="990">
        <v>28034</v>
      </c>
    </row>
    <row r="56" spans="1:16" ht="17.25" customHeight="1">
      <c r="A56" s="1002" t="s">
        <v>777</v>
      </c>
      <c r="B56" s="1002" t="s">
        <v>160</v>
      </c>
      <c r="C56" s="999">
        <v>53658.743208279433</v>
      </c>
      <c r="D56" s="999">
        <v>9661.9674439067312</v>
      </c>
      <c r="E56" s="999">
        <v>7295.9881320949435</v>
      </c>
      <c r="F56" s="999">
        <v>12749.505718782792</v>
      </c>
      <c r="G56" s="999"/>
      <c r="H56" s="999"/>
      <c r="I56" s="999"/>
      <c r="J56" s="999"/>
      <c r="K56" s="999">
        <v>53658.743208279433</v>
      </c>
      <c r="L56" s="999">
        <v>9661.9674439067312</v>
      </c>
      <c r="M56" s="999">
        <v>7295.9881320949435</v>
      </c>
      <c r="N56" s="1000">
        <v>12749.505718782792</v>
      </c>
      <c r="O56" s="990">
        <v>35316</v>
      </c>
    </row>
    <row r="57" spans="1:16" ht="17.25" customHeight="1">
      <c r="A57" s="1002" t="s">
        <v>778</v>
      </c>
      <c r="B57" s="1002" t="s">
        <v>848</v>
      </c>
      <c r="C57" s="999">
        <v>56430.641215715346</v>
      </c>
      <c r="D57" s="999">
        <v>9572.0112488710074</v>
      </c>
      <c r="E57" s="999">
        <v>7404.3307388031135</v>
      </c>
      <c r="F57" s="999">
        <v>12708.355830682372</v>
      </c>
      <c r="G57" s="999"/>
      <c r="H57" s="999"/>
      <c r="I57" s="999"/>
      <c r="J57" s="999"/>
      <c r="K57" s="999">
        <v>56430.641215715346</v>
      </c>
      <c r="L57" s="999">
        <v>9572.0112488710074</v>
      </c>
      <c r="M57" s="999">
        <v>7404.3307388031135</v>
      </c>
      <c r="N57" s="1000">
        <v>12708.355830682372</v>
      </c>
      <c r="O57" s="990">
        <v>38671</v>
      </c>
    </row>
    <row r="58" spans="1:16" ht="17.25" customHeight="1">
      <c r="A58" s="1002" t="s">
        <v>779</v>
      </c>
      <c r="B58" s="1002" t="s">
        <v>171</v>
      </c>
      <c r="C58" s="999">
        <v>56246.76683562636</v>
      </c>
      <c r="D58" s="999">
        <v>8757.3919223808061</v>
      </c>
      <c r="E58" s="999">
        <v>8276.381158131062</v>
      </c>
      <c r="F58" s="999">
        <v>12055.095788148225</v>
      </c>
      <c r="G58" s="999"/>
      <c r="H58" s="999"/>
      <c r="I58" s="999"/>
      <c r="J58" s="999"/>
      <c r="K58" s="999">
        <v>56246.76683562636</v>
      </c>
      <c r="L58" s="999">
        <v>8757.3919223808061</v>
      </c>
      <c r="M58" s="999">
        <v>8276.381158131062</v>
      </c>
      <c r="N58" s="1000">
        <v>12055.095788148225</v>
      </c>
      <c r="O58" s="990">
        <v>42426</v>
      </c>
    </row>
    <row r="59" spans="1:16" ht="17.25" customHeight="1">
      <c r="A59" s="1002" t="s">
        <v>780</v>
      </c>
      <c r="B59" s="1002" t="s">
        <v>849</v>
      </c>
      <c r="C59" s="999">
        <v>60388.755594780305</v>
      </c>
      <c r="D59" s="999">
        <v>9167.8858966658754</v>
      </c>
      <c r="E59" s="999">
        <v>7392.2735413006767</v>
      </c>
      <c r="F59" s="999">
        <v>12422.253445424476</v>
      </c>
      <c r="G59" s="999"/>
      <c r="H59" s="999"/>
      <c r="I59" s="999"/>
      <c r="J59" s="999"/>
      <c r="K59" s="999">
        <v>60388.755594780305</v>
      </c>
      <c r="L59" s="999">
        <v>9167.8858966658754</v>
      </c>
      <c r="M59" s="999">
        <v>7392.2735413006767</v>
      </c>
      <c r="N59" s="1000">
        <v>12422.253445424476</v>
      </c>
      <c r="O59" s="990">
        <v>40661</v>
      </c>
    </row>
    <row r="60" spans="1:16" ht="17.25" customHeight="1">
      <c r="A60" s="1002" t="s">
        <v>781</v>
      </c>
      <c r="B60" s="1002" t="s">
        <v>187</v>
      </c>
      <c r="C60" s="999">
        <v>55716.902307314682</v>
      </c>
      <c r="D60" s="999">
        <v>8397.2391352305312</v>
      </c>
      <c r="E60" s="999">
        <v>7279.8499127399655</v>
      </c>
      <c r="F60" s="999">
        <v>10691.349458102035</v>
      </c>
      <c r="G60" s="999"/>
      <c r="H60" s="999"/>
      <c r="I60" s="999"/>
      <c r="J60" s="999"/>
      <c r="K60" s="999">
        <v>55716.902307314682</v>
      </c>
      <c r="L60" s="999">
        <v>8397.2391352305312</v>
      </c>
      <c r="M60" s="999">
        <v>7279.8499127399655</v>
      </c>
      <c r="N60" s="1000">
        <v>10691.349458102035</v>
      </c>
      <c r="O60" s="990">
        <v>42599</v>
      </c>
    </row>
    <row r="61" spans="1:16" ht="17.25" customHeight="1">
      <c r="A61" s="1002" t="s">
        <v>782</v>
      </c>
      <c r="B61" s="1002" t="s">
        <v>189</v>
      </c>
      <c r="C61" s="999">
        <v>55183.157372246322</v>
      </c>
      <c r="D61" s="999">
        <v>8753.66977010148</v>
      </c>
      <c r="E61" s="999">
        <v>7516.9868784591736</v>
      </c>
      <c r="F61" s="999">
        <v>12449.205861530974</v>
      </c>
      <c r="G61" s="999"/>
      <c r="H61" s="999"/>
      <c r="I61" s="999"/>
      <c r="J61" s="999"/>
      <c r="K61" s="999">
        <v>55183.157372246322</v>
      </c>
      <c r="L61" s="999">
        <v>8753.66977010148</v>
      </c>
      <c r="M61" s="999">
        <v>7516.9868784591736</v>
      </c>
      <c r="N61" s="1000">
        <v>12449.205861530974</v>
      </c>
      <c r="O61" s="990">
        <v>35290</v>
      </c>
    </row>
    <row r="62" spans="1:16" ht="17.100000000000001" customHeight="1">
      <c r="A62" s="1011"/>
      <c r="B62" s="1011"/>
      <c r="C62" s="1014"/>
      <c r="D62" s="1014"/>
      <c r="E62" s="1014"/>
      <c r="F62" s="1014"/>
      <c r="G62" s="1014" t="s">
        <v>264</v>
      </c>
      <c r="H62" s="1014" t="s">
        <v>264</v>
      </c>
      <c r="I62" s="1014" t="s">
        <v>264</v>
      </c>
      <c r="J62" s="1014" t="s">
        <v>264</v>
      </c>
      <c r="K62" s="1014" t="s">
        <v>264</v>
      </c>
      <c r="L62" s="1014" t="s">
        <v>264</v>
      </c>
      <c r="M62" s="1014" t="s">
        <v>264</v>
      </c>
      <c r="N62" s="1014" t="s">
        <v>264</v>
      </c>
    </row>
    <row r="63" spans="1:16">
      <c r="A63" s="1039"/>
      <c r="B63" s="1039"/>
      <c r="C63" s="1040"/>
      <c r="D63" s="1040"/>
      <c r="E63" s="1040"/>
      <c r="F63" s="1040"/>
      <c r="G63" s="1040"/>
      <c r="H63" s="1040"/>
      <c r="I63" s="1040"/>
      <c r="J63" s="1040"/>
      <c r="K63" s="1040"/>
      <c r="L63" s="1040"/>
      <c r="M63" s="1040"/>
      <c r="N63" s="1041"/>
      <c r="O63" s="1042"/>
      <c r="P63" s="1042"/>
    </row>
  </sheetData>
  <phoneticPr fontId="6"/>
  <pageMargins left="0.59055118110236227" right="0.39370078740157483" top="0.55118110236220474" bottom="0.43307086614173229" header="0.35433070866141736" footer="0.31496062992125984"/>
  <pageSetup paperSize="9" scale="75" orientation="portrait" r:id="rId1"/>
  <headerFooter alignWithMargins="0">
    <oddFooter>&amp;C&amp;A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266"/>
  <sheetViews>
    <sheetView topLeftCell="A46" zoomScaleNormal="100" workbookViewId="0">
      <selection activeCell="B48" sqref="B48"/>
    </sheetView>
  </sheetViews>
  <sheetFormatPr defaultColWidth="14.625" defaultRowHeight="14.25"/>
  <cols>
    <col min="1" max="1" width="6.25" style="1043" customWidth="1"/>
    <col min="2" max="2" width="14.25" style="1043" customWidth="1"/>
    <col min="3" max="3" width="12.125" style="1043" customWidth="1"/>
    <col min="4" max="4" width="6" style="1043" customWidth="1"/>
    <col min="5" max="5" width="11.75" style="1043" customWidth="1"/>
    <col min="6" max="6" width="5.625" style="1043" customWidth="1"/>
    <col min="7" max="7" width="12.125" style="1043" customWidth="1"/>
    <col min="8" max="8" width="5" style="1043" customWidth="1"/>
    <col min="9" max="9" width="11.625" style="1043" customWidth="1"/>
    <col min="10" max="10" width="5.75" style="1043" customWidth="1"/>
    <col min="11" max="11" width="12.125" style="1043" customWidth="1"/>
    <col min="12" max="12" width="6.875" style="1043" customWidth="1"/>
    <col min="13" max="13" width="12.125" style="1043" customWidth="1"/>
    <col min="14" max="14" width="7.5" style="1043" customWidth="1"/>
    <col min="15" max="15" width="11.625" style="1043" customWidth="1"/>
    <col min="16" max="16" width="6.25" style="1043" customWidth="1"/>
    <col min="17" max="17" width="11.375" style="1043" customWidth="1"/>
    <col min="18" max="18" width="6.25" style="1043" customWidth="1"/>
    <col min="19" max="19" width="11.375" style="1043" customWidth="1"/>
    <col min="20" max="20" width="6.25" style="1043" customWidth="1"/>
    <col min="21" max="21" width="11.625" style="1043" customWidth="1"/>
    <col min="22" max="22" width="6.25" style="1043" customWidth="1"/>
    <col min="23" max="23" width="11.5" style="1043" customWidth="1"/>
    <col min="24" max="24" width="6.25" style="1043" customWidth="1"/>
    <col min="25" max="25" width="11.25" style="1043" customWidth="1"/>
    <col min="26" max="26" width="6.25" style="1043" customWidth="1"/>
    <col min="27" max="27" width="14.375" style="1043" hidden="1" customWidth="1"/>
    <col min="28" max="30" width="14.625" style="1043" hidden="1" customWidth="1"/>
    <col min="31" max="256" width="14.625" style="1043"/>
    <col min="257" max="257" width="6.25" style="1043" customWidth="1"/>
    <col min="258" max="258" width="14.25" style="1043" customWidth="1"/>
    <col min="259" max="259" width="12.125" style="1043" customWidth="1"/>
    <col min="260" max="260" width="6" style="1043" customWidth="1"/>
    <col min="261" max="261" width="11.75" style="1043" customWidth="1"/>
    <col min="262" max="262" width="5.625" style="1043" customWidth="1"/>
    <col min="263" max="263" width="12.125" style="1043" customWidth="1"/>
    <col min="264" max="264" width="5" style="1043" customWidth="1"/>
    <col min="265" max="265" width="11.625" style="1043" customWidth="1"/>
    <col min="266" max="266" width="5.75" style="1043" customWidth="1"/>
    <col min="267" max="267" width="12.125" style="1043" customWidth="1"/>
    <col min="268" max="268" width="6.875" style="1043" customWidth="1"/>
    <col min="269" max="269" width="12.125" style="1043" customWidth="1"/>
    <col min="270" max="270" width="7.5" style="1043" customWidth="1"/>
    <col min="271" max="271" width="11.625" style="1043" customWidth="1"/>
    <col min="272" max="272" width="6.25" style="1043" customWidth="1"/>
    <col min="273" max="273" width="11.375" style="1043" customWidth="1"/>
    <col min="274" max="274" width="6.25" style="1043" customWidth="1"/>
    <col min="275" max="275" width="11.375" style="1043" customWidth="1"/>
    <col min="276" max="276" width="6.25" style="1043" customWidth="1"/>
    <col min="277" max="277" width="11.625" style="1043" customWidth="1"/>
    <col min="278" max="278" width="6.25" style="1043" customWidth="1"/>
    <col min="279" max="279" width="11.5" style="1043" customWidth="1"/>
    <col min="280" max="280" width="6.25" style="1043" customWidth="1"/>
    <col min="281" max="281" width="11.25" style="1043" customWidth="1"/>
    <col min="282" max="282" width="6.25" style="1043" customWidth="1"/>
    <col min="283" max="286" width="0" style="1043" hidden="1" customWidth="1"/>
    <col min="287" max="512" width="14.625" style="1043"/>
    <col min="513" max="513" width="6.25" style="1043" customWidth="1"/>
    <col min="514" max="514" width="14.25" style="1043" customWidth="1"/>
    <col min="515" max="515" width="12.125" style="1043" customWidth="1"/>
    <col min="516" max="516" width="6" style="1043" customWidth="1"/>
    <col min="517" max="517" width="11.75" style="1043" customWidth="1"/>
    <col min="518" max="518" width="5.625" style="1043" customWidth="1"/>
    <col min="519" max="519" width="12.125" style="1043" customWidth="1"/>
    <col min="520" max="520" width="5" style="1043" customWidth="1"/>
    <col min="521" max="521" width="11.625" style="1043" customWidth="1"/>
    <col min="522" max="522" width="5.75" style="1043" customWidth="1"/>
    <col min="523" max="523" width="12.125" style="1043" customWidth="1"/>
    <col min="524" max="524" width="6.875" style="1043" customWidth="1"/>
    <col min="525" max="525" width="12.125" style="1043" customWidth="1"/>
    <col min="526" max="526" width="7.5" style="1043" customWidth="1"/>
    <col min="527" max="527" width="11.625" style="1043" customWidth="1"/>
    <col min="528" max="528" width="6.25" style="1043" customWidth="1"/>
    <col min="529" max="529" width="11.375" style="1043" customWidth="1"/>
    <col min="530" max="530" width="6.25" style="1043" customWidth="1"/>
    <col min="531" max="531" width="11.375" style="1043" customWidth="1"/>
    <col min="532" max="532" width="6.25" style="1043" customWidth="1"/>
    <col min="533" max="533" width="11.625" style="1043" customWidth="1"/>
    <col min="534" max="534" width="6.25" style="1043" customWidth="1"/>
    <col min="535" max="535" width="11.5" style="1043" customWidth="1"/>
    <col min="536" max="536" width="6.25" style="1043" customWidth="1"/>
    <col min="537" max="537" width="11.25" style="1043" customWidth="1"/>
    <col min="538" max="538" width="6.25" style="1043" customWidth="1"/>
    <col min="539" max="542" width="0" style="1043" hidden="1" customWidth="1"/>
    <col min="543" max="768" width="14.625" style="1043"/>
    <col min="769" max="769" width="6.25" style="1043" customWidth="1"/>
    <col min="770" max="770" width="14.25" style="1043" customWidth="1"/>
    <col min="771" max="771" width="12.125" style="1043" customWidth="1"/>
    <col min="772" max="772" width="6" style="1043" customWidth="1"/>
    <col min="773" max="773" width="11.75" style="1043" customWidth="1"/>
    <col min="774" max="774" width="5.625" style="1043" customWidth="1"/>
    <col min="775" max="775" width="12.125" style="1043" customWidth="1"/>
    <col min="776" max="776" width="5" style="1043" customWidth="1"/>
    <col min="777" max="777" width="11.625" style="1043" customWidth="1"/>
    <col min="778" max="778" width="5.75" style="1043" customWidth="1"/>
    <col min="779" max="779" width="12.125" style="1043" customWidth="1"/>
    <col min="780" max="780" width="6.875" style="1043" customWidth="1"/>
    <col min="781" max="781" width="12.125" style="1043" customWidth="1"/>
    <col min="782" max="782" width="7.5" style="1043" customWidth="1"/>
    <col min="783" max="783" width="11.625" style="1043" customWidth="1"/>
    <col min="784" max="784" width="6.25" style="1043" customWidth="1"/>
    <col min="785" max="785" width="11.375" style="1043" customWidth="1"/>
    <col min="786" max="786" width="6.25" style="1043" customWidth="1"/>
    <col min="787" max="787" width="11.375" style="1043" customWidth="1"/>
    <col min="788" max="788" width="6.25" style="1043" customWidth="1"/>
    <col min="789" max="789" width="11.625" style="1043" customWidth="1"/>
    <col min="790" max="790" width="6.25" style="1043" customWidth="1"/>
    <col min="791" max="791" width="11.5" style="1043" customWidth="1"/>
    <col min="792" max="792" width="6.25" style="1043" customWidth="1"/>
    <col min="793" max="793" width="11.25" style="1043" customWidth="1"/>
    <col min="794" max="794" width="6.25" style="1043" customWidth="1"/>
    <col min="795" max="798" width="0" style="1043" hidden="1" customWidth="1"/>
    <col min="799" max="1024" width="14.625" style="1043"/>
    <col min="1025" max="1025" width="6.25" style="1043" customWidth="1"/>
    <col min="1026" max="1026" width="14.25" style="1043" customWidth="1"/>
    <col min="1027" max="1027" width="12.125" style="1043" customWidth="1"/>
    <col min="1028" max="1028" width="6" style="1043" customWidth="1"/>
    <col min="1029" max="1029" width="11.75" style="1043" customWidth="1"/>
    <col min="1030" max="1030" width="5.625" style="1043" customWidth="1"/>
    <col min="1031" max="1031" width="12.125" style="1043" customWidth="1"/>
    <col min="1032" max="1032" width="5" style="1043" customWidth="1"/>
    <col min="1033" max="1033" width="11.625" style="1043" customWidth="1"/>
    <col min="1034" max="1034" width="5.75" style="1043" customWidth="1"/>
    <col min="1035" max="1035" width="12.125" style="1043" customWidth="1"/>
    <col min="1036" max="1036" width="6.875" style="1043" customWidth="1"/>
    <col min="1037" max="1037" width="12.125" style="1043" customWidth="1"/>
    <col min="1038" max="1038" width="7.5" style="1043" customWidth="1"/>
    <col min="1039" max="1039" width="11.625" style="1043" customWidth="1"/>
    <col min="1040" max="1040" width="6.25" style="1043" customWidth="1"/>
    <col min="1041" max="1041" width="11.375" style="1043" customWidth="1"/>
    <col min="1042" max="1042" width="6.25" style="1043" customWidth="1"/>
    <col min="1043" max="1043" width="11.375" style="1043" customWidth="1"/>
    <col min="1044" max="1044" width="6.25" style="1043" customWidth="1"/>
    <col min="1045" max="1045" width="11.625" style="1043" customWidth="1"/>
    <col min="1046" max="1046" width="6.25" style="1043" customWidth="1"/>
    <col min="1047" max="1047" width="11.5" style="1043" customWidth="1"/>
    <col min="1048" max="1048" width="6.25" style="1043" customWidth="1"/>
    <col min="1049" max="1049" width="11.25" style="1043" customWidth="1"/>
    <col min="1050" max="1050" width="6.25" style="1043" customWidth="1"/>
    <col min="1051" max="1054" width="0" style="1043" hidden="1" customWidth="1"/>
    <col min="1055" max="1280" width="14.625" style="1043"/>
    <col min="1281" max="1281" width="6.25" style="1043" customWidth="1"/>
    <col min="1282" max="1282" width="14.25" style="1043" customWidth="1"/>
    <col min="1283" max="1283" width="12.125" style="1043" customWidth="1"/>
    <col min="1284" max="1284" width="6" style="1043" customWidth="1"/>
    <col min="1285" max="1285" width="11.75" style="1043" customWidth="1"/>
    <col min="1286" max="1286" width="5.625" style="1043" customWidth="1"/>
    <col min="1287" max="1287" width="12.125" style="1043" customWidth="1"/>
    <col min="1288" max="1288" width="5" style="1043" customWidth="1"/>
    <col min="1289" max="1289" width="11.625" style="1043" customWidth="1"/>
    <col min="1290" max="1290" width="5.75" style="1043" customWidth="1"/>
    <col min="1291" max="1291" width="12.125" style="1043" customWidth="1"/>
    <col min="1292" max="1292" width="6.875" style="1043" customWidth="1"/>
    <col min="1293" max="1293" width="12.125" style="1043" customWidth="1"/>
    <col min="1294" max="1294" width="7.5" style="1043" customWidth="1"/>
    <col min="1295" max="1295" width="11.625" style="1043" customWidth="1"/>
    <col min="1296" max="1296" width="6.25" style="1043" customWidth="1"/>
    <col min="1297" max="1297" width="11.375" style="1043" customWidth="1"/>
    <col min="1298" max="1298" width="6.25" style="1043" customWidth="1"/>
    <col min="1299" max="1299" width="11.375" style="1043" customWidth="1"/>
    <col min="1300" max="1300" width="6.25" style="1043" customWidth="1"/>
    <col min="1301" max="1301" width="11.625" style="1043" customWidth="1"/>
    <col min="1302" max="1302" width="6.25" style="1043" customWidth="1"/>
    <col min="1303" max="1303" width="11.5" style="1043" customWidth="1"/>
    <col min="1304" max="1304" width="6.25" style="1043" customWidth="1"/>
    <col min="1305" max="1305" width="11.25" style="1043" customWidth="1"/>
    <col min="1306" max="1306" width="6.25" style="1043" customWidth="1"/>
    <col min="1307" max="1310" width="0" style="1043" hidden="1" customWidth="1"/>
    <col min="1311" max="1536" width="14.625" style="1043"/>
    <col min="1537" max="1537" width="6.25" style="1043" customWidth="1"/>
    <col min="1538" max="1538" width="14.25" style="1043" customWidth="1"/>
    <col min="1539" max="1539" width="12.125" style="1043" customWidth="1"/>
    <col min="1540" max="1540" width="6" style="1043" customWidth="1"/>
    <col min="1541" max="1541" width="11.75" style="1043" customWidth="1"/>
    <col min="1542" max="1542" width="5.625" style="1043" customWidth="1"/>
    <col min="1543" max="1543" width="12.125" style="1043" customWidth="1"/>
    <col min="1544" max="1544" width="5" style="1043" customWidth="1"/>
    <col min="1545" max="1545" width="11.625" style="1043" customWidth="1"/>
    <col min="1546" max="1546" width="5.75" style="1043" customWidth="1"/>
    <col min="1547" max="1547" width="12.125" style="1043" customWidth="1"/>
    <col min="1548" max="1548" width="6.875" style="1043" customWidth="1"/>
    <col min="1549" max="1549" width="12.125" style="1043" customWidth="1"/>
    <col min="1550" max="1550" width="7.5" style="1043" customWidth="1"/>
    <col min="1551" max="1551" width="11.625" style="1043" customWidth="1"/>
    <col min="1552" max="1552" width="6.25" style="1043" customWidth="1"/>
    <col min="1553" max="1553" width="11.375" style="1043" customWidth="1"/>
    <col min="1554" max="1554" width="6.25" style="1043" customWidth="1"/>
    <col min="1555" max="1555" width="11.375" style="1043" customWidth="1"/>
    <col min="1556" max="1556" width="6.25" style="1043" customWidth="1"/>
    <col min="1557" max="1557" width="11.625" style="1043" customWidth="1"/>
    <col min="1558" max="1558" width="6.25" style="1043" customWidth="1"/>
    <col min="1559" max="1559" width="11.5" style="1043" customWidth="1"/>
    <col min="1560" max="1560" width="6.25" style="1043" customWidth="1"/>
    <col min="1561" max="1561" width="11.25" style="1043" customWidth="1"/>
    <col min="1562" max="1562" width="6.25" style="1043" customWidth="1"/>
    <col min="1563" max="1566" width="0" style="1043" hidden="1" customWidth="1"/>
    <col min="1567" max="1792" width="14.625" style="1043"/>
    <col min="1793" max="1793" width="6.25" style="1043" customWidth="1"/>
    <col min="1794" max="1794" width="14.25" style="1043" customWidth="1"/>
    <col min="1795" max="1795" width="12.125" style="1043" customWidth="1"/>
    <col min="1796" max="1796" width="6" style="1043" customWidth="1"/>
    <col min="1797" max="1797" width="11.75" style="1043" customWidth="1"/>
    <col min="1798" max="1798" width="5.625" style="1043" customWidth="1"/>
    <col min="1799" max="1799" width="12.125" style="1043" customWidth="1"/>
    <col min="1800" max="1800" width="5" style="1043" customWidth="1"/>
    <col min="1801" max="1801" width="11.625" style="1043" customWidth="1"/>
    <col min="1802" max="1802" width="5.75" style="1043" customWidth="1"/>
    <col min="1803" max="1803" width="12.125" style="1043" customWidth="1"/>
    <col min="1804" max="1804" width="6.875" style="1043" customWidth="1"/>
    <col min="1805" max="1805" width="12.125" style="1043" customWidth="1"/>
    <col min="1806" max="1806" width="7.5" style="1043" customWidth="1"/>
    <col min="1807" max="1807" width="11.625" style="1043" customWidth="1"/>
    <col min="1808" max="1808" width="6.25" style="1043" customWidth="1"/>
    <col min="1809" max="1809" width="11.375" style="1043" customWidth="1"/>
    <col min="1810" max="1810" width="6.25" style="1043" customWidth="1"/>
    <col min="1811" max="1811" width="11.375" style="1043" customWidth="1"/>
    <col min="1812" max="1812" width="6.25" style="1043" customWidth="1"/>
    <col min="1813" max="1813" width="11.625" style="1043" customWidth="1"/>
    <col min="1814" max="1814" width="6.25" style="1043" customWidth="1"/>
    <col min="1815" max="1815" width="11.5" style="1043" customWidth="1"/>
    <col min="1816" max="1816" width="6.25" style="1043" customWidth="1"/>
    <col min="1817" max="1817" width="11.25" style="1043" customWidth="1"/>
    <col min="1818" max="1818" width="6.25" style="1043" customWidth="1"/>
    <col min="1819" max="1822" width="0" style="1043" hidden="1" customWidth="1"/>
    <col min="1823" max="2048" width="14.625" style="1043"/>
    <col min="2049" max="2049" width="6.25" style="1043" customWidth="1"/>
    <col min="2050" max="2050" width="14.25" style="1043" customWidth="1"/>
    <col min="2051" max="2051" width="12.125" style="1043" customWidth="1"/>
    <col min="2052" max="2052" width="6" style="1043" customWidth="1"/>
    <col min="2053" max="2053" width="11.75" style="1043" customWidth="1"/>
    <col min="2054" max="2054" width="5.625" style="1043" customWidth="1"/>
    <col min="2055" max="2055" width="12.125" style="1043" customWidth="1"/>
    <col min="2056" max="2056" width="5" style="1043" customWidth="1"/>
    <col min="2057" max="2057" width="11.625" style="1043" customWidth="1"/>
    <col min="2058" max="2058" width="5.75" style="1043" customWidth="1"/>
    <col min="2059" max="2059" width="12.125" style="1043" customWidth="1"/>
    <col min="2060" max="2060" width="6.875" style="1043" customWidth="1"/>
    <col min="2061" max="2061" width="12.125" style="1043" customWidth="1"/>
    <col min="2062" max="2062" width="7.5" style="1043" customWidth="1"/>
    <col min="2063" max="2063" width="11.625" style="1043" customWidth="1"/>
    <col min="2064" max="2064" width="6.25" style="1043" customWidth="1"/>
    <col min="2065" max="2065" width="11.375" style="1043" customWidth="1"/>
    <col min="2066" max="2066" width="6.25" style="1043" customWidth="1"/>
    <col min="2067" max="2067" width="11.375" style="1043" customWidth="1"/>
    <col min="2068" max="2068" width="6.25" style="1043" customWidth="1"/>
    <col min="2069" max="2069" width="11.625" style="1043" customWidth="1"/>
    <col min="2070" max="2070" width="6.25" style="1043" customWidth="1"/>
    <col min="2071" max="2071" width="11.5" style="1043" customWidth="1"/>
    <col min="2072" max="2072" width="6.25" style="1043" customWidth="1"/>
    <col min="2073" max="2073" width="11.25" style="1043" customWidth="1"/>
    <col min="2074" max="2074" width="6.25" style="1043" customWidth="1"/>
    <col min="2075" max="2078" width="0" style="1043" hidden="1" customWidth="1"/>
    <col min="2079" max="2304" width="14.625" style="1043"/>
    <col min="2305" max="2305" width="6.25" style="1043" customWidth="1"/>
    <col min="2306" max="2306" width="14.25" style="1043" customWidth="1"/>
    <col min="2307" max="2307" width="12.125" style="1043" customWidth="1"/>
    <col min="2308" max="2308" width="6" style="1043" customWidth="1"/>
    <col min="2309" max="2309" width="11.75" style="1043" customWidth="1"/>
    <col min="2310" max="2310" width="5.625" style="1043" customWidth="1"/>
    <col min="2311" max="2311" width="12.125" style="1043" customWidth="1"/>
    <col min="2312" max="2312" width="5" style="1043" customWidth="1"/>
    <col min="2313" max="2313" width="11.625" style="1043" customWidth="1"/>
    <col min="2314" max="2314" width="5.75" style="1043" customWidth="1"/>
    <col min="2315" max="2315" width="12.125" style="1043" customWidth="1"/>
    <col min="2316" max="2316" width="6.875" style="1043" customWidth="1"/>
    <col min="2317" max="2317" width="12.125" style="1043" customWidth="1"/>
    <col min="2318" max="2318" width="7.5" style="1043" customWidth="1"/>
    <col min="2319" max="2319" width="11.625" style="1043" customWidth="1"/>
    <col min="2320" max="2320" width="6.25" style="1043" customWidth="1"/>
    <col min="2321" max="2321" width="11.375" style="1043" customWidth="1"/>
    <col min="2322" max="2322" width="6.25" style="1043" customWidth="1"/>
    <col min="2323" max="2323" width="11.375" style="1043" customWidth="1"/>
    <col min="2324" max="2324" width="6.25" style="1043" customWidth="1"/>
    <col min="2325" max="2325" width="11.625" style="1043" customWidth="1"/>
    <col min="2326" max="2326" width="6.25" style="1043" customWidth="1"/>
    <col min="2327" max="2327" width="11.5" style="1043" customWidth="1"/>
    <col min="2328" max="2328" width="6.25" style="1043" customWidth="1"/>
    <col min="2329" max="2329" width="11.25" style="1043" customWidth="1"/>
    <col min="2330" max="2330" width="6.25" style="1043" customWidth="1"/>
    <col min="2331" max="2334" width="0" style="1043" hidden="1" customWidth="1"/>
    <col min="2335" max="2560" width="14.625" style="1043"/>
    <col min="2561" max="2561" width="6.25" style="1043" customWidth="1"/>
    <col min="2562" max="2562" width="14.25" style="1043" customWidth="1"/>
    <col min="2563" max="2563" width="12.125" style="1043" customWidth="1"/>
    <col min="2564" max="2564" width="6" style="1043" customWidth="1"/>
    <col min="2565" max="2565" width="11.75" style="1043" customWidth="1"/>
    <col min="2566" max="2566" width="5.625" style="1043" customWidth="1"/>
    <col min="2567" max="2567" width="12.125" style="1043" customWidth="1"/>
    <col min="2568" max="2568" width="5" style="1043" customWidth="1"/>
    <col min="2569" max="2569" width="11.625" style="1043" customWidth="1"/>
    <col min="2570" max="2570" width="5.75" style="1043" customWidth="1"/>
    <col min="2571" max="2571" width="12.125" style="1043" customWidth="1"/>
    <col min="2572" max="2572" width="6.875" style="1043" customWidth="1"/>
    <col min="2573" max="2573" width="12.125" style="1043" customWidth="1"/>
    <col min="2574" max="2574" width="7.5" style="1043" customWidth="1"/>
    <col min="2575" max="2575" width="11.625" style="1043" customWidth="1"/>
    <col min="2576" max="2576" width="6.25" style="1043" customWidth="1"/>
    <col min="2577" max="2577" width="11.375" style="1043" customWidth="1"/>
    <col min="2578" max="2578" width="6.25" style="1043" customWidth="1"/>
    <col min="2579" max="2579" width="11.375" style="1043" customWidth="1"/>
    <col min="2580" max="2580" width="6.25" style="1043" customWidth="1"/>
    <col min="2581" max="2581" width="11.625" style="1043" customWidth="1"/>
    <col min="2582" max="2582" width="6.25" style="1043" customWidth="1"/>
    <col min="2583" max="2583" width="11.5" style="1043" customWidth="1"/>
    <col min="2584" max="2584" width="6.25" style="1043" customWidth="1"/>
    <col min="2585" max="2585" width="11.25" style="1043" customWidth="1"/>
    <col min="2586" max="2586" width="6.25" style="1043" customWidth="1"/>
    <col min="2587" max="2590" width="0" style="1043" hidden="1" customWidth="1"/>
    <col min="2591" max="2816" width="14.625" style="1043"/>
    <col min="2817" max="2817" width="6.25" style="1043" customWidth="1"/>
    <col min="2818" max="2818" width="14.25" style="1043" customWidth="1"/>
    <col min="2819" max="2819" width="12.125" style="1043" customWidth="1"/>
    <col min="2820" max="2820" width="6" style="1043" customWidth="1"/>
    <col min="2821" max="2821" width="11.75" style="1043" customWidth="1"/>
    <col min="2822" max="2822" width="5.625" style="1043" customWidth="1"/>
    <col min="2823" max="2823" width="12.125" style="1043" customWidth="1"/>
    <col min="2824" max="2824" width="5" style="1043" customWidth="1"/>
    <col min="2825" max="2825" width="11.625" style="1043" customWidth="1"/>
    <col min="2826" max="2826" width="5.75" style="1043" customWidth="1"/>
    <col min="2827" max="2827" width="12.125" style="1043" customWidth="1"/>
    <col min="2828" max="2828" width="6.875" style="1043" customWidth="1"/>
    <col min="2829" max="2829" width="12.125" style="1043" customWidth="1"/>
    <col min="2830" max="2830" width="7.5" style="1043" customWidth="1"/>
    <col min="2831" max="2831" width="11.625" style="1043" customWidth="1"/>
    <col min="2832" max="2832" width="6.25" style="1043" customWidth="1"/>
    <col min="2833" max="2833" width="11.375" style="1043" customWidth="1"/>
    <col min="2834" max="2834" width="6.25" style="1043" customWidth="1"/>
    <col min="2835" max="2835" width="11.375" style="1043" customWidth="1"/>
    <col min="2836" max="2836" width="6.25" style="1043" customWidth="1"/>
    <col min="2837" max="2837" width="11.625" style="1043" customWidth="1"/>
    <col min="2838" max="2838" width="6.25" style="1043" customWidth="1"/>
    <col min="2839" max="2839" width="11.5" style="1043" customWidth="1"/>
    <col min="2840" max="2840" width="6.25" style="1043" customWidth="1"/>
    <col min="2841" max="2841" width="11.25" style="1043" customWidth="1"/>
    <col min="2842" max="2842" width="6.25" style="1043" customWidth="1"/>
    <col min="2843" max="2846" width="0" style="1043" hidden="1" customWidth="1"/>
    <col min="2847" max="3072" width="14.625" style="1043"/>
    <col min="3073" max="3073" width="6.25" style="1043" customWidth="1"/>
    <col min="3074" max="3074" width="14.25" style="1043" customWidth="1"/>
    <col min="3075" max="3075" width="12.125" style="1043" customWidth="1"/>
    <col min="3076" max="3076" width="6" style="1043" customWidth="1"/>
    <col min="3077" max="3077" width="11.75" style="1043" customWidth="1"/>
    <col min="3078" max="3078" width="5.625" style="1043" customWidth="1"/>
    <col min="3079" max="3079" width="12.125" style="1043" customWidth="1"/>
    <col min="3080" max="3080" width="5" style="1043" customWidth="1"/>
    <col min="3081" max="3081" width="11.625" style="1043" customWidth="1"/>
    <col min="3082" max="3082" width="5.75" style="1043" customWidth="1"/>
    <col min="3083" max="3083" width="12.125" style="1043" customWidth="1"/>
    <col min="3084" max="3084" width="6.875" style="1043" customWidth="1"/>
    <col min="3085" max="3085" width="12.125" style="1043" customWidth="1"/>
    <col min="3086" max="3086" width="7.5" style="1043" customWidth="1"/>
    <col min="3087" max="3087" width="11.625" style="1043" customWidth="1"/>
    <col min="3088" max="3088" width="6.25" style="1043" customWidth="1"/>
    <col min="3089" max="3089" width="11.375" style="1043" customWidth="1"/>
    <col min="3090" max="3090" width="6.25" style="1043" customWidth="1"/>
    <col min="3091" max="3091" width="11.375" style="1043" customWidth="1"/>
    <col min="3092" max="3092" width="6.25" style="1043" customWidth="1"/>
    <col min="3093" max="3093" width="11.625" style="1043" customWidth="1"/>
    <col min="3094" max="3094" width="6.25" style="1043" customWidth="1"/>
    <col min="3095" max="3095" width="11.5" style="1043" customWidth="1"/>
    <col min="3096" max="3096" width="6.25" style="1043" customWidth="1"/>
    <col min="3097" max="3097" width="11.25" style="1043" customWidth="1"/>
    <col min="3098" max="3098" width="6.25" style="1043" customWidth="1"/>
    <col min="3099" max="3102" width="0" style="1043" hidden="1" customWidth="1"/>
    <col min="3103" max="3328" width="14.625" style="1043"/>
    <col min="3329" max="3329" width="6.25" style="1043" customWidth="1"/>
    <col min="3330" max="3330" width="14.25" style="1043" customWidth="1"/>
    <col min="3331" max="3331" width="12.125" style="1043" customWidth="1"/>
    <col min="3332" max="3332" width="6" style="1043" customWidth="1"/>
    <col min="3333" max="3333" width="11.75" style="1043" customWidth="1"/>
    <col min="3334" max="3334" width="5.625" style="1043" customWidth="1"/>
    <col min="3335" max="3335" width="12.125" style="1043" customWidth="1"/>
    <col min="3336" max="3336" width="5" style="1043" customWidth="1"/>
    <col min="3337" max="3337" width="11.625" style="1043" customWidth="1"/>
    <col min="3338" max="3338" width="5.75" style="1043" customWidth="1"/>
    <col min="3339" max="3339" width="12.125" style="1043" customWidth="1"/>
    <col min="3340" max="3340" width="6.875" style="1043" customWidth="1"/>
    <col min="3341" max="3341" width="12.125" style="1043" customWidth="1"/>
    <col min="3342" max="3342" width="7.5" style="1043" customWidth="1"/>
    <col min="3343" max="3343" width="11.625" style="1043" customWidth="1"/>
    <col min="3344" max="3344" width="6.25" style="1043" customWidth="1"/>
    <col min="3345" max="3345" width="11.375" style="1043" customWidth="1"/>
    <col min="3346" max="3346" width="6.25" style="1043" customWidth="1"/>
    <col min="3347" max="3347" width="11.375" style="1043" customWidth="1"/>
    <col min="3348" max="3348" width="6.25" style="1043" customWidth="1"/>
    <col min="3349" max="3349" width="11.625" style="1043" customWidth="1"/>
    <col min="3350" max="3350" width="6.25" style="1043" customWidth="1"/>
    <col min="3351" max="3351" width="11.5" style="1043" customWidth="1"/>
    <col min="3352" max="3352" width="6.25" style="1043" customWidth="1"/>
    <col min="3353" max="3353" width="11.25" style="1043" customWidth="1"/>
    <col min="3354" max="3354" width="6.25" style="1043" customWidth="1"/>
    <col min="3355" max="3358" width="0" style="1043" hidden="1" customWidth="1"/>
    <col min="3359" max="3584" width="14.625" style="1043"/>
    <col min="3585" max="3585" width="6.25" style="1043" customWidth="1"/>
    <col min="3586" max="3586" width="14.25" style="1043" customWidth="1"/>
    <col min="3587" max="3587" width="12.125" style="1043" customWidth="1"/>
    <col min="3588" max="3588" width="6" style="1043" customWidth="1"/>
    <col min="3589" max="3589" width="11.75" style="1043" customWidth="1"/>
    <col min="3590" max="3590" width="5.625" style="1043" customWidth="1"/>
    <col min="3591" max="3591" width="12.125" style="1043" customWidth="1"/>
    <col min="3592" max="3592" width="5" style="1043" customWidth="1"/>
    <col min="3593" max="3593" width="11.625" style="1043" customWidth="1"/>
    <col min="3594" max="3594" width="5.75" style="1043" customWidth="1"/>
    <col min="3595" max="3595" width="12.125" style="1043" customWidth="1"/>
    <col min="3596" max="3596" width="6.875" style="1043" customWidth="1"/>
    <col min="3597" max="3597" width="12.125" style="1043" customWidth="1"/>
    <col min="3598" max="3598" width="7.5" style="1043" customWidth="1"/>
    <col min="3599" max="3599" width="11.625" style="1043" customWidth="1"/>
    <col min="3600" max="3600" width="6.25" style="1043" customWidth="1"/>
    <col min="3601" max="3601" width="11.375" style="1043" customWidth="1"/>
    <col min="3602" max="3602" width="6.25" style="1043" customWidth="1"/>
    <col min="3603" max="3603" width="11.375" style="1043" customWidth="1"/>
    <col min="3604" max="3604" width="6.25" style="1043" customWidth="1"/>
    <col min="3605" max="3605" width="11.625" style="1043" customWidth="1"/>
    <col min="3606" max="3606" width="6.25" style="1043" customWidth="1"/>
    <col min="3607" max="3607" width="11.5" style="1043" customWidth="1"/>
    <col min="3608" max="3608" width="6.25" style="1043" customWidth="1"/>
    <col min="3609" max="3609" width="11.25" style="1043" customWidth="1"/>
    <col min="3610" max="3610" width="6.25" style="1043" customWidth="1"/>
    <col min="3611" max="3614" width="0" style="1043" hidden="1" customWidth="1"/>
    <col min="3615" max="3840" width="14.625" style="1043"/>
    <col min="3841" max="3841" width="6.25" style="1043" customWidth="1"/>
    <col min="3842" max="3842" width="14.25" style="1043" customWidth="1"/>
    <col min="3843" max="3843" width="12.125" style="1043" customWidth="1"/>
    <col min="3844" max="3844" width="6" style="1043" customWidth="1"/>
    <col min="3845" max="3845" width="11.75" style="1043" customWidth="1"/>
    <col min="3846" max="3846" width="5.625" style="1043" customWidth="1"/>
    <col min="3847" max="3847" width="12.125" style="1043" customWidth="1"/>
    <col min="3848" max="3848" width="5" style="1043" customWidth="1"/>
    <col min="3849" max="3849" width="11.625" style="1043" customWidth="1"/>
    <col min="3850" max="3850" width="5.75" style="1043" customWidth="1"/>
    <col min="3851" max="3851" width="12.125" style="1043" customWidth="1"/>
    <col min="3852" max="3852" width="6.875" style="1043" customWidth="1"/>
    <col min="3853" max="3853" width="12.125" style="1043" customWidth="1"/>
    <col min="3854" max="3854" width="7.5" style="1043" customWidth="1"/>
    <col min="3855" max="3855" width="11.625" style="1043" customWidth="1"/>
    <col min="3856" max="3856" width="6.25" style="1043" customWidth="1"/>
    <col min="3857" max="3857" width="11.375" style="1043" customWidth="1"/>
    <col min="3858" max="3858" width="6.25" style="1043" customWidth="1"/>
    <col min="3859" max="3859" width="11.375" style="1043" customWidth="1"/>
    <col min="3860" max="3860" width="6.25" style="1043" customWidth="1"/>
    <col min="3861" max="3861" width="11.625" style="1043" customWidth="1"/>
    <col min="3862" max="3862" width="6.25" style="1043" customWidth="1"/>
    <col min="3863" max="3863" width="11.5" style="1043" customWidth="1"/>
    <col min="3864" max="3864" width="6.25" style="1043" customWidth="1"/>
    <col min="3865" max="3865" width="11.25" style="1043" customWidth="1"/>
    <col min="3866" max="3866" width="6.25" style="1043" customWidth="1"/>
    <col min="3867" max="3870" width="0" style="1043" hidden="1" customWidth="1"/>
    <col min="3871" max="4096" width="14.625" style="1043"/>
    <col min="4097" max="4097" width="6.25" style="1043" customWidth="1"/>
    <col min="4098" max="4098" width="14.25" style="1043" customWidth="1"/>
    <col min="4099" max="4099" width="12.125" style="1043" customWidth="1"/>
    <col min="4100" max="4100" width="6" style="1043" customWidth="1"/>
    <col min="4101" max="4101" width="11.75" style="1043" customWidth="1"/>
    <col min="4102" max="4102" width="5.625" style="1043" customWidth="1"/>
    <col min="4103" max="4103" width="12.125" style="1043" customWidth="1"/>
    <col min="4104" max="4104" width="5" style="1043" customWidth="1"/>
    <col min="4105" max="4105" width="11.625" style="1043" customWidth="1"/>
    <col min="4106" max="4106" width="5.75" style="1043" customWidth="1"/>
    <col min="4107" max="4107" width="12.125" style="1043" customWidth="1"/>
    <col min="4108" max="4108" width="6.875" style="1043" customWidth="1"/>
    <col min="4109" max="4109" width="12.125" style="1043" customWidth="1"/>
    <col min="4110" max="4110" width="7.5" style="1043" customWidth="1"/>
    <col min="4111" max="4111" width="11.625" style="1043" customWidth="1"/>
    <col min="4112" max="4112" width="6.25" style="1043" customWidth="1"/>
    <col min="4113" max="4113" width="11.375" style="1043" customWidth="1"/>
    <col min="4114" max="4114" width="6.25" style="1043" customWidth="1"/>
    <col min="4115" max="4115" width="11.375" style="1043" customWidth="1"/>
    <col min="4116" max="4116" width="6.25" style="1043" customWidth="1"/>
    <col min="4117" max="4117" width="11.625" style="1043" customWidth="1"/>
    <col min="4118" max="4118" width="6.25" style="1043" customWidth="1"/>
    <col min="4119" max="4119" width="11.5" style="1043" customWidth="1"/>
    <col min="4120" max="4120" width="6.25" style="1043" customWidth="1"/>
    <col min="4121" max="4121" width="11.25" style="1043" customWidth="1"/>
    <col min="4122" max="4122" width="6.25" style="1043" customWidth="1"/>
    <col min="4123" max="4126" width="0" style="1043" hidden="1" customWidth="1"/>
    <col min="4127" max="4352" width="14.625" style="1043"/>
    <col min="4353" max="4353" width="6.25" style="1043" customWidth="1"/>
    <col min="4354" max="4354" width="14.25" style="1043" customWidth="1"/>
    <col min="4355" max="4355" width="12.125" style="1043" customWidth="1"/>
    <col min="4356" max="4356" width="6" style="1043" customWidth="1"/>
    <col min="4357" max="4357" width="11.75" style="1043" customWidth="1"/>
    <col min="4358" max="4358" width="5.625" style="1043" customWidth="1"/>
    <col min="4359" max="4359" width="12.125" style="1043" customWidth="1"/>
    <col min="4360" max="4360" width="5" style="1043" customWidth="1"/>
    <col min="4361" max="4361" width="11.625" style="1043" customWidth="1"/>
    <col min="4362" max="4362" width="5.75" style="1043" customWidth="1"/>
    <col min="4363" max="4363" width="12.125" style="1043" customWidth="1"/>
    <col min="4364" max="4364" width="6.875" style="1043" customWidth="1"/>
    <col min="4365" max="4365" width="12.125" style="1043" customWidth="1"/>
    <col min="4366" max="4366" width="7.5" style="1043" customWidth="1"/>
    <col min="4367" max="4367" width="11.625" style="1043" customWidth="1"/>
    <col min="4368" max="4368" width="6.25" style="1043" customWidth="1"/>
    <col min="4369" max="4369" width="11.375" style="1043" customWidth="1"/>
    <col min="4370" max="4370" width="6.25" style="1043" customWidth="1"/>
    <col min="4371" max="4371" width="11.375" style="1043" customWidth="1"/>
    <col min="4372" max="4372" width="6.25" style="1043" customWidth="1"/>
    <col min="4373" max="4373" width="11.625" style="1043" customWidth="1"/>
    <col min="4374" max="4374" width="6.25" style="1043" customWidth="1"/>
    <col min="4375" max="4375" width="11.5" style="1043" customWidth="1"/>
    <col min="4376" max="4376" width="6.25" style="1043" customWidth="1"/>
    <col min="4377" max="4377" width="11.25" style="1043" customWidth="1"/>
    <col min="4378" max="4378" width="6.25" style="1043" customWidth="1"/>
    <col min="4379" max="4382" width="0" style="1043" hidden="1" customWidth="1"/>
    <col min="4383" max="4608" width="14.625" style="1043"/>
    <col min="4609" max="4609" width="6.25" style="1043" customWidth="1"/>
    <col min="4610" max="4610" width="14.25" style="1043" customWidth="1"/>
    <col min="4611" max="4611" width="12.125" style="1043" customWidth="1"/>
    <col min="4612" max="4612" width="6" style="1043" customWidth="1"/>
    <col min="4613" max="4613" width="11.75" style="1043" customWidth="1"/>
    <col min="4614" max="4614" width="5.625" style="1043" customWidth="1"/>
    <col min="4615" max="4615" width="12.125" style="1043" customWidth="1"/>
    <col min="4616" max="4616" width="5" style="1043" customWidth="1"/>
    <col min="4617" max="4617" width="11.625" style="1043" customWidth="1"/>
    <col min="4618" max="4618" width="5.75" style="1043" customWidth="1"/>
    <col min="4619" max="4619" width="12.125" style="1043" customWidth="1"/>
    <col min="4620" max="4620" width="6.875" style="1043" customWidth="1"/>
    <col min="4621" max="4621" width="12.125" style="1043" customWidth="1"/>
    <col min="4622" max="4622" width="7.5" style="1043" customWidth="1"/>
    <col min="4623" max="4623" width="11.625" style="1043" customWidth="1"/>
    <col min="4624" max="4624" width="6.25" style="1043" customWidth="1"/>
    <col min="4625" max="4625" width="11.375" style="1043" customWidth="1"/>
    <col min="4626" max="4626" width="6.25" style="1043" customWidth="1"/>
    <col min="4627" max="4627" width="11.375" style="1043" customWidth="1"/>
    <col min="4628" max="4628" width="6.25" style="1043" customWidth="1"/>
    <col min="4629" max="4629" width="11.625" style="1043" customWidth="1"/>
    <col min="4630" max="4630" width="6.25" style="1043" customWidth="1"/>
    <col min="4631" max="4631" width="11.5" style="1043" customWidth="1"/>
    <col min="4632" max="4632" width="6.25" style="1043" customWidth="1"/>
    <col min="4633" max="4633" width="11.25" style="1043" customWidth="1"/>
    <col min="4634" max="4634" width="6.25" style="1043" customWidth="1"/>
    <col min="4635" max="4638" width="0" style="1043" hidden="1" customWidth="1"/>
    <col min="4639" max="4864" width="14.625" style="1043"/>
    <col min="4865" max="4865" width="6.25" style="1043" customWidth="1"/>
    <col min="4866" max="4866" width="14.25" style="1043" customWidth="1"/>
    <col min="4867" max="4867" width="12.125" style="1043" customWidth="1"/>
    <col min="4868" max="4868" width="6" style="1043" customWidth="1"/>
    <col min="4869" max="4869" width="11.75" style="1043" customWidth="1"/>
    <col min="4870" max="4870" width="5.625" style="1043" customWidth="1"/>
    <col min="4871" max="4871" width="12.125" style="1043" customWidth="1"/>
    <col min="4872" max="4872" width="5" style="1043" customWidth="1"/>
    <col min="4873" max="4873" width="11.625" style="1043" customWidth="1"/>
    <col min="4874" max="4874" width="5.75" style="1043" customWidth="1"/>
    <col min="4875" max="4875" width="12.125" style="1043" customWidth="1"/>
    <col min="4876" max="4876" width="6.875" style="1043" customWidth="1"/>
    <col min="4877" max="4877" width="12.125" style="1043" customWidth="1"/>
    <col min="4878" max="4878" width="7.5" style="1043" customWidth="1"/>
    <col min="4879" max="4879" width="11.625" style="1043" customWidth="1"/>
    <col min="4880" max="4880" width="6.25" style="1043" customWidth="1"/>
    <col min="4881" max="4881" width="11.375" style="1043" customWidth="1"/>
    <col min="4882" max="4882" width="6.25" style="1043" customWidth="1"/>
    <col min="4883" max="4883" width="11.375" style="1043" customWidth="1"/>
    <col min="4884" max="4884" width="6.25" style="1043" customWidth="1"/>
    <col min="4885" max="4885" width="11.625" style="1043" customWidth="1"/>
    <col min="4886" max="4886" width="6.25" style="1043" customWidth="1"/>
    <col min="4887" max="4887" width="11.5" style="1043" customWidth="1"/>
    <col min="4888" max="4888" width="6.25" style="1043" customWidth="1"/>
    <col min="4889" max="4889" width="11.25" style="1043" customWidth="1"/>
    <col min="4890" max="4890" width="6.25" style="1043" customWidth="1"/>
    <col min="4891" max="4894" width="0" style="1043" hidden="1" customWidth="1"/>
    <col min="4895" max="5120" width="14.625" style="1043"/>
    <col min="5121" max="5121" width="6.25" style="1043" customWidth="1"/>
    <col min="5122" max="5122" width="14.25" style="1043" customWidth="1"/>
    <col min="5123" max="5123" width="12.125" style="1043" customWidth="1"/>
    <col min="5124" max="5124" width="6" style="1043" customWidth="1"/>
    <col min="5125" max="5125" width="11.75" style="1043" customWidth="1"/>
    <col min="5126" max="5126" width="5.625" style="1043" customWidth="1"/>
    <col min="5127" max="5127" width="12.125" style="1043" customWidth="1"/>
    <col min="5128" max="5128" width="5" style="1043" customWidth="1"/>
    <col min="5129" max="5129" width="11.625" style="1043" customWidth="1"/>
    <col min="5130" max="5130" width="5.75" style="1043" customWidth="1"/>
    <col min="5131" max="5131" width="12.125" style="1043" customWidth="1"/>
    <col min="5132" max="5132" width="6.875" style="1043" customWidth="1"/>
    <col min="5133" max="5133" width="12.125" style="1043" customWidth="1"/>
    <col min="5134" max="5134" width="7.5" style="1043" customWidth="1"/>
    <col min="5135" max="5135" width="11.625" style="1043" customWidth="1"/>
    <col min="5136" max="5136" width="6.25" style="1043" customWidth="1"/>
    <col min="5137" max="5137" width="11.375" style="1043" customWidth="1"/>
    <col min="5138" max="5138" width="6.25" style="1043" customWidth="1"/>
    <col min="5139" max="5139" width="11.375" style="1043" customWidth="1"/>
    <col min="5140" max="5140" width="6.25" style="1043" customWidth="1"/>
    <col min="5141" max="5141" width="11.625" style="1043" customWidth="1"/>
    <col min="5142" max="5142" width="6.25" style="1043" customWidth="1"/>
    <col min="5143" max="5143" width="11.5" style="1043" customWidth="1"/>
    <col min="5144" max="5144" width="6.25" style="1043" customWidth="1"/>
    <col min="5145" max="5145" width="11.25" style="1043" customWidth="1"/>
    <col min="5146" max="5146" width="6.25" style="1043" customWidth="1"/>
    <col min="5147" max="5150" width="0" style="1043" hidden="1" customWidth="1"/>
    <col min="5151" max="5376" width="14.625" style="1043"/>
    <col min="5377" max="5377" width="6.25" style="1043" customWidth="1"/>
    <col min="5378" max="5378" width="14.25" style="1043" customWidth="1"/>
    <col min="5379" max="5379" width="12.125" style="1043" customWidth="1"/>
    <col min="5380" max="5380" width="6" style="1043" customWidth="1"/>
    <col min="5381" max="5381" width="11.75" style="1043" customWidth="1"/>
    <col min="5382" max="5382" width="5.625" style="1043" customWidth="1"/>
    <col min="5383" max="5383" width="12.125" style="1043" customWidth="1"/>
    <col min="5384" max="5384" width="5" style="1043" customWidth="1"/>
    <col min="5385" max="5385" width="11.625" style="1043" customWidth="1"/>
    <col min="5386" max="5386" width="5.75" style="1043" customWidth="1"/>
    <col min="5387" max="5387" width="12.125" style="1043" customWidth="1"/>
    <col min="5388" max="5388" width="6.875" style="1043" customWidth="1"/>
    <col min="5389" max="5389" width="12.125" style="1043" customWidth="1"/>
    <col min="5390" max="5390" width="7.5" style="1043" customWidth="1"/>
    <col min="5391" max="5391" width="11.625" style="1043" customWidth="1"/>
    <col min="5392" max="5392" width="6.25" style="1043" customWidth="1"/>
    <col min="5393" max="5393" width="11.375" style="1043" customWidth="1"/>
    <col min="5394" max="5394" width="6.25" style="1043" customWidth="1"/>
    <col min="5395" max="5395" width="11.375" style="1043" customWidth="1"/>
    <col min="5396" max="5396" width="6.25" style="1043" customWidth="1"/>
    <col min="5397" max="5397" width="11.625" style="1043" customWidth="1"/>
    <col min="5398" max="5398" width="6.25" style="1043" customWidth="1"/>
    <col min="5399" max="5399" width="11.5" style="1043" customWidth="1"/>
    <col min="5400" max="5400" width="6.25" style="1043" customWidth="1"/>
    <col min="5401" max="5401" width="11.25" style="1043" customWidth="1"/>
    <col min="5402" max="5402" width="6.25" style="1043" customWidth="1"/>
    <col min="5403" max="5406" width="0" style="1043" hidden="1" customWidth="1"/>
    <col min="5407" max="5632" width="14.625" style="1043"/>
    <col min="5633" max="5633" width="6.25" style="1043" customWidth="1"/>
    <col min="5634" max="5634" width="14.25" style="1043" customWidth="1"/>
    <col min="5635" max="5635" width="12.125" style="1043" customWidth="1"/>
    <col min="5636" max="5636" width="6" style="1043" customWidth="1"/>
    <col min="5637" max="5637" width="11.75" style="1043" customWidth="1"/>
    <col min="5638" max="5638" width="5.625" style="1043" customWidth="1"/>
    <col min="5639" max="5639" width="12.125" style="1043" customWidth="1"/>
    <col min="5640" max="5640" width="5" style="1043" customWidth="1"/>
    <col min="5641" max="5641" width="11.625" style="1043" customWidth="1"/>
    <col min="5642" max="5642" width="5.75" style="1043" customWidth="1"/>
    <col min="5643" max="5643" width="12.125" style="1043" customWidth="1"/>
    <col min="5644" max="5644" width="6.875" style="1043" customWidth="1"/>
    <col min="5645" max="5645" width="12.125" style="1043" customWidth="1"/>
    <col min="5646" max="5646" width="7.5" style="1043" customWidth="1"/>
    <col min="5647" max="5647" width="11.625" style="1043" customWidth="1"/>
    <col min="5648" max="5648" width="6.25" style="1043" customWidth="1"/>
    <col min="5649" max="5649" width="11.375" style="1043" customWidth="1"/>
    <col min="5650" max="5650" width="6.25" style="1043" customWidth="1"/>
    <col min="5651" max="5651" width="11.375" style="1043" customWidth="1"/>
    <col min="5652" max="5652" width="6.25" style="1043" customWidth="1"/>
    <col min="5653" max="5653" width="11.625" style="1043" customWidth="1"/>
    <col min="5654" max="5654" width="6.25" style="1043" customWidth="1"/>
    <col min="5655" max="5655" width="11.5" style="1043" customWidth="1"/>
    <col min="5656" max="5656" width="6.25" style="1043" customWidth="1"/>
    <col min="5657" max="5657" width="11.25" style="1043" customWidth="1"/>
    <col min="5658" max="5658" width="6.25" style="1043" customWidth="1"/>
    <col min="5659" max="5662" width="0" style="1043" hidden="1" customWidth="1"/>
    <col min="5663" max="5888" width="14.625" style="1043"/>
    <col min="5889" max="5889" width="6.25" style="1043" customWidth="1"/>
    <col min="5890" max="5890" width="14.25" style="1043" customWidth="1"/>
    <col min="5891" max="5891" width="12.125" style="1043" customWidth="1"/>
    <col min="5892" max="5892" width="6" style="1043" customWidth="1"/>
    <col min="5893" max="5893" width="11.75" style="1043" customWidth="1"/>
    <col min="5894" max="5894" width="5.625" style="1043" customWidth="1"/>
    <col min="5895" max="5895" width="12.125" style="1043" customWidth="1"/>
    <col min="5896" max="5896" width="5" style="1043" customWidth="1"/>
    <col min="5897" max="5897" width="11.625" style="1043" customWidth="1"/>
    <col min="5898" max="5898" width="5.75" style="1043" customWidth="1"/>
    <col min="5899" max="5899" width="12.125" style="1043" customWidth="1"/>
    <col min="5900" max="5900" width="6.875" style="1043" customWidth="1"/>
    <col min="5901" max="5901" width="12.125" style="1043" customWidth="1"/>
    <col min="5902" max="5902" width="7.5" style="1043" customWidth="1"/>
    <col min="5903" max="5903" width="11.625" style="1043" customWidth="1"/>
    <col min="5904" max="5904" width="6.25" style="1043" customWidth="1"/>
    <col min="5905" max="5905" width="11.375" style="1043" customWidth="1"/>
    <col min="5906" max="5906" width="6.25" style="1043" customWidth="1"/>
    <col min="5907" max="5907" width="11.375" style="1043" customWidth="1"/>
    <col min="5908" max="5908" width="6.25" style="1043" customWidth="1"/>
    <col min="5909" max="5909" width="11.625" style="1043" customWidth="1"/>
    <col min="5910" max="5910" width="6.25" style="1043" customWidth="1"/>
    <col min="5911" max="5911" width="11.5" style="1043" customWidth="1"/>
    <col min="5912" max="5912" width="6.25" style="1043" customWidth="1"/>
    <col min="5913" max="5913" width="11.25" style="1043" customWidth="1"/>
    <col min="5914" max="5914" width="6.25" style="1043" customWidth="1"/>
    <col min="5915" max="5918" width="0" style="1043" hidden="1" customWidth="1"/>
    <col min="5919" max="6144" width="14.625" style="1043"/>
    <col min="6145" max="6145" width="6.25" style="1043" customWidth="1"/>
    <col min="6146" max="6146" width="14.25" style="1043" customWidth="1"/>
    <col min="6147" max="6147" width="12.125" style="1043" customWidth="1"/>
    <col min="6148" max="6148" width="6" style="1043" customWidth="1"/>
    <col min="6149" max="6149" width="11.75" style="1043" customWidth="1"/>
    <col min="6150" max="6150" width="5.625" style="1043" customWidth="1"/>
    <col min="6151" max="6151" width="12.125" style="1043" customWidth="1"/>
    <col min="6152" max="6152" width="5" style="1043" customWidth="1"/>
    <col min="6153" max="6153" width="11.625" style="1043" customWidth="1"/>
    <col min="6154" max="6154" width="5.75" style="1043" customWidth="1"/>
    <col min="6155" max="6155" width="12.125" style="1043" customWidth="1"/>
    <col min="6156" max="6156" width="6.875" style="1043" customWidth="1"/>
    <col min="6157" max="6157" width="12.125" style="1043" customWidth="1"/>
    <col min="6158" max="6158" width="7.5" style="1043" customWidth="1"/>
    <col min="6159" max="6159" width="11.625" style="1043" customWidth="1"/>
    <col min="6160" max="6160" width="6.25" style="1043" customWidth="1"/>
    <col min="6161" max="6161" width="11.375" style="1043" customWidth="1"/>
    <col min="6162" max="6162" width="6.25" style="1043" customWidth="1"/>
    <col min="6163" max="6163" width="11.375" style="1043" customWidth="1"/>
    <col min="6164" max="6164" width="6.25" style="1043" customWidth="1"/>
    <col min="6165" max="6165" width="11.625" style="1043" customWidth="1"/>
    <col min="6166" max="6166" width="6.25" style="1043" customWidth="1"/>
    <col min="6167" max="6167" width="11.5" style="1043" customWidth="1"/>
    <col min="6168" max="6168" width="6.25" style="1043" customWidth="1"/>
    <col min="6169" max="6169" width="11.25" style="1043" customWidth="1"/>
    <col min="6170" max="6170" width="6.25" style="1043" customWidth="1"/>
    <col min="6171" max="6174" width="0" style="1043" hidden="1" customWidth="1"/>
    <col min="6175" max="6400" width="14.625" style="1043"/>
    <col min="6401" max="6401" width="6.25" style="1043" customWidth="1"/>
    <col min="6402" max="6402" width="14.25" style="1043" customWidth="1"/>
    <col min="6403" max="6403" width="12.125" style="1043" customWidth="1"/>
    <col min="6404" max="6404" width="6" style="1043" customWidth="1"/>
    <col min="6405" max="6405" width="11.75" style="1043" customWidth="1"/>
    <col min="6406" max="6406" width="5.625" style="1043" customWidth="1"/>
    <col min="6407" max="6407" width="12.125" style="1043" customWidth="1"/>
    <col min="6408" max="6408" width="5" style="1043" customWidth="1"/>
    <col min="6409" max="6409" width="11.625" style="1043" customWidth="1"/>
    <col min="6410" max="6410" width="5.75" style="1043" customWidth="1"/>
    <col min="6411" max="6411" width="12.125" style="1043" customWidth="1"/>
    <col min="6412" max="6412" width="6.875" style="1043" customWidth="1"/>
    <col min="6413" max="6413" width="12.125" style="1043" customWidth="1"/>
    <col min="6414" max="6414" width="7.5" style="1043" customWidth="1"/>
    <col min="6415" max="6415" width="11.625" style="1043" customWidth="1"/>
    <col min="6416" max="6416" width="6.25" style="1043" customWidth="1"/>
    <col min="6417" max="6417" width="11.375" style="1043" customWidth="1"/>
    <col min="6418" max="6418" width="6.25" style="1043" customWidth="1"/>
    <col min="6419" max="6419" width="11.375" style="1043" customWidth="1"/>
    <col min="6420" max="6420" width="6.25" style="1043" customWidth="1"/>
    <col min="6421" max="6421" width="11.625" style="1043" customWidth="1"/>
    <col min="6422" max="6422" width="6.25" style="1043" customWidth="1"/>
    <col min="6423" max="6423" width="11.5" style="1043" customWidth="1"/>
    <col min="6424" max="6424" width="6.25" style="1043" customWidth="1"/>
    <col min="6425" max="6425" width="11.25" style="1043" customWidth="1"/>
    <col min="6426" max="6426" width="6.25" style="1043" customWidth="1"/>
    <col min="6427" max="6430" width="0" style="1043" hidden="1" customWidth="1"/>
    <col min="6431" max="6656" width="14.625" style="1043"/>
    <col min="6657" max="6657" width="6.25" style="1043" customWidth="1"/>
    <col min="6658" max="6658" width="14.25" style="1043" customWidth="1"/>
    <col min="6659" max="6659" width="12.125" style="1043" customWidth="1"/>
    <col min="6660" max="6660" width="6" style="1043" customWidth="1"/>
    <col min="6661" max="6661" width="11.75" style="1043" customWidth="1"/>
    <col min="6662" max="6662" width="5.625" style="1043" customWidth="1"/>
    <col min="6663" max="6663" width="12.125" style="1043" customWidth="1"/>
    <col min="6664" max="6664" width="5" style="1043" customWidth="1"/>
    <col min="6665" max="6665" width="11.625" style="1043" customWidth="1"/>
    <col min="6666" max="6666" width="5.75" style="1043" customWidth="1"/>
    <col min="6667" max="6667" width="12.125" style="1043" customWidth="1"/>
    <col min="6668" max="6668" width="6.875" style="1043" customWidth="1"/>
    <col min="6669" max="6669" width="12.125" style="1043" customWidth="1"/>
    <col min="6670" max="6670" width="7.5" style="1043" customWidth="1"/>
    <col min="6671" max="6671" width="11.625" style="1043" customWidth="1"/>
    <col min="6672" max="6672" width="6.25" style="1043" customWidth="1"/>
    <col min="6673" max="6673" width="11.375" style="1043" customWidth="1"/>
    <col min="6674" max="6674" width="6.25" style="1043" customWidth="1"/>
    <col min="6675" max="6675" width="11.375" style="1043" customWidth="1"/>
    <col min="6676" max="6676" width="6.25" style="1043" customWidth="1"/>
    <col min="6677" max="6677" width="11.625" style="1043" customWidth="1"/>
    <col min="6678" max="6678" width="6.25" style="1043" customWidth="1"/>
    <col min="6679" max="6679" width="11.5" style="1043" customWidth="1"/>
    <col min="6680" max="6680" width="6.25" style="1043" customWidth="1"/>
    <col min="6681" max="6681" width="11.25" style="1043" customWidth="1"/>
    <col min="6682" max="6682" width="6.25" style="1043" customWidth="1"/>
    <col min="6683" max="6686" width="0" style="1043" hidden="1" customWidth="1"/>
    <col min="6687" max="6912" width="14.625" style="1043"/>
    <col min="6913" max="6913" width="6.25" style="1043" customWidth="1"/>
    <col min="6914" max="6914" width="14.25" style="1043" customWidth="1"/>
    <col min="6915" max="6915" width="12.125" style="1043" customWidth="1"/>
    <col min="6916" max="6916" width="6" style="1043" customWidth="1"/>
    <col min="6917" max="6917" width="11.75" style="1043" customWidth="1"/>
    <col min="6918" max="6918" width="5.625" style="1043" customWidth="1"/>
    <col min="6919" max="6919" width="12.125" style="1043" customWidth="1"/>
    <col min="6920" max="6920" width="5" style="1043" customWidth="1"/>
    <col min="6921" max="6921" width="11.625" style="1043" customWidth="1"/>
    <col min="6922" max="6922" width="5.75" style="1043" customWidth="1"/>
    <col min="6923" max="6923" width="12.125" style="1043" customWidth="1"/>
    <col min="6924" max="6924" width="6.875" style="1043" customWidth="1"/>
    <col min="6925" max="6925" width="12.125" style="1043" customWidth="1"/>
    <col min="6926" max="6926" width="7.5" style="1043" customWidth="1"/>
    <col min="6927" max="6927" width="11.625" style="1043" customWidth="1"/>
    <col min="6928" max="6928" width="6.25" style="1043" customWidth="1"/>
    <col min="6929" max="6929" width="11.375" style="1043" customWidth="1"/>
    <col min="6930" max="6930" width="6.25" style="1043" customWidth="1"/>
    <col min="6931" max="6931" width="11.375" style="1043" customWidth="1"/>
    <col min="6932" max="6932" width="6.25" style="1043" customWidth="1"/>
    <col min="6933" max="6933" width="11.625" style="1043" customWidth="1"/>
    <col min="6934" max="6934" width="6.25" style="1043" customWidth="1"/>
    <col min="6935" max="6935" width="11.5" style="1043" customWidth="1"/>
    <col min="6936" max="6936" width="6.25" style="1043" customWidth="1"/>
    <col min="6937" max="6937" width="11.25" style="1043" customWidth="1"/>
    <col min="6938" max="6938" width="6.25" style="1043" customWidth="1"/>
    <col min="6939" max="6942" width="0" style="1043" hidden="1" customWidth="1"/>
    <col min="6943" max="7168" width="14.625" style="1043"/>
    <col min="7169" max="7169" width="6.25" style="1043" customWidth="1"/>
    <col min="7170" max="7170" width="14.25" style="1043" customWidth="1"/>
    <col min="7171" max="7171" width="12.125" style="1043" customWidth="1"/>
    <col min="7172" max="7172" width="6" style="1043" customWidth="1"/>
    <col min="7173" max="7173" width="11.75" style="1043" customWidth="1"/>
    <col min="7174" max="7174" width="5.625" style="1043" customWidth="1"/>
    <col min="7175" max="7175" width="12.125" style="1043" customWidth="1"/>
    <col min="7176" max="7176" width="5" style="1043" customWidth="1"/>
    <col min="7177" max="7177" width="11.625" style="1043" customWidth="1"/>
    <col min="7178" max="7178" width="5.75" style="1043" customWidth="1"/>
    <col min="7179" max="7179" width="12.125" style="1043" customWidth="1"/>
    <col min="7180" max="7180" width="6.875" style="1043" customWidth="1"/>
    <col min="7181" max="7181" width="12.125" style="1043" customWidth="1"/>
    <col min="7182" max="7182" width="7.5" style="1043" customWidth="1"/>
    <col min="7183" max="7183" width="11.625" style="1043" customWidth="1"/>
    <col min="7184" max="7184" width="6.25" style="1043" customWidth="1"/>
    <col min="7185" max="7185" width="11.375" style="1043" customWidth="1"/>
    <col min="7186" max="7186" width="6.25" style="1043" customWidth="1"/>
    <col min="7187" max="7187" width="11.375" style="1043" customWidth="1"/>
    <col min="7188" max="7188" width="6.25" style="1043" customWidth="1"/>
    <col min="7189" max="7189" width="11.625" style="1043" customWidth="1"/>
    <col min="7190" max="7190" width="6.25" style="1043" customWidth="1"/>
    <col min="7191" max="7191" width="11.5" style="1043" customWidth="1"/>
    <col min="7192" max="7192" width="6.25" style="1043" customWidth="1"/>
    <col min="7193" max="7193" width="11.25" style="1043" customWidth="1"/>
    <col min="7194" max="7194" width="6.25" style="1043" customWidth="1"/>
    <col min="7195" max="7198" width="0" style="1043" hidden="1" customWidth="1"/>
    <col min="7199" max="7424" width="14.625" style="1043"/>
    <col min="7425" max="7425" width="6.25" style="1043" customWidth="1"/>
    <col min="7426" max="7426" width="14.25" style="1043" customWidth="1"/>
    <col min="7427" max="7427" width="12.125" style="1043" customWidth="1"/>
    <col min="7428" max="7428" width="6" style="1043" customWidth="1"/>
    <col min="7429" max="7429" width="11.75" style="1043" customWidth="1"/>
    <col min="7430" max="7430" width="5.625" style="1043" customWidth="1"/>
    <col min="7431" max="7431" width="12.125" style="1043" customWidth="1"/>
    <col min="7432" max="7432" width="5" style="1043" customWidth="1"/>
    <col min="7433" max="7433" width="11.625" style="1043" customWidth="1"/>
    <col min="7434" max="7434" width="5.75" style="1043" customWidth="1"/>
    <col min="7435" max="7435" width="12.125" style="1043" customWidth="1"/>
    <col min="7436" max="7436" width="6.875" style="1043" customWidth="1"/>
    <col min="7437" max="7437" width="12.125" style="1043" customWidth="1"/>
    <col min="7438" max="7438" width="7.5" style="1043" customWidth="1"/>
    <col min="7439" max="7439" width="11.625" style="1043" customWidth="1"/>
    <col min="7440" max="7440" width="6.25" style="1043" customWidth="1"/>
    <col min="7441" max="7441" width="11.375" style="1043" customWidth="1"/>
    <col min="7442" max="7442" width="6.25" style="1043" customWidth="1"/>
    <col min="7443" max="7443" width="11.375" style="1043" customWidth="1"/>
    <col min="7444" max="7444" width="6.25" style="1043" customWidth="1"/>
    <col min="7445" max="7445" width="11.625" style="1043" customWidth="1"/>
    <col min="7446" max="7446" width="6.25" style="1043" customWidth="1"/>
    <col min="7447" max="7447" width="11.5" style="1043" customWidth="1"/>
    <col min="7448" max="7448" width="6.25" style="1043" customWidth="1"/>
    <col min="7449" max="7449" width="11.25" style="1043" customWidth="1"/>
    <col min="7450" max="7450" width="6.25" style="1043" customWidth="1"/>
    <col min="7451" max="7454" width="0" style="1043" hidden="1" customWidth="1"/>
    <col min="7455" max="7680" width="14.625" style="1043"/>
    <col min="7681" max="7681" width="6.25" style="1043" customWidth="1"/>
    <col min="7682" max="7682" width="14.25" style="1043" customWidth="1"/>
    <col min="7683" max="7683" width="12.125" style="1043" customWidth="1"/>
    <col min="7684" max="7684" width="6" style="1043" customWidth="1"/>
    <col min="7685" max="7685" width="11.75" style="1043" customWidth="1"/>
    <col min="7686" max="7686" width="5.625" style="1043" customWidth="1"/>
    <col min="7687" max="7687" width="12.125" style="1043" customWidth="1"/>
    <col min="7688" max="7688" width="5" style="1043" customWidth="1"/>
    <col min="7689" max="7689" width="11.625" style="1043" customWidth="1"/>
    <col min="7690" max="7690" width="5.75" style="1043" customWidth="1"/>
    <col min="7691" max="7691" width="12.125" style="1043" customWidth="1"/>
    <col min="7692" max="7692" width="6.875" style="1043" customWidth="1"/>
    <col min="7693" max="7693" width="12.125" style="1043" customWidth="1"/>
    <col min="7694" max="7694" width="7.5" style="1043" customWidth="1"/>
    <col min="7695" max="7695" width="11.625" style="1043" customWidth="1"/>
    <col min="7696" max="7696" width="6.25" style="1043" customWidth="1"/>
    <col min="7697" max="7697" width="11.375" style="1043" customWidth="1"/>
    <col min="7698" max="7698" width="6.25" style="1043" customWidth="1"/>
    <col min="7699" max="7699" width="11.375" style="1043" customWidth="1"/>
    <col min="7700" max="7700" width="6.25" style="1043" customWidth="1"/>
    <col min="7701" max="7701" width="11.625" style="1043" customWidth="1"/>
    <col min="7702" max="7702" width="6.25" style="1043" customWidth="1"/>
    <col min="7703" max="7703" width="11.5" style="1043" customWidth="1"/>
    <col min="7704" max="7704" width="6.25" style="1043" customWidth="1"/>
    <col min="7705" max="7705" width="11.25" style="1043" customWidth="1"/>
    <col min="7706" max="7706" width="6.25" style="1043" customWidth="1"/>
    <col min="7707" max="7710" width="0" style="1043" hidden="1" customWidth="1"/>
    <col min="7711" max="7936" width="14.625" style="1043"/>
    <col min="7937" max="7937" width="6.25" style="1043" customWidth="1"/>
    <col min="7938" max="7938" width="14.25" style="1043" customWidth="1"/>
    <col min="7939" max="7939" width="12.125" style="1043" customWidth="1"/>
    <col min="7940" max="7940" width="6" style="1043" customWidth="1"/>
    <col min="7941" max="7941" width="11.75" style="1043" customWidth="1"/>
    <col min="7942" max="7942" width="5.625" style="1043" customWidth="1"/>
    <col min="7943" max="7943" width="12.125" style="1043" customWidth="1"/>
    <col min="7944" max="7944" width="5" style="1043" customWidth="1"/>
    <col min="7945" max="7945" width="11.625" style="1043" customWidth="1"/>
    <col min="7946" max="7946" width="5.75" style="1043" customWidth="1"/>
    <col min="7947" max="7947" width="12.125" style="1043" customWidth="1"/>
    <col min="7948" max="7948" width="6.875" style="1043" customWidth="1"/>
    <col min="7949" max="7949" width="12.125" style="1043" customWidth="1"/>
    <col min="7950" max="7950" width="7.5" style="1043" customWidth="1"/>
    <col min="7951" max="7951" width="11.625" style="1043" customWidth="1"/>
    <col min="7952" max="7952" width="6.25" style="1043" customWidth="1"/>
    <col min="7953" max="7953" width="11.375" style="1043" customWidth="1"/>
    <col min="7954" max="7954" width="6.25" style="1043" customWidth="1"/>
    <col min="7955" max="7955" width="11.375" style="1043" customWidth="1"/>
    <col min="7956" max="7956" width="6.25" style="1043" customWidth="1"/>
    <col min="7957" max="7957" width="11.625" style="1043" customWidth="1"/>
    <col min="7958" max="7958" width="6.25" style="1043" customWidth="1"/>
    <col min="7959" max="7959" width="11.5" style="1043" customWidth="1"/>
    <col min="7960" max="7960" width="6.25" style="1043" customWidth="1"/>
    <col min="7961" max="7961" width="11.25" style="1043" customWidth="1"/>
    <col min="7962" max="7962" width="6.25" style="1043" customWidth="1"/>
    <col min="7963" max="7966" width="0" style="1043" hidden="1" customWidth="1"/>
    <col min="7967" max="8192" width="14.625" style="1043"/>
    <col min="8193" max="8193" width="6.25" style="1043" customWidth="1"/>
    <col min="8194" max="8194" width="14.25" style="1043" customWidth="1"/>
    <col min="8195" max="8195" width="12.125" style="1043" customWidth="1"/>
    <col min="8196" max="8196" width="6" style="1043" customWidth="1"/>
    <col min="8197" max="8197" width="11.75" style="1043" customWidth="1"/>
    <col min="8198" max="8198" width="5.625" style="1043" customWidth="1"/>
    <col min="8199" max="8199" width="12.125" style="1043" customWidth="1"/>
    <col min="8200" max="8200" width="5" style="1043" customWidth="1"/>
    <col min="8201" max="8201" width="11.625" style="1043" customWidth="1"/>
    <col min="8202" max="8202" width="5.75" style="1043" customWidth="1"/>
    <col min="8203" max="8203" width="12.125" style="1043" customWidth="1"/>
    <col min="8204" max="8204" width="6.875" style="1043" customWidth="1"/>
    <col min="8205" max="8205" width="12.125" style="1043" customWidth="1"/>
    <col min="8206" max="8206" width="7.5" style="1043" customWidth="1"/>
    <col min="8207" max="8207" width="11.625" style="1043" customWidth="1"/>
    <col min="8208" max="8208" width="6.25" style="1043" customWidth="1"/>
    <col min="8209" max="8209" width="11.375" style="1043" customWidth="1"/>
    <col min="8210" max="8210" width="6.25" style="1043" customWidth="1"/>
    <col min="8211" max="8211" width="11.375" style="1043" customWidth="1"/>
    <col min="8212" max="8212" width="6.25" style="1043" customWidth="1"/>
    <col min="8213" max="8213" width="11.625" style="1043" customWidth="1"/>
    <col min="8214" max="8214" width="6.25" style="1043" customWidth="1"/>
    <col min="8215" max="8215" width="11.5" style="1043" customWidth="1"/>
    <col min="8216" max="8216" width="6.25" style="1043" customWidth="1"/>
    <col min="8217" max="8217" width="11.25" style="1043" customWidth="1"/>
    <col min="8218" max="8218" width="6.25" style="1043" customWidth="1"/>
    <col min="8219" max="8222" width="0" style="1043" hidden="1" customWidth="1"/>
    <col min="8223" max="8448" width="14.625" style="1043"/>
    <col min="8449" max="8449" width="6.25" style="1043" customWidth="1"/>
    <col min="8450" max="8450" width="14.25" style="1043" customWidth="1"/>
    <col min="8451" max="8451" width="12.125" style="1043" customWidth="1"/>
    <col min="8452" max="8452" width="6" style="1043" customWidth="1"/>
    <col min="8453" max="8453" width="11.75" style="1043" customWidth="1"/>
    <col min="8454" max="8454" width="5.625" style="1043" customWidth="1"/>
    <col min="8455" max="8455" width="12.125" style="1043" customWidth="1"/>
    <col min="8456" max="8456" width="5" style="1043" customWidth="1"/>
    <col min="8457" max="8457" width="11.625" style="1043" customWidth="1"/>
    <col min="8458" max="8458" width="5.75" style="1043" customWidth="1"/>
    <col min="8459" max="8459" width="12.125" style="1043" customWidth="1"/>
    <col min="8460" max="8460" width="6.875" style="1043" customWidth="1"/>
    <col min="8461" max="8461" width="12.125" style="1043" customWidth="1"/>
    <col min="8462" max="8462" width="7.5" style="1043" customWidth="1"/>
    <col min="8463" max="8463" width="11.625" style="1043" customWidth="1"/>
    <col min="8464" max="8464" width="6.25" style="1043" customWidth="1"/>
    <col min="8465" max="8465" width="11.375" style="1043" customWidth="1"/>
    <col min="8466" max="8466" width="6.25" style="1043" customWidth="1"/>
    <col min="8467" max="8467" width="11.375" style="1043" customWidth="1"/>
    <col min="8468" max="8468" width="6.25" style="1043" customWidth="1"/>
    <col min="8469" max="8469" width="11.625" style="1043" customWidth="1"/>
    <col min="8470" max="8470" width="6.25" style="1043" customWidth="1"/>
    <col min="8471" max="8471" width="11.5" style="1043" customWidth="1"/>
    <col min="8472" max="8472" width="6.25" style="1043" customWidth="1"/>
    <col min="8473" max="8473" width="11.25" style="1043" customWidth="1"/>
    <col min="8474" max="8474" width="6.25" style="1043" customWidth="1"/>
    <col min="8475" max="8478" width="0" style="1043" hidden="1" customWidth="1"/>
    <col min="8479" max="8704" width="14.625" style="1043"/>
    <col min="8705" max="8705" width="6.25" style="1043" customWidth="1"/>
    <col min="8706" max="8706" width="14.25" style="1043" customWidth="1"/>
    <col min="8707" max="8707" width="12.125" style="1043" customWidth="1"/>
    <col min="8708" max="8708" width="6" style="1043" customWidth="1"/>
    <col min="8709" max="8709" width="11.75" style="1043" customWidth="1"/>
    <col min="8710" max="8710" width="5.625" style="1043" customWidth="1"/>
    <col min="8711" max="8711" width="12.125" style="1043" customWidth="1"/>
    <col min="8712" max="8712" width="5" style="1043" customWidth="1"/>
    <col min="8713" max="8713" width="11.625" style="1043" customWidth="1"/>
    <col min="8714" max="8714" width="5.75" style="1043" customWidth="1"/>
    <col min="8715" max="8715" width="12.125" style="1043" customWidth="1"/>
    <col min="8716" max="8716" width="6.875" style="1043" customWidth="1"/>
    <col min="8717" max="8717" width="12.125" style="1043" customWidth="1"/>
    <col min="8718" max="8718" width="7.5" style="1043" customWidth="1"/>
    <col min="8719" max="8719" width="11.625" style="1043" customWidth="1"/>
    <col min="8720" max="8720" width="6.25" style="1043" customWidth="1"/>
    <col min="8721" max="8721" width="11.375" style="1043" customWidth="1"/>
    <col min="8722" max="8722" width="6.25" style="1043" customWidth="1"/>
    <col min="8723" max="8723" width="11.375" style="1043" customWidth="1"/>
    <col min="8724" max="8724" width="6.25" style="1043" customWidth="1"/>
    <col min="8725" max="8725" width="11.625" style="1043" customWidth="1"/>
    <col min="8726" max="8726" width="6.25" style="1043" customWidth="1"/>
    <col min="8727" max="8727" width="11.5" style="1043" customWidth="1"/>
    <col min="8728" max="8728" width="6.25" style="1043" customWidth="1"/>
    <col min="8729" max="8729" width="11.25" style="1043" customWidth="1"/>
    <col min="8730" max="8730" width="6.25" style="1043" customWidth="1"/>
    <col min="8731" max="8734" width="0" style="1043" hidden="1" customWidth="1"/>
    <col min="8735" max="8960" width="14.625" style="1043"/>
    <col min="8961" max="8961" width="6.25" style="1043" customWidth="1"/>
    <col min="8962" max="8962" width="14.25" style="1043" customWidth="1"/>
    <col min="8963" max="8963" width="12.125" style="1043" customWidth="1"/>
    <col min="8964" max="8964" width="6" style="1043" customWidth="1"/>
    <col min="8965" max="8965" width="11.75" style="1043" customWidth="1"/>
    <col min="8966" max="8966" width="5.625" style="1043" customWidth="1"/>
    <col min="8967" max="8967" width="12.125" style="1043" customWidth="1"/>
    <col min="8968" max="8968" width="5" style="1043" customWidth="1"/>
    <col min="8969" max="8969" width="11.625" style="1043" customWidth="1"/>
    <col min="8970" max="8970" width="5.75" style="1043" customWidth="1"/>
    <col min="8971" max="8971" width="12.125" style="1043" customWidth="1"/>
    <col min="8972" max="8972" width="6.875" style="1043" customWidth="1"/>
    <col min="8973" max="8973" width="12.125" style="1043" customWidth="1"/>
    <col min="8974" max="8974" width="7.5" style="1043" customWidth="1"/>
    <col min="8975" max="8975" width="11.625" style="1043" customWidth="1"/>
    <col min="8976" max="8976" width="6.25" style="1043" customWidth="1"/>
    <col min="8977" max="8977" width="11.375" style="1043" customWidth="1"/>
    <col min="8978" max="8978" width="6.25" style="1043" customWidth="1"/>
    <col min="8979" max="8979" width="11.375" style="1043" customWidth="1"/>
    <col min="8980" max="8980" width="6.25" style="1043" customWidth="1"/>
    <col min="8981" max="8981" width="11.625" style="1043" customWidth="1"/>
    <col min="8982" max="8982" width="6.25" style="1043" customWidth="1"/>
    <col min="8983" max="8983" width="11.5" style="1043" customWidth="1"/>
    <col min="8984" max="8984" width="6.25" style="1043" customWidth="1"/>
    <col min="8985" max="8985" width="11.25" style="1043" customWidth="1"/>
    <col min="8986" max="8986" width="6.25" style="1043" customWidth="1"/>
    <col min="8987" max="8990" width="0" style="1043" hidden="1" customWidth="1"/>
    <col min="8991" max="9216" width="14.625" style="1043"/>
    <col min="9217" max="9217" width="6.25" style="1043" customWidth="1"/>
    <col min="9218" max="9218" width="14.25" style="1043" customWidth="1"/>
    <col min="9219" max="9219" width="12.125" style="1043" customWidth="1"/>
    <col min="9220" max="9220" width="6" style="1043" customWidth="1"/>
    <col min="9221" max="9221" width="11.75" style="1043" customWidth="1"/>
    <col min="9222" max="9222" width="5.625" style="1043" customWidth="1"/>
    <col min="9223" max="9223" width="12.125" style="1043" customWidth="1"/>
    <col min="9224" max="9224" width="5" style="1043" customWidth="1"/>
    <col min="9225" max="9225" width="11.625" style="1043" customWidth="1"/>
    <col min="9226" max="9226" width="5.75" style="1043" customWidth="1"/>
    <col min="9227" max="9227" width="12.125" style="1043" customWidth="1"/>
    <col min="9228" max="9228" width="6.875" style="1043" customWidth="1"/>
    <col min="9229" max="9229" width="12.125" style="1043" customWidth="1"/>
    <col min="9230" max="9230" width="7.5" style="1043" customWidth="1"/>
    <col min="9231" max="9231" width="11.625" style="1043" customWidth="1"/>
    <col min="9232" max="9232" width="6.25" style="1043" customWidth="1"/>
    <col min="9233" max="9233" width="11.375" style="1043" customWidth="1"/>
    <col min="9234" max="9234" width="6.25" style="1043" customWidth="1"/>
    <col min="9235" max="9235" width="11.375" style="1043" customWidth="1"/>
    <col min="9236" max="9236" width="6.25" style="1043" customWidth="1"/>
    <col min="9237" max="9237" width="11.625" style="1043" customWidth="1"/>
    <col min="9238" max="9238" width="6.25" style="1043" customWidth="1"/>
    <col min="9239" max="9239" width="11.5" style="1043" customWidth="1"/>
    <col min="9240" max="9240" width="6.25" style="1043" customWidth="1"/>
    <col min="9241" max="9241" width="11.25" style="1043" customWidth="1"/>
    <col min="9242" max="9242" width="6.25" style="1043" customWidth="1"/>
    <col min="9243" max="9246" width="0" style="1043" hidden="1" customWidth="1"/>
    <col min="9247" max="9472" width="14.625" style="1043"/>
    <col min="9473" max="9473" width="6.25" style="1043" customWidth="1"/>
    <col min="9474" max="9474" width="14.25" style="1043" customWidth="1"/>
    <col min="9475" max="9475" width="12.125" style="1043" customWidth="1"/>
    <col min="9476" max="9476" width="6" style="1043" customWidth="1"/>
    <col min="9477" max="9477" width="11.75" style="1043" customWidth="1"/>
    <col min="9478" max="9478" width="5.625" style="1043" customWidth="1"/>
    <col min="9479" max="9479" width="12.125" style="1043" customWidth="1"/>
    <col min="9480" max="9480" width="5" style="1043" customWidth="1"/>
    <col min="9481" max="9481" width="11.625" style="1043" customWidth="1"/>
    <col min="9482" max="9482" width="5.75" style="1043" customWidth="1"/>
    <col min="9483" max="9483" width="12.125" style="1043" customWidth="1"/>
    <col min="9484" max="9484" width="6.875" style="1043" customWidth="1"/>
    <col min="9485" max="9485" width="12.125" style="1043" customWidth="1"/>
    <col min="9486" max="9486" width="7.5" style="1043" customWidth="1"/>
    <col min="9487" max="9487" width="11.625" style="1043" customWidth="1"/>
    <col min="9488" max="9488" width="6.25" style="1043" customWidth="1"/>
    <col min="9489" max="9489" width="11.375" style="1043" customWidth="1"/>
    <col min="9490" max="9490" width="6.25" style="1043" customWidth="1"/>
    <col min="9491" max="9491" width="11.375" style="1043" customWidth="1"/>
    <col min="9492" max="9492" width="6.25" style="1043" customWidth="1"/>
    <col min="9493" max="9493" width="11.625" style="1043" customWidth="1"/>
    <col min="9494" max="9494" width="6.25" style="1043" customWidth="1"/>
    <col min="9495" max="9495" width="11.5" style="1043" customWidth="1"/>
    <col min="9496" max="9496" width="6.25" style="1043" customWidth="1"/>
    <col min="9497" max="9497" width="11.25" style="1043" customWidth="1"/>
    <col min="9498" max="9498" width="6.25" style="1043" customWidth="1"/>
    <col min="9499" max="9502" width="0" style="1043" hidden="1" customWidth="1"/>
    <col min="9503" max="9728" width="14.625" style="1043"/>
    <col min="9729" max="9729" width="6.25" style="1043" customWidth="1"/>
    <col min="9730" max="9730" width="14.25" style="1043" customWidth="1"/>
    <col min="9731" max="9731" width="12.125" style="1043" customWidth="1"/>
    <col min="9732" max="9732" width="6" style="1043" customWidth="1"/>
    <col min="9733" max="9733" width="11.75" style="1043" customWidth="1"/>
    <col min="9734" max="9734" width="5.625" style="1043" customWidth="1"/>
    <col min="9735" max="9735" width="12.125" style="1043" customWidth="1"/>
    <col min="9736" max="9736" width="5" style="1043" customWidth="1"/>
    <col min="9737" max="9737" width="11.625" style="1043" customWidth="1"/>
    <col min="9738" max="9738" width="5.75" style="1043" customWidth="1"/>
    <col min="9739" max="9739" width="12.125" style="1043" customWidth="1"/>
    <col min="9740" max="9740" width="6.875" style="1043" customWidth="1"/>
    <col min="9741" max="9741" width="12.125" style="1043" customWidth="1"/>
    <col min="9742" max="9742" width="7.5" style="1043" customWidth="1"/>
    <col min="9743" max="9743" width="11.625" style="1043" customWidth="1"/>
    <col min="9744" max="9744" width="6.25" style="1043" customWidth="1"/>
    <col min="9745" max="9745" width="11.375" style="1043" customWidth="1"/>
    <col min="9746" max="9746" width="6.25" style="1043" customWidth="1"/>
    <col min="9747" max="9747" width="11.375" style="1043" customWidth="1"/>
    <col min="9748" max="9748" width="6.25" style="1043" customWidth="1"/>
    <col min="9749" max="9749" width="11.625" style="1043" customWidth="1"/>
    <col min="9750" max="9750" width="6.25" style="1043" customWidth="1"/>
    <col min="9751" max="9751" width="11.5" style="1043" customWidth="1"/>
    <col min="9752" max="9752" width="6.25" style="1043" customWidth="1"/>
    <col min="9753" max="9753" width="11.25" style="1043" customWidth="1"/>
    <col min="9754" max="9754" width="6.25" style="1043" customWidth="1"/>
    <col min="9755" max="9758" width="0" style="1043" hidden="1" customWidth="1"/>
    <col min="9759" max="9984" width="14.625" style="1043"/>
    <col min="9985" max="9985" width="6.25" style="1043" customWidth="1"/>
    <col min="9986" max="9986" width="14.25" style="1043" customWidth="1"/>
    <col min="9987" max="9987" width="12.125" style="1043" customWidth="1"/>
    <col min="9988" max="9988" width="6" style="1043" customWidth="1"/>
    <col min="9989" max="9989" width="11.75" style="1043" customWidth="1"/>
    <col min="9990" max="9990" width="5.625" style="1043" customWidth="1"/>
    <col min="9991" max="9991" width="12.125" style="1043" customWidth="1"/>
    <col min="9992" max="9992" width="5" style="1043" customWidth="1"/>
    <col min="9993" max="9993" width="11.625" style="1043" customWidth="1"/>
    <col min="9994" max="9994" width="5.75" style="1043" customWidth="1"/>
    <col min="9995" max="9995" width="12.125" style="1043" customWidth="1"/>
    <col min="9996" max="9996" width="6.875" style="1043" customWidth="1"/>
    <col min="9997" max="9997" width="12.125" style="1043" customWidth="1"/>
    <col min="9998" max="9998" width="7.5" style="1043" customWidth="1"/>
    <col min="9999" max="9999" width="11.625" style="1043" customWidth="1"/>
    <col min="10000" max="10000" width="6.25" style="1043" customWidth="1"/>
    <col min="10001" max="10001" width="11.375" style="1043" customWidth="1"/>
    <col min="10002" max="10002" width="6.25" style="1043" customWidth="1"/>
    <col min="10003" max="10003" width="11.375" style="1043" customWidth="1"/>
    <col min="10004" max="10004" width="6.25" style="1043" customWidth="1"/>
    <col min="10005" max="10005" width="11.625" style="1043" customWidth="1"/>
    <col min="10006" max="10006" width="6.25" style="1043" customWidth="1"/>
    <col min="10007" max="10007" width="11.5" style="1043" customWidth="1"/>
    <col min="10008" max="10008" width="6.25" style="1043" customWidth="1"/>
    <col min="10009" max="10009" width="11.25" style="1043" customWidth="1"/>
    <col min="10010" max="10010" width="6.25" style="1043" customWidth="1"/>
    <col min="10011" max="10014" width="0" style="1043" hidden="1" customWidth="1"/>
    <col min="10015" max="10240" width="14.625" style="1043"/>
    <col min="10241" max="10241" width="6.25" style="1043" customWidth="1"/>
    <col min="10242" max="10242" width="14.25" style="1043" customWidth="1"/>
    <col min="10243" max="10243" width="12.125" style="1043" customWidth="1"/>
    <col min="10244" max="10244" width="6" style="1043" customWidth="1"/>
    <col min="10245" max="10245" width="11.75" style="1043" customWidth="1"/>
    <col min="10246" max="10246" width="5.625" style="1043" customWidth="1"/>
    <col min="10247" max="10247" width="12.125" style="1043" customWidth="1"/>
    <col min="10248" max="10248" width="5" style="1043" customWidth="1"/>
    <col min="10249" max="10249" width="11.625" style="1043" customWidth="1"/>
    <col min="10250" max="10250" width="5.75" style="1043" customWidth="1"/>
    <col min="10251" max="10251" width="12.125" style="1043" customWidth="1"/>
    <col min="10252" max="10252" width="6.875" style="1043" customWidth="1"/>
    <col min="10253" max="10253" width="12.125" style="1043" customWidth="1"/>
    <col min="10254" max="10254" width="7.5" style="1043" customWidth="1"/>
    <col min="10255" max="10255" width="11.625" style="1043" customWidth="1"/>
    <col min="10256" max="10256" width="6.25" style="1043" customWidth="1"/>
    <col min="10257" max="10257" width="11.375" style="1043" customWidth="1"/>
    <col min="10258" max="10258" width="6.25" style="1043" customWidth="1"/>
    <col min="10259" max="10259" width="11.375" style="1043" customWidth="1"/>
    <col min="10260" max="10260" width="6.25" style="1043" customWidth="1"/>
    <col min="10261" max="10261" width="11.625" style="1043" customWidth="1"/>
    <col min="10262" max="10262" width="6.25" style="1043" customWidth="1"/>
    <col min="10263" max="10263" width="11.5" style="1043" customWidth="1"/>
    <col min="10264" max="10264" width="6.25" style="1043" customWidth="1"/>
    <col min="10265" max="10265" width="11.25" style="1043" customWidth="1"/>
    <col min="10266" max="10266" width="6.25" style="1043" customWidth="1"/>
    <col min="10267" max="10270" width="0" style="1043" hidden="1" customWidth="1"/>
    <col min="10271" max="10496" width="14.625" style="1043"/>
    <col min="10497" max="10497" width="6.25" style="1043" customWidth="1"/>
    <col min="10498" max="10498" width="14.25" style="1043" customWidth="1"/>
    <col min="10499" max="10499" width="12.125" style="1043" customWidth="1"/>
    <col min="10500" max="10500" width="6" style="1043" customWidth="1"/>
    <col min="10501" max="10501" width="11.75" style="1043" customWidth="1"/>
    <col min="10502" max="10502" width="5.625" style="1043" customWidth="1"/>
    <col min="10503" max="10503" width="12.125" style="1043" customWidth="1"/>
    <col min="10504" max="10504" width="5" style="1043" customWidth="1"/>
    <col min="10505" max="10505" width="11.625" style="1043" customWidth="1"/>
    <col min="10506" max="10506" width="5.75" style="1043" customWidth="1"/>
    <col min="10507" max="10507" width="12.125" style="1043" customWidth="1"/>
    <col min="10508" max="10508" width="6.875" style="1043" customWidth="1"/>
    <col min="10509" max="10509" width="12.125" style="1043" customWidth="1"/>
    <col min="10510" max="10510" width="7.5" style="1043" customWidth="1"/>
    <col min="10511" max="10511" width="11.625" style="1043" customWidth="1"/>
    <col min="10512" max="10512" width="6.25" style="1043" customWidth="1"/>
    <col min="10513" max="10513" width="11.375" style="1043" customWidth="1"/>
    <col min="10514" max="10514" width="6.25" style="1043" customWidth="1"/>
    <col min="10515" max="10515" width="11.375" style="1043" customWidth="1"/>
    <col min="10516" max="10516" width="6.25" style="1043" customWidth="1"/>
    <col min="10517" max="10517" width="11.625" style="1043" customWidth="1"/>
    <col min="10518" max="10518" width="6.25" style="1043" customWidth="1"/>
    <col min="10519" max="10519" width="11.5" style="1043" customWidth="1"/>
    <col min="10520" max="10520" width="6.25" style="1043" customWidth="1"/>
    <col min="10521" max="10521" width="11.25" style="1043" customWidth="1"/>
    <col min="10522" max="10522" width="6.25" style="1043" customWidth="1"/>
    <col min="10523" max="10526" width="0" style="1043" hidden="1" customWidth="1"/>
    <col min="10527" max="10752" width="14.625" style="1043"/>
    <col min="10753" max="10753" width="6.25" style="1043" customWidth="1"/>
    <col min="10754" max="10754" width="14.25" style="1043" customWidth="1"/>
    <col min="10755" max="10755" width="12.125" style="1043" customWidth="1"/>
    <col min="10756" max="10756" width="6" style="1043" customWidth="1"/>
    <col min="10757" max="10757" width="11.75" style="1043" customWidth="1"/>
    <col min="10758" max="10758" width="5.625" style="1043" customWidth="1"/>
    <col min="10759" max="10759" width="12.125" style="1043" customWidth="1"/>
    <col min="10760" max="10760" width="5" style="1043" customWidth="1"/>
    <col min="10761" max="10761" width="11.625" style="1043" customWidth="1"/>
    <col min="10762" max="10762" width="5.75" style="1043" customWidth="1"/>
    <col min="10763" max="10763" width="12.125" style="1043" customWidth="1"/>
    <col min="10764" max="10764" width="6.875" style="1043" customWidth="1"/>
    <col min="10765" max="10765" width="12.125" style="1043" customWidth="1"/>
    <col min="10766" max="10766" width="7.5" style="1043" customWidth="1"/>
    <col min="10767" max="10767" width="11.625" style="1043" customWidth="1"/>
    <col min="10768" max="10768" width="6.25" style="1043" customWidth="1"/>
    <col min="10769" max="10769" width="11.375" style="1043" customWidth="1"/>
    <col min="10770" max="10770" width="6.25" style="1043" customWidth="1"/>
    <col min="10771" max="10771" width="11.375" style="1043" customWidth="1"/>
    <col min="10772" max="10772" width="6.25" style="1043" customWidth="1"/>
    <col min="10773" max="10773" width="11.625" style="1043" customWidth="1"/>
    <col min="10774" max="10774" width="6.25" style="1043" customWidth="1"/>
    <col min="10775" max="10775" width="11.5" style="1043" customWidth="1"/>
    <col min="10776" max="10776" width="6.25" style="1043" customWidth="1"/>
    <col min="10777" max="10777" width="11.25" style="1043" customWidth="1"/>
    <col min="10778" max="10778" width="6.25" style="1043" customWidth="1"/>
    <col min="10779" max="10782" width="0" style="1043" hidden="1" customWidth="1"/>
    <col min="10783" max="11008" width="14.625" style="1043"/>
    <col min="11009" max="11009" width="6.25" style="1043" customWidth="1"/>
    <col min="11010" max="11010" width="14.25" style="1043" customWidth="1"/>
    <col min="11011" max="11011" width="12.125" style="1043" customWidth="1"/>
    <col min="11012" max="11012" width="6" style="1043" customWidth="1"/>
    <col min="11013" max="11013" width="11.75" style="1043" customWidth="1"/>
    <col min="11014" max="11014" width="5.625" style="1043" customWidth="1"/>
    <col min="11015" max="11015" width="12.125" style="1043" customWidth="1"/>
    <col min="11016" max="11016" width="5" style="1043" customWidth="1"/>
    <col min="11017" max="11017" width="11.625" style="1043" customWidth="1"/>
    <col min="11018" max="11018" width="5.75" style="1043" customWidth="1"/>
    <col min="11019" max="11019" width="12.125" style="1043" customWidth="1"/>
    <col min="11020" max="11020" width="6.875" style="1043" customWidth="1"/>
    <col min="11021" max="11021" width="12.125" style="1043" customWidth="1"/>
    <col min="11022" max="11022" width="7.5" style="1043" customWidth="1"/>
    <col min="11023" max="11023" width="11.625" style="1043" customWidth="1"/>
    <col min="11024" max="11024" width="6.25" style="1043" customWidth="1"/>
    <col min="11025" max="11025" width="11.375" style="1043" customWidth="1"/>
    <col min="11026" max="11026" width="6.25" style="1043" customWidth="1"/>
    <col min="11027" max="11027" width="11.375" style="1043" customWidth="1"/>
    <col min="11028" max="11028" width="6.25" style="1043" customWidth="1"/>
    <col min="11029" max="11029" width="11.625" style="1043" customWidth="1"/>
    <col min="11030" max="11030" width="6.25" style="1043" customWidth="1"/>
    <col min="11031" max="11031" width="11.5" style="1043" customWidth="1"/>
    <col min="11032" max="11032" width="6.25" style="1043" customWidth="1"/>
    <col min="11033" max="11033" width="11.25" style="1043" customWidth="1"/>
    <col min="11034" max="11034" width="6.25" style="1043" customWidth="1"/>
    <col min="11035" max="11038" width="0" style="1043" hidden="1" customWidth="1"/>
    <col min="11039" max="11264" width="14.625" style="1043"/>
    <col min="11265" max="11265" width="6.25" style="1043" customWidth="1"/>
    <col min="11266" max="11266" width="14.25" style="1043" customWidth="1"/>
    <col min="11267" max="11267" width="12.125" style="1043" customWidth="1"/>
    <col min="11268" max="11268" width="6" style="1043" customWidth="1"/>
    <col min="11269" max="11269" width="11.75" style="1043" customWidth="1"/>
    <col min="11270" max="11270" width="5.625" style="1043" customWidth="1"/>
    <col min="11271" max="11271" width="12.125" style="1043" customWidth="1"/>
    <col min="11272" max="11272" width="5" style="1043" customWidth="1"/>
    <col min="11273" max="11273" width="11.625" style="1043" customWidth="1"/>
    <col min="11274" max="11274" width="5.75" style="1043" customWidth="1"/>
    <col min="11275" max="11275" width="12.125" style="1043" customWidth="1"/>
    <col min="11276" max="11276" width="6.875" style="1043" customWidth="1"/>
    <col min="11277" max="11277" width="12.125" style="1043" customWidth="1"/>
    <col min="11278" max="11278" width="7.5" style="1043" customWidth="1"/>
    <col min="11279" max="11279" width="11.625" style="1043" customWidth="1"/>
    <col min="11280" max="11280" width="6.25" style="1043" customWidth="1"/>
    <col min="11281" max="11281" width="11.375" style="1043" customWidth="1"/>
    <col min="11282" max="11282" width="6.25" style="1043" customWidth="1"/>
    <col min="11283" max="11283" width="11.375" style="1043" customWidth="1"/>
    <col min="11284" max="11284" width="6.25" style="1043" customWidth="1"/>
    <col min="11285" max="11285" width="11.625" style="1043" customWidth="1"/>
    <col min="11286" max="11286" width="6.25" style="1043" customWidth="1"/>
    <col min="11287" max="11287" width="11.5" style="1043" customWidth="1"/>
    <col min="11288" max="11288" width="6.25" style="1043" customWidth="1"/>
    <col min="11289" max="11289" width="11.25" style="1043" customWidth="1"/>
    <col min="11290" max="11290" width="6.25" style="1043" customWidth="1"/>
    <col min="11291" max="11294" width="0" style="1043" hidden="1" customWidth="1"/>
    <col min="11295" max="11520" width="14.625" style="1043"/>
    <col min="11521" max="11521" width="6.25" style="1043" customWidth="1"/>
    <col min="11522" max="11522" width="14.25" style="1043" customWidth="1"/>
    <col min="11523" max="11523" width="12.125" style="1043" customWidth="1"/>
    <col min="11524" max="11524" width="6" style="1043" customWidth="1"/>
    <col min="11525" max="11525" width="11.75" style="1043" customWidth="1"/>
    <col min="11526" max="11526" width="5.625" style="1043" customWidth="1"/>
    <col min="11527" max="11527" width="12.125" style="1043" customWidth="1"/>
    <col min="11528" max="11528" width="5" style="1043" customWidth="1"/>
    <col min="11529" max="11529" width="11.625" style="1043" customWidth="1"/>
    <col min="11530" max="11530" width="5.75" style="1043" customWidth="1"/>
    <col min="11531" max="11531" width="12.125" style="1043" customWidth="1"/>
    <col min="11532" max="11532" width="6.875" style="1043" customWidth="1"/>
    <col min="11533" max="11533" width="12.125" style="1043" customWidth="1"/>
    <col min="11534" max="11534" width="7.5" style="1043" customWidth="1"/>
    <col min="11535" max="11535" width="11.625" style="1043" customWidth="1"/>
    <col min="11536" max="11536" width="6.25" style="1043" customWidth="1"/>
    <col min="11537" max="11537" width="11.375" style="1043" customWidth="1"/>
    <col min="11538" max="11538" width="6.25" style="1043" customWidth="1"/>
    <col min="11539" max="11539" width="11.375" style="1043" customWidth="1"/>
    <col min="11540" max="11540" width="6.25" style="1043" customWidth="1"/>
    <col min="11541" max="11541" width="11.625" style="1043" customWidth="1"/>
    <col min="11542" max="11542" width="6.25" style="1043" customWidth="1"/>
    <col min="11543" max="11543" width="11.5" style="1043" customWidth="1"/>
    <col min="11544" max="11544" width="6.25" style="1043" customWidth="1"/>
    <col min="11545" max="11545" width="11.25" style="1043" customWidth="1"/>
    <col min="11546" max="11546" width="6.25" style="1043" customWidth="1"/>
    <col min="11547" max="11550" width="0" style="1043" hidden="1" customWidth="1"/>
    <col min="11551" max="11776" width="14.625" style="1043"/>
    <col min="11777" max="11777" width="6.25" style="1043" customWidth="1"/>
    <col min="11778" max="11778" width="14.25" style="1043" customWidth="1"/>
    <col min="11779" max="11779" width="12.125" style="1043" customWidth="1"/>
    <col min="11780" max="11780" width="6" style="1043" customWidth="1"/>
    <col min="11781" max="11781" width="11.75" style="1043" customWidth="1"/>
    <col min="11782" max="11782" width="5.625" style="1043" customWidth="1"/>
    <col min="11783" max="11783" width="12.125" style="1043" customWidth="1"/>
    <col min="11784" max="11784" width="5" style="1043" customWidth="1"/>
    <col min="11785" max="11785" width="11.625" style="1043" customWidth="1"/>
    <col min="11786" max="11786" width="5.75" style="1043" customWidth="1"/>
    <col min="11787" max="11787" width="12.125" style="1043" customWidth="1"/>
    <col min="11788" max="11788" width="6.875" style="1043" customWidth="1"/>
    <col min="11789" max="11789" width="12.125" style="1043" customWidth="1"/>
    <col min="11790" max="11790" width="7.5" style="1043" customWidth="1"/>
    <col min="11791" max="11791" width="11.625" style="1043" customWidth="1"/>
    <col min="11792" max="11792" width="6.25" style="1043" customWidth="1"/>
    <col min="11793" max="11793" width="11.375" style="1043" customWidth="1"/>
    <col min="11794" max="11794" width="6.25" style="1043" customWidth="1"/>
    <col min="11795" max="11795" width="11.375" style="1043" customWidth="1"/>
    <col min="11796" max="11796" width="6.25" style="1043" customWidth="1"/>
    <col min="11797" max="11797" width="11.625" style="1043" customWidth="1"/>
    <col min="11798" max="11798" width="6.25" style="1043" customWidth="1"/>
    <col min="11799" max="11799" width="11.5" style="1043" customWidth="1"/>
    <col min="11800" max="11800" width="6.25" style="1043" customWidth="1"/>
    <col min="11801" max="11801" width="11.25" style="1043" customWidth="1"/>
    <col min="11802" max="11802" width="6.25" style="1043" customWidth="1"/>
    <col min="11803" max="11806" width="0" style="1043" hidden="1" customWidth="1"/>
    <col min="11807" max="12032" width="14.625" style="1043"/>
    <col min="12033" max="12033" width="6.25" style="1043" customWidth="1"/>
    <col min="12034" max="12034" width="14.25" style="1043" customWidth="1"/>
    <col min="12035" max="12035" width="12.125" style="1043" customWidth="1"/>
    <col min="12036" max="12036" width="6" style="1043" customWidth="1"/>
    <col min="12037" max="12037" width="11.75" style="1043" customWidth="1"/>
    <col min="12038" max="12038" width="5.625" style="1043" customWidth="1"/>
    <col min="12039" max="12039" width="12.125" style="1043" customWidth="1"/>
    <col min="12040" max="12040" width="5" style="1043" customWidth="1"/>
    <col min="12041" max="12041" width="11.625" style="1043" customWidth="1"/>
    <col min="12042" max="12042" width="5.75" style="1043" customWidth="1"/>
    <col min="12043" max="12043" width="12.125" style="1043" customWidth="1"/>
    <col min="12044" max="12044" width="6.875" style="1043" customWidth="1"/>
    <col min="12045" max="12045" width="12.125" style="1043" customWidth="1"/>
    <col min="12046" max="12046" width="7.5" style="1043" customWidth="1"/>
    <col min="12047" max="12047" width="11.625" style="1043" customWidth="1"/>
    <col min="12048" max="12048" width="6.25" style="1043" customWidth="1"/>
    <col min="12049" max="12049" width="11.375" style="1043" customWidth="1"/>
    <col min="12050" max="12050" width="6.25" style="1043" customWidth="1"/>
    <col min="12051" max="12051" width="11.375" style="1043" customWidth="1"/>
    <col min="12052" max="12052" width="6.25" style="1043" customWidth="1"/>
    <col min="12053" max="12053" width="11.625" style="1043" customWidth="1"/>
    <col min="12054" max="12054" width="6.25" style="1043" customWidth="1"/>
    <col min="12055" max="12055" width="11.5" style="1043" customWidth="1"/>
    <col min="12056" max="12056" width="6.25" style="1043" customWidth="1"/>
    <col min="12057" max="12057" width="11.25" style="1043" customWidth="1"/>
    <col min="12058" max="12058" width="6.25" style="1043" customWidth="1"/>
    <col min="12059" max="12062" width="0" style="1043" hidden="1" customWidth="1"/>
    <col min="12063" max="12288" width="14.625" style="1043"/>
    <col min="12289" max="12289" width="6.25" style="1043" customWidth="1"/>
    <col min="12290" max="12290" width="14.25" style="1043" customWidth="1"/>
    <col min="12291" max="12291" width="12.125" style="1043" customWidth="1"/>
    <col min="12292" max="12292" width="6" style="1043" customWidth="1"/>
    <col min="12293" max="12293" width="11.75" style="1043" customWidth="1"/>
    <col min="12294" max="12294" width="5.625" style="1043" customWidth="1"/>
    <col min="12295" max="12295" width="12.125" style="1043" customWidth="1"/>
    <col min="12296" max="12296" width="5" style="1043" customWidth="1"/>
    <col min="12297" max="12297" width="11.625" style="1043" customWidth="1"/>
    <col min="12298" max="12298" width="5.75" style="1043" customWidth="1"/>
    <col min="12299" max="12299" width="12.125" style="1043" customWidth="1"/>
    <col min="12300" max="12300" width="6.875" style="1043" customWidth="1"/>
    <col min="12301" max="12301" width="12.125" style="1043" customWidth="1"/>
    <col min="12302" max="12302" width="7.5" style="1043" customWidth="1"/>
    <col min="12303" max="12303" width="11.625" style="1043" customWidth="1"/>
    <col min="12304" max="12304" width="6.25" style="1043" customWidth="1"/>
    <col min="12305" max="12305" width="11.375" style="1043" customWidth="1"/>
    <col min="12306" max="12306" width="6.25" style="1043" customWidth="1"/>
    <col min="12307" max="12307" width="11.375" style="1043" customWidth="1"/>
    <col min="12308" max="12308" width="6.25" style="1043" customWidth="1"/>
    <col min="12309" max="12309" width="11.625" style="1043" customWidth="1"/>
    <col min="12310" max="12310" width="6.25" style="1043" customWidth="1"/>
    <col min="12311" max="12311" width="11.5" style="1043" customWidth="1"/>
    <col min="12312" max="12312" width="6.25" style="1043" customWidth="1"/>
    <col min="12313" max="12313" width="11.25" style="1043" customWidth="1"/>
    <col min="12314" max="12314" width="6.25" style="1043" customWidth="1"/>
    <col min="12315" max="12318" width="0" style="1043" hidden="1" customWidth="1"/>
    <col min="12319" max="12544" width="14.625" style="1043"/>
    <col min="12545" max="12545" width="6.25" style="1043" customWidth="1"/>
    <col min="12546" max="12546" width="14.25" style="1043" customWidth="1"/>
    <col min="12547" max="12547" width="12.125" style="1043" customWidth="1"/>
    <col min="12548" max="12548" width="6" style="1043" customWidth="1"/>
    <col min="12549" max="12549" width="11.75" style="1043" customWidth="1"/>
    <col min="12550" max="12550" width="5.625" style="1043" customWidth="1"/>
    <col min="12551" max="12551" width="12.125" style="1043" customWidth="1"/>
    <col min="12552" max="12552" width="5" style="1043" customWidth="1"/>
    <col min="12553" max="12553" width="11.625" style="1043" customWidth="1"/>
    <col min="12554" max="12554" width="5.75" style="1043" customWidth="1"/>
    <col min="12555" max="12555" width="12.125" style="1043" customWidth="1"/>
    <col min="12556" max="12556" width="6.875" style="1043" customWidth="1"/>
    <col min="12557" max="12557" width="12.125" style="1043" customWidth="1"/>
    <col min="12558" max="12558" width="7.5" style="1043" customWidth="1"/>
    <col min="12559" max="12559" width="11.625" style="1043" customWidth="1"/>
    <col min="12560" max="12560" width="6.25" style="1043" customWidth="1"/>
    <col min="12561" max="12561" width="11.375" style="1043" customWidth="1"/>
    <col min="12562" max="12562" width="6.25" style="1043" customWidth="1"/>
    <col min="12563" max="12563" width="11.375" style="1043" customWidth="1"/>
    <col min="12564" max="12564" width="6.25" style="1043" customWidth="1"/>
    <col min="12565" max="12565" width="11.625" style="1043" customWidth="1"/>
    <col min="12566" max="12566" width="6.25" style="1043" customWidth="1"/>
    <col min="12567" max="12567" width="11.5" style="1043" customWidth="1"/>
    <col min="12568" max="12568" width="6.25" style="1043" customWidth="1"/>
    <col min="12569" max="12569" width="11.25" style="1043" customWidth="1"/>
    <col min="12570" max="12570" width="6.25" style="1043" customWidth="1"/>
    <col min="12571" max="12574" width="0" style="1043" hidden="1" customWidth="1"/>
    <col min="12575" max="12800" width="14.625" style="1043"/>
    <col min="12801" max="12801" width="6.25" style="1043" customWidth="1"/>
    <col min="12802" max="12802" width="14.25" style="1043" customWidth="1"/>
    <col min="12803" max="12803" width="12.125" style="1043" customWidth="1"/>
    <col min="12804" max="12804" width="6" style="1043" customWidth="1"/>
    <col min="12805" max="12805" width="11.75" style="1043" customWidth="1"/>
    <col min="12806" max="12806" width="5.625" style="1043" customWidth="1"/>
    <col min="12807" max="12807" width="12.125" style="1043" customWidth="1"/>
    <col min="12808" max="12808" width="5" style="1043" customWidth="1"/>
    <col min="12809" max="12809" width="11.625" style="1043" customWidth="1"/>
    <col min="12810" max="12810" width="5.75" style="1043" customWidth="1"/>
    <col min="12811" max="12811" width="12.125" style="1043" customWidth="1"/>
    <col min="12812" max="12812" width="6.875" style="1043" customWidth="1"/>
    <col min="12813" max="12813" width="12.125" style="1043" customWidth="1"/>
    <col min="12814" max="12814" width="7.5" style="1043" customWidth="1"/>
    <col min="12815" max="12815" width="11.625" style="1043" customWidth="1"/>
    <col min="12816" max="12816" width="6.25" style="1043" customWidth="1"/>
    <col min="12817" max="12817" width="11.375" style="1043" customWidth="1"/>
    <col min="12818" max="12818" width="6.25" style="1043" customWidth="1"/>
    <col min="12819" max="12819" width="11.375" style="1043" customWidth="1"/>
    <col min="12820" max="12820" width="6.25" style="1043" customWidth="1"/>
    <col min="12821" max="12821" width="11.625" style="1043" customWidth="1"/>
    <col min="12822" max="12822" width="6.25" style="1043" customWidth="1"/>
    <col min="12823" max="12823" width="11.5" style="1043" customWidth="1"/>
    <col min="12824" max="12824" width="6.25" style="1043" customWidth="1"/>
    <col min="12825" max="12825" width="11.25" style="1043" customWidth="1"/>
    <col min="12826" max="12826" width="6.25" style="1043" customWidth="1"/>
    <col min="12827" max="12830" width="0" style="1043" hidden="1" customWidth="1"/>
    <col min="12831" max="13056" width="14.625" style="1043"/>
    <col min="13057" max="13057" width="6.25" style="1043" customWidth="1"/>
    <col min="13058" max="13058" width="14.25" style="1043" customWidth="1"/>
    <col min="13059" max="13059" width="12.125" style="1043" customWidth="1"/>
    <col min="13060" max="13060" width="6" style="1043" customWidth="1"/>
    <col min="13061" max="13061" width="11.75" style="1043" customWidth="1"/>
    <col min="13062" max="13062" width="5.625" style="1043" customWidth="1"/>
    <col min="13063" max="13063" width="12.125" style="1043" customWidth="1"/>
    <col min="13064" max="13064" width="5" style="1043" customWidth="1"/>
    <col min="13065" max="13065" width="11.625" style="1043" customWidth="1"/>
    <col min="13066" max="13066" width="5.75" style="1043" customWidth="1"/>
    <col min="13067" max="13067" width="12.125" style="1043" customWidth="1"/>
    <col min="13068" max="13068" width="6.875" style="1043" customWidth="1"/>
    <col min="13069" max="13069" width="12.125" style="1043" customWidth="1"/>
    <col min="13070" max="13070" width="7.5" style="1043" customWidth="1"/>
    <col min="13071" max="13071" width="11.625" style="1043" customWidth="1"/>
    <col min="13072" max="13072" width="6.25" style="1043" customWidth="1"/>
    <col min="13073" max="13073" width="11.375" style="1043" customWidth="1"/>
    <col min="13074" max="13074" width="6.25" style="1043" customWidth="1"/>
    <col min="13075" max="13075" width="11.375" style="1043" customWidth="1"/>
    <col min="13076" max="13076" width="6.25" style="1043" customWidth="1"/>
    <col min="13077" max="13077" width="11.625" style="1043" customWidth="1"/>
    <col min="13078" max="13078" width="6.25" style="1043" customWidth="1"/>
    <col min="13079" max="13079" width="11.5" style="1043" customWidth="1"/>
    <col min="13080" max="13080" width="6.25" style="1043" customWidth="1"/>
    <col min="13081" max="13081" width="11.25" style="1043" customWidth="1"/>
    <col min="13082" max="13082" width="6.25" style="1043" customWidth="1"/>
    <col min="13083" max="13086" width="0" style="1043" hidden="1" customWidth="1"/>
    <col min="13087" max="13312" width="14.625" style="1043"/>
    <col min="13313" max="13313" width="6.25" style="1043" customWidth="1"/>
    <col min="13314" max="13314" width="14.25" style="1043" customWidth="1"/>
    <col min="13315" max="13315" width="12.125" style="1043" customWidth="1"/>
    <col min="13316" max="13316" width="6" style="1043" customWidth="1"/>
    <col min="13317" max="13317" width="11.75" style="1043" customWidth="1"/>
    <col min="13318" max="13318" width="5.625" style="1043" customWidth="1"/>
    <col min="13319" max="13319" width="12.125" style="1043" customWidth="1"/>
    <col min="13320" max="13320" width="5" style="1043" customWidth="1"/>
    <col min="13321" max="13321" width="11.625" style="1043" customWidth="1"/>
    <col min="13322" max="13322" width="5.75" style="1043" customWidth="1"/>
    <col min="13323" max="13323" width="12.125" style="1043" customWidth="1"/>
    <col min="13324" max="13324" width="6.875" style="1043" customWidth="1"/>
    <col min="13325" max="13325" width="12.125" style="1043" customWidth="1"/>
    <col min="13326" max="13326" width="7.5" style="1043" customWidth="1"/>
    <col min="13327" max="13327" width="11.625" style="1043" customWidth="1"/>
    <col min="13328" max="13328" width="6.25" style="1043" customWidth="1"/>
    <col min="13329" max="13329" width="11.375" style="1043" customWidth="1"/>
    <col min="13330" max="13330" width="6.25" style="1043" customWidth="1"/>
    <col min="13331" max="13331" width="11.375" style="1043" customWidth="1"/>
    <col min="13332" max="13332" width="6.25" style="1043" customWidth="1"/>
    <col min="13333" max="13333" width="11.625" style="1043" customWidth="1"/>
    <col min="13334" max="13334" width="6.25" style="1043" customWidth="1"/>
    <col min="13335" max="13335" width="11.5" style="1043" customWidth="1"/>
    <col min="13336" max="13336" width="6.25" style="1043" customWidth="1"/>
    <col min="13337" max="13337" width="11.25" style="1043" customWidth="1"/>
    <col min="13338" max="13338" width="6.25" style="1043" customWidth="1"/>
    <col min="13339" max="13342" width="0" style="1043" hidden="1" customWidth="1"/>
    <col min="13343" max="13568" width="14.625" style="1043"/>
    <col min="13569" max="13569" width="6.25" style="1043" customWidth="1"/>
    <col min="13570" max="13570" width="14.25" style="1043" customWidth="1"/>
    <col min="13571" max="13571" width="12.125" style="1043" customWidth="1"/>
    <col min="13572" max="13572" width="6" style="1043" customWidth="1"/>
    <col min="13573" max="13573" width="11.75" style="1043" customWidth="1"/>
    <col min="13574" max="13574" width="5.625" style="1043" customWidth="1"/>
    <col min="13575" max="13575" width="12.125" style="1043" customWidth="1"/>
    <col min="13576" max="13576" width="5" style="1043" customWidth="1"/>
    <col min="13577" max="13577" width="11.625" style="1043" customWidth="1"/>
    <col min="13578" max="13578" width="5.75" style="1043" customWidth="1"/>
    <col min="13579" max="13579" width="12.125" style="1043" customWidth="1"/>
    <col min="13580" max="13580" width="6.875" style="1043" customWidth="1"/>
    <col min="13581" max="13581" width="12.125" style="1043" customWidth="1"/>
    <col min="13582" max="13582" width="7.5" style="1043" customWidth="1"/>
    <col min="13583" max="13583" width="11.625" style="1043" customWidth="1"/>
    <col min="13584" max="13584" width="6.25" style="1043" customWidth="1"/>
    <col min="13585" max="13585" width="11.375" style="1043" customWidth="1"/>
    <col min="13586" max="13586" width="6.25" style="1043" customWidth="1"/>
    <col min="13587" max="13587" width="11.375" style="1043" customWidth="1"/>
    <col min="13588" max="13588" width="6.25" style="1043" customWidth="1"/>
    <col min="13589" max="13589" width="11.625" style="1043" customWidth="1"/>
    <col min="13590" max="13590" width="6.25" style="1043" customWidth="1"/>
    <col min="13591" max="13591" width="11.5" style="1043" customWidth="1"/>
    <col min="13592" max="13592" width="6.25" style="1043" customWidth="1"/>
    <col min="13593" max="13593" width="11.25" style="1043" customWidth="1"/>
    <col min="13594" max="13594" width="6.25" style="1043" customWidth="1"/>
    <col min="13595" max="13598" width="0" style="1043" hidden="1" customWidth="1"/>
    <col min="13599" max="13824" width="14.625" style="1043"/>
    <col min="13825" max="13825" width="6.25" style="1043" customWidth="1"/>
    <col min="13826" max="13826" width="14.25" style="1043" customWidth="1"/>
    <col min="13827" max="13827" width="12.125" style="1043" customWidth="1"/>
    <col min="13828" max="13828" width="6" style="1043" customWidth="1"/>
    <col min="13829" max="13829" width="11.75" style="1043" customWidth="1"/>
    <col min="13830" max="13830" width="5.625" style="1043" customWidth="1"/>
    <col min="13831" max="13831" width="12.125" style="1043" customWidth="1"/>
    <col min="13832" max="13832" width="5" style="1043" customWidth="1"/>
    <col min="13833" max="13833" width="11.625" style="1043" customWidth="1"/>
    <col min="13834" max="13834" width="5.75" style="1043" customWidth="1"/>
    <col min="13835" max="13835" width="12.125" style="1043" customWidth="1"/>
    <col min="13836" max="13836" width="6.875" style="1043" customWidth="1"/>
    <col min="13837" max="13837" width="12.125" style="1043" customWidth="1"/>
    <col min="13838" max="13838" width="7.5" style="1043" customWidth="1"/>
    <col min="13839" max="13839" width="11.625" style="1043" customWidth="1"/>
    <col min="13840" max="13840" width="6.25" style="1043" customWidth="1"/>
    <col min="13841" max="13841" width="11.375" style="1043" customWidth="1"/>
    <col min="13842" max="13842" width="6.25" style="1043" customWidth="1"/>
    <col min="13843" max="13843" width="11.375" style="1043" customWidth="1"/>
    <col min="13844" max="13844" width="6.25" style="1043" customWidth="1"/>
    <col min="13845" max="13845" width="11.625" style="1043" customWidth="1"/>
    <col min="13846" max="13846" width="6.25" style="1043" customWidth="1"/>
    <col min="13847" max="13847" width="11.5" style="1043" customWidth="1"/>
    <col min="13848" max="13848" width="6.25" style="1043" customWidth="1"/>
    <col min="13849" max="13849" width="11.25" style="1043" customWidth="1"/>
    <col min="13850" max="13850" width="6.25" style="1043" customWidth="1"/>
    <col min="13851" max="13854" width="0" style="1043" hidden="1" customWidth="1"/>
    <col min="13855" max="14080" width="14.625" style="1043"/>
    <col min="14081" max="14081" width="6.25" style="1043" customWidth="1"/>
    <col min="14082" max="14082" width="14.25" style="1043" customWidth="1"/>
    <col min="14083" max="14083" width="12.125" style="1043" customWidth="1"/>
    <col min="14084" max="14084" width="6" style="1043" customWidth="1"/>
    <col min="14085" max="14085" width="11.75" style="1043" customWidth="1"/>
    <col min="14086" max="14086" width="5.625" style="1043" customWidth="1"/>
    <col min="14087" max="14087" width="12.125" style="1043" customWidth="1"/>
    <col min="14088" max="14088" width="5" style="1043" customWidth="1"/>
    <col min="14089" max="14089" width="11.625" style="1043" customWidth="1"/>
    <col min="14090" max="14090" width="5.75" style="1043" customWidth="1"/>
    <col min="14091" max="14091" width="12.125" style="1043" customWidth="1"/>
    <col min="14092" max="14092" width="6.875" style="1043" customWidth="1"/>
    <col min="14093" max="14093" width="12.125" style="1043" customWidth="1"/>
    <col min="14094" max="14094" width="7.5" style="1043" customWidth="1"/>
    <col min="14095" max="14095" width="11.625" style="1043" customWidth="1"/>
    <col min="14096" max="14096" width="6.25" style="1043" customWidth="1"/>
    <col min="14097" max="14097" width="11.375" style="1043" customWidth="1"/>
    <col min="14098" max="14098" width="6.25" style="1043" customWidth="1"/>
    <col min="14099" max="14099" width="11.375" style="1043" customWidth="1"/>
    <col min="14100" max="14100" width="6.25" style="1043" customWidth="1"/>
    <col min="14101" max="14101" width="11.625" style="1043" customWidth="1"/>
    <col min="14102" max="14102" width="6.25" style="1043" customWidth="1"/>
    <col min="14103" max="14103" width="11.5" style="1043" customWidth="1"/>
    <col min="14104" max="14104" width="6.25" style="1043" customWidth="1"/>
    <col min="14105" max="14105" width="11.25" style="1043" customWidth="1"/>
    <col min="14106" max="14106" width="6.25" style="1043" customWidth="1"/>
    <col min="14107" max="14110" width="0" style="1043" hidden="1" customWidth="1"/>
    <col min="14111" max="14336" width="14.625" style="1043"/>
    <col min="14337" max="14337" width="6.25" style="1043" customWidth="1"/>
    <col min="14338" max="14338" width="14.25" style="1043" customWidth="1"/>
    <col min="14339" max="14339" width="12.125" style="1043" customWidth="1"/>
    <col min="14340" max="14340" width="6" style="1043" customWidth="1"/>
    <col min="14341" max="14341" width="11.75" style="1043" customWidth="1"/>
    <col min="14342" max="14342" width="5.625" style="1043" customWidth="1"/>
    <col min="14343" max="14343" width="12.125" style="1043" customWidth="1"/>
    <col min="14344" max="14344" width="5" style="1043" customWidth="1"/>
    <col min="14345" max="14345" width="11.625" style="1043" customWidth="1"/>
    <col min="14346" max="14346" width="5.75" style="1043" customWidth="1"/>
    <col min="14347" max="14347" width="12.125" style="1043" customWidth="1"/>
    <col min="14348" max="14348" width="6.875" style="1043" customWidth="1"/>
    <col min="14349" max="14349" width="12.125" style="1043" customWidth="1"/>
    <col min="14350" max="14350" width="7.5" style="1043" customWidth="1"/>
    <col min="14351" max="14351" width="11.625" style="1043" customWidth="1"/>
    <col min="14352" max="14352" width="6.25" style="1043" customWidth="1"/>
    <col min="14353" max="14353" width="11.375" style="1043" customWidth="1"/>
    <col min="14354" max="14354" width="6.25" style="1043" customWidth="1"/>
    <col min="14355" max="14355" width="11.375" style="1043" customWidth="1"/>
    <col min="14356" max="14356" width="6.25" style="1043" customWidth="1"/>
    <col min="14357" max="14357" width="11.625" style="1043" customWidth="1"/>
    <col min="14358" max="14358" width="6.25" style="1043" customWidth="1"/>
    <col min="14359" max="14359" width="11.5" style="1043" customWidth="1"/>
    <col min="14360" max="14360" width="6.25" style="1043" customWidth="1"/>
    <col min="14361" max="14361" width="11.25" style="1043" customWidth="1"/>
    <col min="14362" max="14362" width="6.25" style="1043" customWidth="1"/>
    <col min="14363" max="14366" width="0" style="1043" hidden="1" customWidth="1"/>
    <col min="14367" max="14592" width="14.625" style="1043"/>
    <col min="14593" max="14593" width="6.25" style="1043" customWidth="1"/>
    <col min="14594" max="14594" width="14.25" style="1043" customWidth="1"/>
    <col min="14595" max="14595" width="12.125" style="1043" customWidth="1"/>
    <col min="14596" max="14596" width="6" style="1043" customWidth="1"/>
    <col min="14597" max="14597" width="11.75" style="1043" customWidth="1"/>
    <col min="14598" max="14598" width="5.625" style="1043" customWidth="1"/>
    <col min="14599" max="14599" width="12.125" style="1043" customWidth="1"/>
    <col min="14600" max="14600" width="5" style="1043" customWidth="1"/>
    <col min="14601" max="14601" width="11.625" style="1043" customWidth="1"/>
    <col min="14602" max="14602" width="5.75" style="1043" customWidth="1"/>
    <col min="14603" max="14603" width="12.125" style="1043" customWidth="1"/>
    <col min="14604" max="14604" width="6.875" style="1043" customWidth="1"/>
    <col min="14605" max="14605" width="12.125" style="1043" customWidth="1"/>
    <col min="14606" max="14606" width="7.5" style="1043" customWidth="1"/>
    <col min="14607" max="14607" width="11.625" style="1043" customWidth="1"/>
    <col min="14608" max="14608" width="6.25" style="1043" customWidth="1"/>
    <col min="14609" max="14609" width="11.375" style="1043" customWidth="1"/>
    <col min="14610" max="14610" width="6.25" style="1043" customWidth="1"/>
    <col min="14611" max="14611" width="11.375" style="1043" customWidth="1"/>
    <col min="14612" max="14612" width="6.25" style="1043" customWidth="1"/>
    <col min="14613" max="14613" width="11.625" style="1043" customWidth="1"/>
    <col min="14614" max="14614" width="6.25" style="1043" customWidth="1"/>
    <col min="14615" max="14615" width="11.5" style="1043" customWidth="1"/>
    <col min="14616" max="14616" width="6.25" style="1043" customWidth="1"/>
    <col min="14617" max="14617" width="11.25" style="1043" customWidth="1"/>
    <col min="14618" max="14618" width="6.25" style="1043" customWidth="1"/>
    <col min="14619" max="14622" width="0" style="1043" hidden="1" customWidth="1"/>
    <col min="14623" max="14848" width="14.625" style="1043"/>
    <col min="14849" max="14849" width="6.25" style="1043" customWidth="1"/>
    <col min="14850" max="14850" width="14.25" style="1043" customWidth="1"/>
    <col min="14851" max="14851" width="12.125" style="1043" customWidth="1"/>
    <col min="14852" max="14852" width="6" style="1043" customWidth="1"/>
    <col min="14853" max="14853" width="11.75" style="1043" customWidth="1"/>
    <col min="14854" max="14854" width="5.625" style="1043" customWidth="1"/>
    <col min="14855" max="14855" width="12.125" style="1043" customWidth="1"/>
    <col min="14856" max="14856" width="5" style="1043" customWidth="1"/>
    <col min="14857" max="14857" width="11.625" style="1043" customWidth="1"/>
    <col min="14858" max="14858" width="5.75" style="1043" customWidth="1"/>
    <col min="14859" max="14859" width="12.125" style="1043" customWidth="1"/>
    <col min="14860" max="14860" width="6.875" style="1043" customWidth="1"/>
    <col min="14861" max="14861" width="12.125" style="1043" customWidth="1"/>
    <col min="14862" max="14862" width="7.5" style="1043" customWidth="1"/>
    <col min="14863" max="14863" width="11.625" style="1043" customWidth="1"/>
    <col min="14864" max="14864" width="6.25" style="1043" customWidth="1"/>
    <col min="14865" max="14865" width="11.375" style="1043" customWidth="1"/>
    <col min="14866" max="14866" width="6.25" style="1043" customWidth="1"/>
    <col min="14867" max="14867" width="11.375" style="1043" customWidth="1"/>
    <col min="14868" max="14868" width="6.25" style="1043" customWidth="1"/>
    <col min="14869" max="14869" width="11.625" style="1043" customWidth="1"/>
    <col min="14870" max="14870" width="6.25" style="1043" customWidth="1"/>
    <col min="14871" max="14871" width="11.5" style="1043" customWidth="1"/>
    <col min="14872" max="14872" width="6.25" style="1043" customWidth="1"/>
    <col min="14873" max="14873" width="11.25" style="1043" customWidth="1"/>
    <col min="14874" max="14874" width="6.25" style="1043" customWidth="1"/>
    <col min="14875" max="14878" width="0" style="1043" hidden="1" customWidth="1"/>
    <col min="14879" max="15104" width="14.625" style="1043"/>
    <col min="15105" max="15105" width="6.25" style="1043" customWidth="1"/>
    <col min="15106" max="15106" width="14.25" style="1043" customWidth="1"/>
    <col min="15107" max="15107" width="12.125" style="1043" customWidth="1"/>
    <col min="15108" max="15108" width="6" style="1043" customWidth="1"/>
    <col min="15109" max="15109" width="11.75" style="1043" customWidth="1"/>
    <col min="15110" max="15110" width="5.625" style="1043" customWidth="1"/>
    <col min="15111" max="15111" width="12.125" style="1043" customWidth="1"/>
    <col min="15112" max="15112" width="5" style="1043" customWidth="1"/>
    <col min="15113" max="15113" width="11.625" style="1043" customWidth="1"/>
    <col min="15114" max="15114" width="5.75" style="1043" customWidth="1"/>
    <col min="15115" max="15115" width="12.125" style="1043" customWidth="1"/>
    <col min="15116" max="15116" width="6.875" style="1043" customWidth="1"/>
    <col min="15117" max="15117" width="12.125" style="1043" customWidth="1"/>
    <col min="15118" max="15118" width="7.5" style="1043" customWidth="1"/>
    <col min="15119" max="15119" width="11.625" style="1043" customWidth="1"/>
    <col min="15120" max="15120" width="6.25" style="1043" customWidth="1"/>
    <col min="15121" max="15121" width="11.375" style="1043" customWidth="1"/>
    <col min="15122" max="15122" width="6.25" style="1043" customWidth="1"/>
    <col min="15123" max="15123" width="11.375" style="1043" customWidth="1"/>
    <col min="15124" max="15124" width="6.25" style="1043" customWidth="1"/>
    <col min="15125" max="15125" width="11.625" style="1043" customWidth="1"/>
    <col min="15126" max="15126" width="6.25" style="1043" customWidth="1"/>
    <col min="15127" max="15127" width="11.5" style="1043" customWidth="1"/>
    <col min="15128" max="15128" width="6.25" style="1043" customWidth="1"/>
    <col min="15129" max="15129" width="11.25" style="1043" customWidth="1"/>
    <col min="15130" max="15130" width="6.25" style="1043" customWidth="1"/>
    <col min="15131" max="15134" width="0" style="1043" hidden="1" customWidth="1"/>
    <col min="15135" max="15360" width="14.625" style="1043"/>
    <col min="15361" max="15361" width="6.25" style="1043" customWidth="1"/>
    <col min="15362" max="15362" width="14.25" style="1043" customWidth="1"/>
    <col min="15363" max="15363" width="12.125" style="1043" customWidth="1"/>
    <col min="15364" max="15364" width="6" style="1043" customWidth="1"/>
    <col min="15365" max="15365" width="11.75" style="1043" customWidth="1"/>
    <col min="15366" max="15366" width="5.625" style="1043" customWidth="1"/>
    <col min="15367" max="15367" width="12.125" style="1043" customWidth="1"/>
    <col min="15368" max="15368" width="5" style="1043" customWidth="1"/>
    <col min="15369" max="15369" width="11.625" style="1043" customWidth="1"/>
    <col min="15370" max="15370" width="5.75" style="1043" customWidth="1"/>
    <col min="15371" max="15371" width="12.125" style="1043" customWidth="1"/>
    <col min="15372" max="15372" width="6.875" style="1043" customWidth="1"/>
    <col min="15373" max="15373" width="12.125" style="1043" customWidth="1"/>
    <col min="15374" max="15374" width="7.5" style="1043" customWidth="1"/>
    <col min="15375" max="15375" width="11.625" style="1043" customWidth="1"/>
    <col min="15376" max="15376" width="6.25" style="1043" customWidth="1"/>
    <col min="15377" max="15377" width="11.375" style="1043" customWidth="1"/>
    <col min="15378" max="15378" width="6.25" style="1043" customWidth="1"/>
    <col min="15379" max="15379" width="11.375" style="1043" customWidth="1"/>
    <col min="15380" max="15380" width="6.25" style="1043" customWidth="1"/>
    <col min="15381" max="15381" width="11.625" style="1043" customWidth="1"/>
    <col min="15382" max="15382" width="6.25" style="1043" customWidth="1"/>
    <col min="15383" max="15383" width="11.5" style="1043" customWidth="1"/>
    <col min="15384" max="15384" width="6.25" style="1043" customWidth="1"/>
    <col min="15385" max="15385" width="11.25" style="1043" customWidth="1"/>
    <col min="15386" max="15386" width="6.25" style="1043" customWidth="1"/>
    <col min="15387" max="15390" width="0" style="1043" hidden="1" customWidth="1"/>
    <col min="15391" max="15616" width="14.625" style="1043"/>
    <col min="15617" max="15617" width="6.25" style="1043" customWidth="1"/>
    <col min="15618" max="15618" width="14.25" style="1043" customWidth="1"/>
    <col min="15619" max="15619" width="12.125" style="1043" customWidth="1"/>
    <col min="15620" max="15620" width="6" style="1043" customWidth="1"/>
    <col min="15621" max="15621" width="11.75" style="1043" customWidth="1"/>
    <col min="15622" max="15622" width="5.625" style="1043" customWidth="1"/>
    <col min="15623" max="15623" width="12.125" style="1043" customWidth="1"/>
    <col min="15624" max="15624" width="5" style="1043" customWidth="1"/>
    <col min="15625" max="15625" width="11.625" style="1043" customWidth="1"/>
    <col min="15626" max="15626" width="5.75" style="1043" customWidth="1"/>
    <col min="15627" max="15627" width="12.125" style="1043" customWidth="1"/>
    <col min="15628" max="15628" width="6.875" style="1043" customWidth="1"/>
    <col min="15629" max="15629" width="12.125" style="1043" customWidth="1"/>
    <col min="15630" max="15630" width="7.5" style="1043" customWidth="1"/>
    <col min="15631" max="15631" width="11.625" style="1043" customWidth="1"/>
    <col min="15632" max="15632" width="6.25" style="1043" customWidth="1"/>
    <col min="15633" max="15633" width="11.375" style="1043" customWidth="1"/>
    <col min="15634" max="15634" width="6.25" style="1043" customWidth="1"/>
    <col min="15635" max="15635" width="11.375" style="1043" customWidth="1"/>
    <col min="15636" max="15636" width="6.25" style="1043" customWidth="1"/>
    <col min="15637" max="15637" width="11.625" style="1043" customWidth="1"/>
    <col min="15638" max="15638" width="6.25" style="1043" customWidth="1"/>
    <col min="15639" max="15639" width="11.5" style="1043" customWidth="1"/>
    <col min="15640" max="15640" width="6.25" style="1043" customWidth="1"/>
    <col min="15641" max="15641" width="11.25" style="1043" customWidth="1"/>
    <col min="15642" max="15642" width="6.25" style="1043" customWidth="1"/>
    <col min="15643" max="15646" width="0" style="1043" hidden="1" customWidth="1"/>
    <col min="15647" max="15872" width="14.625" style="1043"/>
    <col min="15873" max="15873" width="6.25" style="1043" customWidth="1"/>
    <col min="15874" max="15874" width="14.25" style="1043" customWidth="1"/>
    <col min="15875" max="15875" width="12.125" style="1043" customWidth="1"/>
    <col min="15876" max="15876" width="6" style="1043" customWidth="1"/>
    <col min="15877" max="15877" width="11.75" style="1043" customWidth="1"/>
    <col min="15878" max="15878" width="5.625" style="1043" customWidth="1"/>
    <col min="15879" max="15879" width="12.125" style="1043" customWidth="1"/>
    <col min="15880" max="15880" width="5" style="1043" customWidth="1"/>
    <col min="15881" max="15881" width="11.625" style="1043" customWidth="1"/>
    <col min="15882" max="15882" width="5.75" style="1043" customWidth="1"/>
    <col min="15883" max="15883" width="12.125" style="1043" customWidth="1"/>
    <col min="15884" max="15884" width="6.875" style="1043" customWidth="1"/>
    <col min="15885" max="15885" width="12.125" style="1043" customWidth="1"/>
    <col min="15886" max="15886" width="7.5" style="1043" customWidth="1"/>
    <col min="15887" max="15887" width="11.625" style="1043" customWidth="1"/>
    <col min="15888" max="15888" width="6.25" style="1043" customWidth="1"/>
    <col min="15889" max="15889" width="11.375" style="1043" customWidth="1"/>
    <col min="15890" max="15890" width="6.25" style="1043" customWidth="1"/>
    <col min="15891" max="15891" width="11.375" style="1043" customWidth="1"/>
    <col min="15892" max="15892" width="6.25" style="1043" customWidth="1"/>
    <col min="15893" max="15893" width="11.625" style="1043" customWidth="1"/>
    <col min="15894" max="15894" width="6.25" style="1043" customWidth="1"/>
    <col min="15895" max="15895" width="11.5" style="1043" customWidth="1"/>
    <col min="15896" max="15896" width="6.25" style="1043" customWidth="1"/>
    <col min="15897" max="15897" width="11.25" style="1043" customWidth="1"/>
    <col min="15898" max="15898" width="6.25" style="1043" customWidth="1"/>
    <col min="15899" max="15902" width="0" style="1043" hidden="1" customWidth="1"/>
    <col min="15903" max="16128" width="14.625" style="1043"/>
    <col min="16129" max="16129" width="6.25" style="1043" customWidth="1"/>
    <col min="16130" max="16130" width="14.25" style="1043" customWidth="1"/>
    <col min="16131" max="16131" width="12.125" style="1043" customWidth="1"/>
    <col min="16132" max="16132" width="6" style="1043" customWidth="1"/>
    <col min="16133" max="16133" width="11.75" style="1043" customWidth="1"/>
    <col min="16134" max="16134" width="5.625" style="1043" customWidth="1"/>
    <col min="16135" max="16135" width="12.125" style="1043" customWidth="1"/>
    <col min="16136" max="16136" width="5" style="1043" customWidth="1"/>
    <col min="16137" max="16137" width="11.625" style="1043" customWidth="1"/>
    <col min="16138" max="16138" width="5.75" style="1043" customWidth="1"/>
    <col min="16139" max="16139" width="12.125" style="1043" customWidth="1"/>
    <col min="16140" max="16140" width="6.875" style="1043" customWidth="1"/>
    <col min="16141" max="16141" width="12.125" style="1043" customWidth="1"/>
    <col min="16142" max="16142" width="7.5" style="1043" customWidth="1"/>
    <col min="16143" max="16143" width="11.625" style="1043" customWidth="1"/>
    <col min="16144" max="16144" width="6.25" style="1043" customWidth="1"/>
    <col min="16145" max="16145" width="11.375" style="1043" customWidth="1"/>
    <col min="16146" max="16146" width="6.25" style="1043" customWidth="1"/>
    <col min="16147" max="16147" width="11.375" style="1043" customWidth="1"/>
    <col min="16148" max="16148" width="6.25" style="1043" customWidth="1"/>
    <col min="16149" max="16149" width="11.625" style="1043" customWidth="1"/>
    <col min="16150" max="16150" width="6.25" style="1043" customWidth="1"/>
    <col min="16151" max="16151" width="11.5" style="1043" customWidth="1"/>
    <col min="16152" max="16152" width="6.25" style="1043" customWidth="1"/>
    <col min="16153" max="16153" width="11.25" style="1043" customWidth="1"/>
    <col min="16154" max="16154" width="6.25" style="1043" customWidth="1"/>
    <col min="16155" max="16158" width="0" style="1043" hidden="1" customWidth="1"/>
    <col min="16159" max="16384" width="14.625" style="1043"/>
  </cols>
  <sheetData>
    <row r="1" spans="1:68" ht="24.75" customHeight="1">
      <c r="B1" s="1044"/>
      <c r="C1" s="1045" t="s">
        <v>878</v>
      </c>
      <c r="AC1" s="1043" t="s">
        <v>879</v>
      </c>
    </row>
    <row r="2" spans="1:68" ht="8.25" customHeight="1" thickBot="1"/>
    <row r="3" spans="1:68" ht="25.5" customHeight="1">
      <c r="A3" s="1046"/>
      <c r="B3" s="1047" t="s">
        <v>22</v>
      </c>
      <c r="C3" s="1048" t="s">
        <v>880</v>
      </c>
      <c r="D3" s="1049"/>
      <c r="E3" s="1049"/>
      <c r="F3" s="1049"/>
      <c r="G3" s="1049"/>
      <c r="H3" s="1050"/>
      <c r="I3" s="1051" t="s">
        <v>881</v>
      </c>
      <c r="J3" s="1052"/>
      <c r="K3" s="1052"/>
      <c r="L3" s="1052"/>
      <c r="M3" s="1052"/>
      <c r="N3" s="1053"/>
      <c r="O3" s="1048" t="s">
        <v>882</v>
      </c>
      <c r="P3" s="1049"/>
      <c r="Q3" s="1049"/>
      <c r="R3" s="1049"/>
      <c r="S3" s="1049"/>
      <c r="T3" s="1049"/>
      <c r="U3" s="1054" t="s">
        <v>412</v>
      </c>
      <c r="V3" s="1049"/>
      <c r="W3" s="1049"/>
      <c r="X3" s="1049"/>
      <c r="Y3" s="1049"/>
      <c r="Z3" s="1055"/>
      <c r="AA3" s="1046"/>
      <c r="AB3" s="1056"/>
    </row>
    <row r="4" spans="1:68" ht="26.1" customHeight="1" thickBot="1">
      <c r="A4" s="1057"/>
      <c r="B4" s="1057"/>
      <c r="C4" s="1058" t="s">
        <v>445</v>
      </c>
      <c r="D4" s="1059" t="s">
        <v>521</v>
      </c>
      <c r="E4" s="1060" t="s">
        <v>440</v>
      </c>
      <c r="F4" s="1061" t="s">
        <v>521</v>
      </c>
      <c r="G4" s="1062" t="s">
        <v>877</v>
      </c>
      <c r="H4" s="1059" t="s">
        <v>521</v>
      </c>
      <c r="I4" s="1063" t="s">
        <v>445</v>
      </c>
      <c r="J4" s="1061" t="s">
        <v>521</v>
      </c>
      <c r="K4" s="1064" t="s">
        <v>440</v>
      </c>
      <c r="L4" s="1059" t="s">
        <v>521</v>
      </c>
      <c r="M4" s="1063" t="s">
        <v>877</v>
      </c>
      <c r="N4" s="1065" t="s">
        <v>521</v>
      </c>
      <c r="O4" s="1066" t="s">
        <v>445</v>
      </c>
      <c r="P4" s="1059" t="s">
        <v>521</v>
      </c>
      <c r="Q4" s="1063" t="s">
        <v>440</v>
      </c>
      <c r="R4" s="1061" t="s">
        <v>521</v>
      </c>
      <c r="S4" s="1064" t="s">
        <v>877</v>
      </c>
      <c r="T4" s="1059" t="s">
        <v>521</v>
      </c>
      <c r="U4" s="1063" t="s">
        <v>445</v>
      </c>
      <c r="V4" s="1061" t="s">
        <v>521</v>
      </c>
      <c r="W4" s="1064" t="s">
        <v>440</v>
      </c>
      <c r="X4" s="1059" t="s">
        <v>521</v>
      </c>
      <c r="Y4" s="1063" t="s">
        <v>877</v>
      </c>
      <c r="Z4" s="1065" t="s">
        <v>521</v>
      </c>
      <c r="AA4" s="1057"/>
      <c r="AB4" s="1056"/>
    </row>
    <row r="5" spans="1:68" ht="21" customHeight="1">
      <c r="A5" s="1067"/>
      <c r="B5" s="1047" t="s">
        <v>831</v>
      </c>
      <c r="C5" s="1068">
        <v>133440.12884388986</v>
      </c>
      <c r="D5" s="1069" t="s">
        <v>264</v>
      </c>
      <c r="E5" s="1070">
        <v>154020.63118358373</v>
      </c>
      <c r="F5" s="1071" t="s">
        <v>264</v>
      </c>
      <c r="G5" s="1072">
        <v>133526.14286895707</v>
      </c>
      <c r="H5" s="1073"/>
      <c r="I5" s="1070">
        <v>130961.73540550246</v>
      </c>
      <c r="J5" s="1071" t="s">
        <v>264</v>
      </c>
      <c r="K5" s="1072">
        <v>184080.3715646757</v>
      </c>
      <c r="L5" s="1069" t="s">
        <v>264</v>
      </c>
      <c r="M5" s="1070">
        <v>131183.73910719634</v>
      </c>
      <c r="N5" s="1074"/>
      <c r="O5" s="1068">
        <v>27708.55371084213</v>
      </c>
      <c r="P5" s="1075"/>
      <c r="Q5" s="1070">
        <v>32371.493404177356</v>
      </c>
      <c r="R5" s="1076"/>
      <c r="S5" s="1070">
        <v>27728.041972355353</v>
      </c>
      <c r="T5" s="1076"/>
      <c r="U5" s="1072">
        <v>292110.41796023445</v>
      </c>
      <c r="V5" s="1075"/>
      <c r="W5" s="1070">
        <v>370472.49615243677</v>
      </c>
      <c r="X5" s="1076"/>
      <c r="Y5" s="1070">
        <v>292437.92394850875</v>
      </c>
      <c r="Z5" s="1077"/>
      <c r="AA5" s="1078"/>
      <c r="AB5" s="1079"/>
      <c r="AC5" s="1080"/>
      <c r="AD5" s="1080"/>
      <c r="AE5" s="1080"/>
      <c r="AF5" s="1080"/>
      <c r="AG5" s="1080"/>
      <c r="AH5" s="1080"/>
      <c r="AI5" s="1080"/>
      <c r="AJ5" s="1080"/>
      <c r="AK5" s="1080"/>
      <c r="AL5" s="1080"/>
      <c r="AM5" s="1080"/>
      <c r="AN5" s="1080"/>
      <c r="AO5" s="1080"/>
      <c r="AP5" s="1080"/>
      <c r="AQ5" s="1080"/>
      <c r="AR5" s="1080"/>
      <c r="AS5" s="1080"/>
      <c r="AT5" s="1080"/>
      <c r="AU5" s="1080"/>
      <c r="AV5" s="1080"/>
      <c r="AW5" s="1080"/>
      <c r="AX5" s="1080"/>
      <c r="AY5" s="1080"/>
      <c r="AZ5" s="1080"/>
      <c r="BA5" s="1080"/>
      <c r="BB5" s="1080"/>
      <c r="BC5" s="1080"/>
      <c r="BD5" s="1080"/>
      <c r="BE5" s="1080"/>
      <c r="BF5" s="1080"/>
      <c r="BG5" s="1080"/>
      <c r="BH5" s="1080"/>
      <c r="BI5" s="1080"/>
      <c r="BJ5" s="1080"/>
      <c r="BK5" s="1080"/>
      <c r="BL5" s="1080"/>
      <c r="BM5" s="1080"/>
      <c r="BN5" s="1080"/>
      <c r="BO5" s="1080"/>
      <c r="BP5" s="1080"/>
    </row>
    <row r="6" spans="1:68" ht="21" customHeight="1">
      <c r="A6" s="1081"/>
      <c r="B6" s="1057" t="s">
        <v>64</v>
      </c>
      <c r="C6" s="1082">
        <v>139825.64933005607</v>
      </c>
      <c r="D6" s="1083" t="s">
        <v>264</v>
      </c>
      <c r="E6" s="1084">
        <v>154029.1613609232</v>
      </c>
      <c r="F6" s="1085" t="s">
        <v>264</v>
      </c>
      <c r="G6" s="1086">
        <v>139888.71269962704</v>
      </c>
      <c r="H6" s="1087"/>
      <c r="I6" s="1084">
        <v>135588.46920298858</v>
      </c>
      <c r="J6" s="1085" t="s">
        <v>264</v>
      </c>
      <c r="K6" s="1086">
        <v>183504.46836450457</v>
      </c>
      <c r="L6" s="1083" t="s">
        <v>264</v>
      </c>
      <c r="M6" s="1084">
        <v>135801.21548411375</v>
      </c>
      <c r="N6" s="1088"/>
      <c r="O6" s="1082">
        <v>28355.647130332931</v>
      </c>
      <c r="P6" s="1089"/>
      <c r="Q6" s="1084">
        <v>32344.689812972541</v>
      </c>
      <c r="R6" s="1090"/>
      <c r="S6" s="1084">
        <v>28373.358416976887</v>
      </c>
      <c r="T6" s="1091"/>
      <c r="U6" s="1086">
        <v>303769.76566337759</v>
      </c>
      <c r="V6" s="1089"/>
      <c r="W6" s="1084">
        <v>369878.31953840033</v>
      </c>
      <c r="X6" s="1090"/>
      <c r="Y6" s="1084">
        <v>304063.28660071769</v>
      </c>
      <c r="Z6" s="1088"/>
      <c r="AA6" s="1092"/>
      <c r="AB6" s="1079"/>
      <c r="AC6" s="1080"/>
      <c r="AD6" s="1080"/>
      <c r="AE6" s="1080"/>
      <c r="AF6" s="1080"/>
      <c r="AG6" s="1080"/>
      <c r="AH6" s="1080"/>
      <c r="AI6" s="1080"/>
      <c r="AJ6" s="1080"/>
      <c r="AK6" s="1080"/>
      <c r="AL6" s="1080"/>
      <c r="AM6" s="1080"/>
      <c r="AN6" s="1080"/>
      <c r="AO6" s="1080"/>
      <c r="AP6" s="1080"/>
      <c r="AQ6" s="1080"/>
      <c r="AR6" s="1080"/>
      <c r="AS6" s="1080"/>
      <c r="AT6" s="1080"/>
      <c r="AU6" s="1080"/>
      <c r="AV6" s="1080"/>
      <c r="AW6" s="1080"/>
      <c r="AX6" s="1080"/>
      <c r="AY6" s="1080"/>
      <c r="AZ6" s="1080"/>
      <c r="BA6" s="1080"/>
      <c r="BB6" s="1080"/>
      <c r="BC6" s="1080"/>
      <c r="BD6" s="1080"/>
      <c r="BE6" s="1080"/>
      <c r="BF6" s="1080"/>
      <c r="BG6" s="1080"/>
      <c r="BH6" s="1080"/>
      <c r="BI6" s="1080"/>
      <c r="BJ6" s="1080"/>
      <c r="BK6" s="1080"/>
      <c r="BL6" s="1080"/>
      <c r="BM6" s="1080"/>
      <c r="BN6" s="1080"/>
      <c r="BO6" s="1080"/>
      <c r="BP6" s="1080"/>
    </row>
    <row r="7" spans="1:68" ht="21" customHeight="1">
      <c r="A7" s="1081"/>
      <c r="B7" s="1057" t="s">
        <v>65</v>
      </c>
      <c r="C7" s="1082">
        <v>156071.89774747059</v>
      </c>
      <c r="D7" s="1083" t="s">
        <v>264</v>
      </c>
      <c r="E7" s="1084">
        <v>153921.38888888888</v>
      </c>
      <c r="F7" s="1085" t="s">
        <v>264</v>
      </c>
      <c r="G7" s="1086">
        <v>156056.1366890608</v>
      </c>
      <c r="H7" s="1087"/>
      <c r="I7" s="1084">
        <v>139983.60864438064</v>
      </c>
      <c r="J7" s="1085" t="s">
        <v>264</v>
      </c>
      <c r="K7" s="1086">
        <v>190780.57870370371</v>
      </c>
      <c r="L7" s="1083" t="s">
        <v>264</v>
      </c>
      <c r="M7" s="1084">
        <v>140355.8991415581</v>
      </c>
      <c r="N7" s="1088"/>
      <c r="O7" s="1082">
        <v>27491.838802296963</v>
      </c>
      <c r="P7" s="1089"/>
      <c r="Q7" s="1084">
        <v>32683.333333333332</v>
      </c>
      <c r="R7" s="1090"/>
      <c r="S7" s="1084">
        <v>27529.887214983712</v>
      </c>
      <c r="T7" s="1091"/>
      <c r="U7" s="1086">
        <v>323547.34519414819</v>
      </c>
      <c r="V7" s="1089"/>
      <c r="W7" s="1084">
        <v>377385.3009259259</v>
      </c>
      <c r="X7" s="1090"/>
      <c r="Y7" s="1084">
        <v>323941.92304560263</v>
      </c>
      <c r="Z7" s="1088"/>
      <c r="AA7" s="1092"/>
      <c r="AB7" s="1079"/>
      <c r="AC7" s="1080"/>
      <c r="AD7" s="1080"/>
      <c r="AE7" s="1080"/>
      <c r="AF7" s="1080"/>
      <c r="AG7" s="1080"/>
      <c r="AH7" s="1080"/>
      <c r="AI7" s="1080"/>
      <c r="AJ7" s="1080"/>
      <c r="AK7" s="1080"/>
      <c r="AL7" s="1080"/>
      <c r="AM7" s="1080"/>
      <c r="AN7" s="1080"/>
      <c r="AO7" s="1080"/>
      <c r="AP7" s="1080"/>
      <c r="AQ7" s="1080"/>
      <c r="AR7" s="1080"/>
      <c r="AS7" s="1080"/>
      <c r="AT7" s="1080"/>
      <c r="AU7" s="1080"/>
      <c r="AV7" s="1080"/>
      <c r="AW7" s="1080"/>
      <c r="AX7" s="1080"/>
      <c r="AY7" s="1080"/>
      <c r="AZ7" s="1080"/>
      <c r="BA7" s="1080"/>
      <c r="BB7" s="1080"/>
      <c r="BC7" s="1080"/>
      <c r="BD7" s="1080"/>
      <c r="BE7" s="1080"/>
      <c r="BF7" s="1080"/>
      <c r="BG7" s="1080"/>
      <c r="BH7" s="1080"/>
      <c r="BI7" s="1080"/>
      <c r="BJ7" s="1080"/>
      <c r="BK7" s="1080"/>
      <c r="BL7" s="1080"/>
      <c r="BM7" s="1080"/>
      <c r="BN7" s="1080"/>
      <c r="BO7" s="1080"/>
      <c r="BP7" s="1080"/>
    </row>
    <row r="8" spans="1:68" ht="21" customHeight="1">
      <c r="A8" s="1081"/>
      <c r="B8" s="1057" t="s">
        <v>66</v>
      </c>
      <c r="C8" s="1082">
        <v>140627.52443752362</v>
      </c>
      <c r="D8" s="1083" t="s">
        <v>264</v>
      </c>
      <c r="E8" s="1084">
        <v>154020.63118358373</v>
      </c>
      <c r="F8" s="1085" t="s">
        <v>264</v>
      </c>
      <c r="G8" s="1086">
        <v>140688.90468373455</v>
      </c>
      <c r="H8" s="1087"/>
      <c r="I8" s="1084">
        <v>135805.4025417724</v>
      </c>
      <c r="J8" s="1085" t="s">
        <v>264</v>
      </c>
      <c r="K8" s="1086">
        <v>184080.3715646757</v>
      </c>
      <c r="L8" s="1083" t="s">
        <v>264</v>
      </c>
      <c r="M8" s="1084">
        <v>136026.64541996591</v>
      </c>
      <c r="N8" s="1088"/>
      <c r="O8" s="1082">
        <v>28313.011662865087</v>
      </c>
      <c r="P8" s="1089"/>
      <c r="Q8" s="1084">
        <v>32371.493404177356</v>
      </c>
      <c r="R8" s="1090"/>
      <c r="S8" s="1084">
        <v>30405.573443443358</v>
      </c>
      <c r="T8" s="1091"/>
      <c r="U8" s="1086">
        <v>304745.93864216108</v>
      </c>
      <c r="V8" s="1089"/>
      <c r="W8" s="1084">
        <v>370472.49615243677</v>
      </c>
      <c r="X8" s="1090"/>
      <c r="Y8" s="1084">
        <v>305047.16167868808</v>
      </c>
      <c r="Z8" s="1088"/>
      <c r="AA8" s="1092"/>
      <c r="AB8" s="1079"/>
      <c r="AC8" s="1080"/>
      <c r="AD8" s="1080"/>
      <c r="AE8" s="1080"/>
      <c r="AF8" s="1080"/>
      <c r="AG8" s="1080"/>
      <c r="AH8" s="1080"/>
      <c r="AI8" s="1080"/>
      <c r="AJ8" s="1080"/>
      <c r="AK8" s="1080"/>
      <c r="AL8" s="1080"/>
      <c r="AM8" s="1080"/>
      <c r="AN8" s="1080"/>
      <c r="AO8" s="1080"/>
      <c r="AP8" s="1080"/>
      <c r="AQ8" s="1080"/>
      <c r="AR8" s="1080"/>
      <c r="AS8" s="1080"/>
      <c r="AT8" s="1080"/>
      <c r="AU8" s="1080"/>
      <c r="AV8" s="1080"/>
      <c r="AW8" s="1080"/>
      <c r="AX8" s="1080"/>
      <c r="AY8" s="1080"/>
      <c r="AZ8" s="1080"/>
      <c r="BA8" s="1080"/>
      <c r="BB8" s="1080"/>
      <c r="BC8" s="1080"/>
      <c r="BD8" s="1080"/>
      <c r="BE8" s="1080"/>
      <c r="BF8" s="1080"/>
      <c r="BG8" s="1080"/>
      <c r="BH8" s="1080"/>
      <c r="BI8" s="1080"/>
      <c r="BJ8" s="1080"/>
      <c r="BK8" s="1080"/>
      <c r="BL8" s="1080"/>
      <c r="BM8" s="1080"/>
      <c r="BN8" s="1080"/>
      <c r="BO8" s="1080"/>
      <c r="BP8" s="1080"/>
    </row>
    <row r="9" spans="1:68" ht="21" customHeight="1">
      <c r="A9" s="1081"/>
      <c r="B9" s="1057" t="s">
        <v>68</v>
      </c>
      <c r="C9" s="1082">
        <v>59349.849375222824</v>
      </c>
      <c r="D9" s="1083" t="s">
        <v>264</v>
      </c>
      <c r="E9" s="1084"/>
      <c r="F9" s="1085" t="s">
        <v>264</v>
      </c>
      <c r="G9" s="1086">
        <v>59349.849375222824</v>
      </c>
      <c r="H9" s="1087"/>
      <c r="I9" s="1084">
        <v>81031.458561229898</v>
      </c>
      <c r="J9" s="1085" t="s">
        <v>264</v>
      </c>
      <c r="K9" s="1086"/>
      <c r="L9" s="1083" t="s">
        <v>264</v>
      </c>
      <c r="M9" s="1084">
        <v>81031.458561229898</v>
      </c>
      <c r="N9" s="1088"/>
      <c r="O9" s="1082">
        <v>21477.58200363475</v>
      </c>
      <c r="P9" s="1089"/>
      <c r="Q9" s="1084" t="s">
        <v>264</v>
      </c>
      <c r="R9" s="1090"/>
      <c r="S9" s="1084">
        <v>21477.58200363475</v>
      </c>
      <c r="T9" s="1091"/>
      <c r="U9" s="1086">
        <v>161858.88994008748</v>
      </c>
      <c r="V9" s="1089"/>
      <c r="W9" s="1084" t="s">
        <v>264</v>
      </c>
      <c r="X9" s="1090"/>
      <c r="Y9" s="1084">
        <v>161858.88994008748</v>
      </c>
      <c r="Z9" s="1088"/>
      <c r="AA9" s="1092"/>
      <c r="AB9" s="1079"/>
      <c r="AC9" s="1080"/>
      <c r="AD9" s="1080"/>
      <c r="AE9" s="1080"/>
      <c r="AF9" s="1080"/>
      <c r="AG9" s="1080"/>
      <c r="AH9" s="1080"/>
      <c r="AI9" s="1080"/>
      <c r="AJ9" s="1080"/>
      <c r="AK9" s="1080"/>
      <c r="AL9" s="1080"/>
      <c r="AM9" s="1080"/>
      <c r="AN9" s="1080"/>
      <c r="AO9" s="1080"/>
      <c r="AP9" s="1080"/>
      <c r="AQ9" s="1080"/>
      <c r="AR9" s="1080"/>
      <c r="AS9" s="1080"/>
      <c r="AT9" s="1080"/>
      <c r="AU9" s="1080"/>
      <c r="AV9" s="1080"/>
      <c r="AW9" s="1080"/>
      <c r="AX9" s="1080"/>
      <c r="AY9" s="1080"/>
      <c r="AZ9" s="1080"/>
      <c r="BA9" s="1080"/>
      <c r="BB9" s="1080"/>
      <c r="BC9" s="1080"/>
      <c r="BD9" s="1080"/>
      <c r="BE9" s="1080"/>
      <c r="BF9" s="1080"/>
      <c r="BG9" s="1080"/>
      <c r="BH9" s="1080"/>
      <c r="BI9" s="1080"/>
      <c r="BJ9" s="1080"/>
      <c r="BK9" s="1080"/>
      <c r="BL9" s="1080"/>
      <c r="BM9" s="1080"/>
      <c r="BN9" s="1080"/>
      <c r="BO9" s="1080"/>
      <c r="BP9" s="1080"/>
    </row>
    <row r="10" spans="1:68" ht="21" customHeight="1">
      <c r="A10" s="1081"/>
      <c r="B10" s="1057"/>
      <c r="C10" s="1082" t="s">
        <v>596</v>
      </c>
      <c r="D10" s="1089"/>
      <c r="E10" s="1084"/>
      <c r="F10" s="1090"/>
      <c r="G10" s="1086"/>
      <c r="H10" s="1087"/>
      <c r="I10" s="1093"/>
      <c r="J10" s="1094"/>
      <c r="K10" s="1095"/>
      <c r="L10" s="1096"/>
      <c r="M10" s="1093"/>
      <c r="N10" s="1097"/>
      <c r="O10" s="1082"/>
      <c r="P10" s="1089"/>
      <c r="Q10" s="1084"/>
      <c r="R10" s="1090"/>
      <c r="S10" s="1084"/>
      <c r="T10" s="1090"/>
      <c r="U10" s="1086" t="s">
        <v>264</v>
      </c>
      <c r="V10" s="1089"/>
      <c r="W10" s="1084" t="s">
        <v>264</v>
      </c>
      <c r="X10" s="1090"/>
      <c r="Y10" s="1084" t="s">
        <v>264</v>
      </c>
      <c r="Z10" s="1098"/>
      <c r="AA10" s="1092"/>
      <c r="AB10" s="1079"/>
      <c r="AC10" s="1080"/>
      <c r="AD10" s="1080"/>
      <c r="AE10" s="1080"/>
      <c r="AF10" s="1080"/>
      <c r="AG10" s="1080"/>
      <c r="AH10" s="1080"/>
      <c r="AI10" s="1080"/>
      <c r="AJ10" s="1080"/>
      <c r="AK10" s="1080"/>
      <c r="AL10" s="1080"/>
      <c r="AM10" s="1080"/>
      <c r="AN10" s="1080"/>
      <c r="AO10" s="1080"/>
      <c r="AP10" s="1080"/>
      <c r="AQ10" s="1080"/>
      <c r="AR10" s="1080"/>
      <c r="AS10" s="1080"/>
      <c r="AT10" s="1080"/>
      <c r="AU10" s="1080"/>
      <c r="AV10" s="1080"/>
      <c r="AW10" s="1080"/>
      <c r="AX10" s="1080"/>
      <c r="AY10" s="1080"/>
      <c r="AZ10" s="1080"/>
      <c r="BA10" s="1080"/>
      <c r="BB10" s="1080"/>
      <c r="BC10" s="1080"/>
      <c r="BD10" s="1080"/>
      <c r="BE10" s="1080"/>
      <c r="BF10" s="1080"/>
      <c r="BG10" s="1080"/>
      <c r="BH10" s="1080"/>
      <c r="BI10" s="1080"/>
      <c r="BJ10" s="1080"/>
      <c r="BK10" s="1080"/>
      <c r="BL10" s="1080"/>
      <c r="BM10" s="1080"/>
      <c r="BN10" s="1080"/>
      <c r="BO10" s="1080"/>
      <c r="BP10" s="1080"/>
    </row>
    <row r="11" spans="1:68" ht="21" customHeight="1">
      <c r="A11" s="1057" t="s">
        <v>609</v>
      </c>
      <c r="B11" s="1057" t="s">
        <v>610</v>
      </c>
      <c r="C11" s="1082">
        <v>137722.37539000559</v>
      </c>
      <c r="D11" s="1032">
        <v>31</v>
      </c>
      <c r="E11" s="1084">
        <v>142704.31701030929</v>
      </c>
      <c r="F11" s="1032">
        <v>18</v>
      </c>
      <c r="G11" s="1086">
        <v>137739.82910708536</v>
      </c>
      <c r="H11" s="1032">
        <v>31</v>
      </c>
      <c r="I11" s="1084">
        <v>132788.92413730614</v>
      </c>
      <c r="J11" s="1032">
        <v>24</v>
      </c>
      <c r="K11" s="1086">
        <v>173778.97938144329</v>
      </c>
      <c r="L11" s="1032">
        <v>21</v>
      </c>
      <c r="M11" s="1099">
        <v>132932.52855539069</v>
      </c>
      <c r="N11" s="1100">
        <v>24</v>
      </c>
      <c r="O11" s="1082">
        <v>27613.230584291043</v>
      </c>
      <c r="P11" s="1032">
        <v>22</v>
      </c>
      <c r="Q11" s="1084">
        <v>30243.755154639177</v>
      </c>
      <c r="R11" s="1101">
        <v>25</v>
      </c>
      <c r="S11" s="1084">
        <v>27622.446354992793</v>
      </c>
      <c r="T11" s="1101">
        <v>22</v>
      </c>
      <c r="U11" s="1086">
        <v>298124.53011160274</v>
      </c>
      <c r="V11" s="1032">
        <v>33</v>
      </c>
      <c r="W11" s="1084">
        <v>346727.05154639174</v>
      </c>
      <c r="X11" s="1101">
        <v>20</v>
      </c>
      <c r="Y11" s="1084">
        <v>298294.80401746882</v>
      </c>
      <c r="Z11" s="1100">
        <v>33</v>
      </c>
      <c r="AA11" s="1102" t="s">
        <v>883</v>
      </c>
      <c r="AB11" s="1079"/>
      <c r="AC11" s="1080"/>
      <c r="AD11" s="1080"/>
      <c r="AE11" s="1080"/>
      <c r="AF11" s="1080"/>
      <c r="AG11" s="1080"/>
      <c r="AH11" s="1080"/>
      <c r="AI11" s="1080"/>
      <c r="AJ11" s="1080"/>
      <c r="AK11" s="1080"/>
      <c r="AL11" s="1080"/>
      <c r="AM11" s="1080"/>
      <c r="AN11" s="1080"/>
      <c r="AO11" s="1080"/>
      <c r="AP11" s="1080"/>
      <c r="AQ11" s="1080"/>
      <c r="AR11" s="1080"/>
      <c r="AS11" s="1080"/>
      <c r="AT11" s="1080"/>
      <c r="AU11" s="1080"/>
      <c r="AV11" s="1080"/>
      <c r="AW11" s="1080"/>
      <c r="AX11" s="1080"/>
      <c r="AY11" s="1080"/>
      <c r="AZ11" s="1080"/>
      <c r="BA11" s="1080"/>
      <c r="BB11" s="1080"/>
      <c r="BC11" s="1080"/>
      <c r="BD11" s="1080"/>
      <c r="BE11" s="1080"/>
      <c r="BF11" s="1080"/>
      <c r="BG11" s="1080"/>
      <c r="BH11" s="1080"/>
      <c r="BI11" s="1080"/>
      <c r="BJ11" s="1080"/>
      <c r="BK11" s="1080"/>
      <c r="BL11" s="1080"/>
      <c r="BM11" s="1080"/>
      <c r="BN11" s="1080"/>
      <c r="BO11" s="1080"/>
      <c r="BP11" s="1080"/>
    </row>
    <row r="12" spans="1:68" ht="21" customHeight="1">
      <c r="A12" s="1057" t="s">
        <v>612</v>
      </c>
      <c r="B12" s="1057" t="s">
        <v>798</v>
      </c>
      <c r="C12" s="1082">
        <v>138298.21149275173</v>
      </c>
      <c r="D12" s="1032">
        <v>30</v>
      </c>
      <c r="E12" s="1084">
        <v>172335.07356321838</v>
      </c>
      <c r="F12" s="1032">
        <v>16</v>
      </c>
      <c r="G12" s="1086">
        <v>138426.63577066528</v>
      </c>
      <c r="H12" s="1032">
        <v>30</v>
      </c>
      <c r="I12" s="1084">
        <v>134503.20348265205</v>
      </c>
      <c r="J12" s="1032">
        <v>21</v>
      </c>
      <c r="K12" s="1086">
        <v>211011.88735632185</v>
      </c>
      <c r="L12" s="1032">
        <v>10</v>
      </c>
      <c r="M12" s="1099">
        <v>134791.87793390581</v>
      </c>
      <c r="N12" s="1100">
        <v>20</v>
      </c>
      <c r="O12" s="1082">
        <v>27445.908031866267</v>
      </c>
      <c r="P12" s="1032">
        <v>24</v>
      </c>
      <c r="Q12" s="1084">
        <v>30425.379310344826</v>
      </c>
      <c r="R12" s="1101">
        <v>24</v>
      </c>
      <c r="S12" s="1084">
        <v>27457.149856882643</v>
      </c>
      <c r="T12" s="1101">
        <v>24</v>
      </c>
      <c r="U12" s="1086">
        <v>300247.32300727005</v>
      </c>
      <c r="V12" s="1032">
        <v>30</v>
      </c>
      <c r="W12" s="1084">
        <v>413772.34022988507</v>
      </c>
      <c r="X12" s="1101">
        <v>16</v>
      </c>
      <c r="Y12" s="1084">
        <v>300675.66356145375</v>
      </c>
      <c r="Z12" s="1100">
        <v>30</v>
      </c>
      <c r="AA12" s="1102" t="s">
        <v>884</v>
      </c>
      <c r="AB12" s="1079"/>
      <c r="AC12" s="1080"/>
      <c r="AD12" s="1080"/>
      <c r="AE12" s="1080"/>
      <c r="AF12" s="1080"/>
      <c r="AG12" s="1080"/>
      <c r="AH12" s="1080"/>
      <c r="AI12" s="1080"/>
      <c r="AJ12" s="1080"/>
      <c r="AK12" s="1080"/>
      <c r="AL12" s="1080"/>
      <c r="AM12" s="1080"/>
      <c r="AN12" s="1080"/>
      <c r="AO12" s="1080"/>
      <c r="AP12" s="1080"/>
      <c r="AQ12" s="1080"/>
      <c r="AR12" s="1080"/>
      <c r="AS12" s="1080"/>
      <c r="AT12" s="1080"/>
      <c r="AU12" s="1080"/>
      <c r="AV12" s="1080"/>
      <c r="AW12" s="1080"/>
      <c r="AX12" s="1080"/>
      <c r="AY12" s="1080"/>
      <c r="AZ12" s="1080"/>
      <c r="BA12" s="1080"/>
      <c r="BB12" s="1080"/>
      <c r="BC12" s="1080"/>
      <c r="BD12" s="1080"/>
      <c r="BE12" s="1080"/>
      <c r="BF12" s="1080"/>
      <c r="BG12" s="1080"/>
      <c r="BH12" s="1080"/>
      <c r="BI12" s="1080"/>
      <c r="BJ12" s="1080"/>
      <c r="BK12" s="1080"/>
      <c r="BL12" s="1080"/>
      <c r="BM12" s="1080"/>
      <c r="BN12" s="1080"/>
      <c r="BO12" s="1080"/>
      <c r="BP12" s="1080"/>
    </row>
    <row r="13" spans="1:68" ht="21" customHeight="1">
      <c r="A13" s="1057" t="s">
        <v>615</v>
      </c>
      <c r="B13" s="1057" t="s">
        <v>616</v>
      </c>
      <c r="C13" s="1082">
        <v>136451.85151371951</v>
      </c>
      <c r="D13" s="1032">
        <v>33</v>
      </c>
      <c r="E13" s="1084">
        <v>235763.40058479531</v>
      </c>
      <c r="F13" s="1032">
        <v>12</v>
      </c>
      <c r="G13" s="1086">
        <v>136792.18107395867</v>
      </c>
      <c r="H13" s="1032">
        <v>33</v>
      </c>
      <c r="I13" s="1084">
        <v>136287.0238595574</v>
      </c>
      <c r="J13" s="1032">
        <v>18</v>
      </c>
      <c r="K13" s="1086">
        <v>261064.05847953216</v>
      </c>
      <c r="L13" s="1032">
        <v>4</v>
      </c>
      <c r="M13" s="1099">
        <v>136714.62078778344</v>
      </c>
      <c r="N13" s="1100">
        <v>18</v>
      </c>
      <c r="O13" s="1082">
        <v>27882.001397588909</v>
      </c>
      <c r="P13" s="1032">
        <v>18</v>
      </c>
      <c r="Q13" s="1084">
        <v>37605.584795321636</v>
      </c>
      <c r="R13" s="1101">
        <v>10</v>
      </c>
      <c r="S13" s="1084">
        <v>27915.323029288869</v>
      </c>
      <c r="T13" s="1101">
        <v>18</v>
      </c>
      <c r="U13" s="1086">
        <v>300620.87677086581</v>
      </c>
      <c r="V13" s="1032">
        <v>29</v>
      </c>
      <c r="W13" s="1084">
        <v>534433.0438596491</v>
      </c>
      <c r="X13" s="1101">
        <v>5</v>
      </c>
      <c r="Y13" s="1084">
        <v>301422.12489103095</v>
      </c>
      <c r="Z13" s="1100">
        <v>29</v>
      </c>
      <c r="AA13" s="1102" t="s">
        <v>885</v>
      </c>
      <c r="AB13" s="1079"/>
      <c r="AC13" s="1080"/>
      <c r="AD13" s="1080"/>
      <c r="AE13" s="1080"/>
      <c r="AF13" s="1080"/>
      <c r="AG13" s="1080"/>
      <c r="AH13" s="1080"/>
      <c r="AI13" s="1080"/>
      <c r="AJ13" s="1080"/>
      <c r="AK13" s="1080"/>
      <c r="AL13" s="1080"/>
      <c r="AM13" s="1080"/>
      <c r="AN13" s="1080"/>
      <c r="AO13" s="1080"/>
      <c r="AP13" s="1080"/>
      <c r="AQ13" s="1080"/>
      <c r="AR13" s="1080"/>
      <c r="AS13" s="1080"/>
      <c r="AT13" s="1080"/>
      <c r="AU13" s="1080"/>
      <c r="AV13" s="1080"/>
      <c r="AW13" s="1080"/>
      <c r="AX13" s="1080"/>
      <c r="AY13" s="1080"/>
      <c r="AZ13" s="1080"/>
      <c r="BA13" s="1080"/>
      <c r="BB13" s="1080"/>
      <c r="BC13" s="1080"/>
      <c r="BD13" s="1080"/>
      <c r="BE13" s="1080"/>
      <c r="BF13" s="1080"/>
      <c r="BG13" s="1080"/>
      <c r="BH13" s="1080"/>
      <c r="BI13" s="1080"/>
      <c r="BJ13" s="1080"/>
      <c r="BK13" s="1080"/>
      <c r="BL13" s="1080"/>
      <c r="BM13" s="1080"/>
      <c r="BN13" s="1080"/>
      <c r="BO13" s="1080"/>
      <c r="BP13" s="1080"/>
    </row>
    <row r="14" spans="1:68" ht="21" customHeight="1">
      <c r="A14" s="1057" t="s">
        <v>617</v>
      </c>
      <c r="B14" s="1057" t="s">
        <v>618</v>
      </c>
      <c r="C14" s="1082">
        <v>144140.86977390843</v>
      </c>
      <c r="D14" s="1032">
        <v>23</v>
      </c>
      <c r="E14" s="1084">
        <v>128516.82274247492</v>
      </c>
      <c r="F14" s="1032">
        <v>19</v>
      </c>
      <c r="G14" s="1086">
        <v>144063.92937727491</v>
      </c>
      <c r="H14" s="1032">
        <v>23</v>
      </c>
      <c r="I14" s="1084">
        <v>143256.29577278293</v>
      </c>
      <c r="J14" s="1032">
        <v>10</v>
      </c>
      <c r="K14" s="1086">
        <v>188341.23745819397</v>
      </c>
      <c r="L14" s="1032">
        <v>15</v>
      </c>
      <c r="M14" s="1099">
        <v>143478.31592469983</v>
      </c>
      <c r="N14" s="1100">
        <v>10</v>
      </c>
      <c r="O14" s="1082">
        <v>30109.382369492534</v>
      </c>
      <c r="P14" s="1032">
        <v>10</v>
      </c>
      <c r="Q14" s="1084">
        <v>34919.464882943146</v>
      </c>
      <c r="R14" s="1101">
        <v>13</v>
      </c>
      <c r="S14" s="1084">
        <v>30133.069552184726</v>
      </c>
      <c r="T14" s="1101">
        <v>10</v>
      </c>
      <c r="U14" s="1086">
        <v>317506.54791618395</v>
      </c>
      <c r="V14" s="1032">
        <v>16</v>
      </c>
      <c r="W14" s="1084">
        <v>351777.52508361207</v>
      </c>
      <c r="X14" s="1101">
        <v>19</v>
      </c>
      <c r="Y14" s="1084">
        <v>317675.31485415949</v>
      </c>
      <c r="Z14" s="1100">
        <v>17</v>
      </c>
      <c r="AA14" s="1102" t="s">
        <v>886</v>
      </c>
      <c r="AB14" s="1079"/>
      <c r="AC14" s="1080"/>
      <c r="AD14" s="1080"/>
      <c r="AE14" s="1080"/>
      <c r="AF14" s="1080"/>
      <c r="AG14" s="1080"/>
      <c r="AH14" s="1080"/>
      <c r="AI14" s="1080"/>
      <c r="AJ14" s="1080"/>
      <c r="AK14" s="1080"/>
      <c r="AL14" s="1080"/>
      <c r="AM14" s="1080"/>
      <c r="AN14" s="1080"/>
      <c r="AO14" s="1080"/>
      <c r="AP14" s="1080"/>
      <c r="AQ14" s="1080"/>
      <c r="AR14" s="1080"/>
      <c r="AS14" s="1080"/>
      <c r="AT14" s="1080"/>
      <c r="AU14" s="1080"/>
      <c r="AV14" s="1080"/>
      <c r="AW14" s="1080"/>
      <c r="AX14" s="1080"/>
      <c r="AY14" s="1080"/>
      <c r="AZ14" s="1080"/>
      <c r="BA14" s="1080"/>
      <c r="BB14" s="1080"/>
      <c r="BC14" s="1080"/>
      <c r="BD14" s="1080"/>
      <c r="BE14" s="1080"/>
      <c r="BF14" s="1080"/>
      <c r="BG14" s="1080"/>
      <c r="BH14" s="1080"/>
      <c r="BI14" s="1080"/>
      <c r="BJ14" s="1080"/>
      <c r="BK14" s="1080"/>
      <c r="BL14" s="1080"/>
      <c r="BM14" s="1080"/>
      <c r="BN14" s="1080"/>
      <c r="BO14" s="1080"/>
      <c r="BP14" s="1080"/>
    </row>
    <row r="15" spans="1:68" ht="21" customHeight="1">
      <c r="A15" s="1057" t="s">
        <v>619</v>
      </c>
      <c r="B15" s="1057" t="s">
        <v>620</v>
      </c>
      <c r="C15" s="1082">
        <v>127022.11891047652</v>
      </c>
      <c r="D15" s="1032">
        <v>39</v>
      </c>
      <c r="E15" s="1084">
        <v>122506.16822429906</v>
      </c>
      <c r="F15" s="1032">
        <v>22</v>
      </c>
      <c r="G15" s="1086">
        <v>127006.11851124185</v>
      </c>
      <c r="H15" s="1032">
        <v>39</v>
      </c>
      <c r="I15" s="1084">
        <v>141870.33516471344</v>
      </c>
      <c r="J15" s="1032">
        <v>11</v>
      </c>
      <c r="K15" s="1086">
        <v>124508.0062305296</v>
      </c>
      <c r="L15" s="1032">
        <v>36</v>
      </c>
      <c r="M15" s="1099">
        <v>141808.81894943654</v>
      </c>
      <c r="N15" s="1100">
        <v>11</v>
      </c>
      <c r="O15" s="1082">
        <v>30528.842841002239</v>
      </c>
      <c r="P15" s="1032">
        <v>9</v>
      </c>
      <c r="Q15" s="1084">
        <v>40168.629283489099</v>
      </c>
      <c r="R15" s="1101">
        <v>6</v>
      </c>
      <c r="S15" s="1084">
        <v>30562.997428227685</v>
      </c>
      <c r="T15" s="1101">
        <v>9</v>
      </c>
      <c r="U15" s="1086">
        <v>299421.29691619222</v>
      </c>
      <c r="V15" s="1032">
        <v>31</v>
      </c>
      <c r="W15" s="1084">
        <v>287182.80373831774</v>
      </c>
      <c r="X15" s="1101">
        <v>31</v>
      </c>
      <c r="Y15" s="1084">
        <v>299377.93488890608</v>
      </c>
      <c r="Z15" s="1100">
        <v>31</v>
      </c>
      <c r="AA15" s="1102" t="s">
        <v>887</v>
      </c>
      <c r="AB15" s="1079"/>
      <c r="AC15" s="1080"/>
      <c r="AD15" s="1080"/>
      <c r="AE15" s="1080"/>
      <c r="AF15" s="1080"/>
      <c r="AG15" s="1080"/>
      <c r="AH15" s="1080"/>
      <c r="AI15" s="1080"/>
      <c r="AJ15" s="1080"/>
      <c r="AK15" s="1080"/>
      <c r="AL15" s="1080"/>
      <c r="AM15" s="1080"/>
      <c r="AN15" s="1080"/>
      <c r="AO15" s="1080"/>
      <c r="AP15" s="1080"/>
      <c r="AQ15" s="1080"/>
      <c r="AR15" s="1080"/>
      <c r="AS15" s="1080"/>
      <c r="AT15" s="1080"/>
      <c r="AU15" s="1080"/>
      <c r="AV15" s="1080"/>
      <c r="AW15" s="1080"/>
      <c r="AX15" s="1080"/>
      <c r="AY15" s="1080"/>
      <c r="AZ15" s="1080"/>
      <c r="BA15" s="1080"/>
      <c r="BB15" s="1080"/>
      <c r="BC15" s="1080"/>
      <c r="BD15" s="1080"/>
      <c r="BE15" s="1080"/>
      <c r="BF15" s="1080"/>
      <c r="BG15" s="1080"/>
      <c r="BH15" s="1080"/>
      <c r="BI15" s="1080"/>
      <c r="BJ15" s="1080"/>
      <c r="BK15" s="1080"/>
      <c r="BL15" s="1080"/>
      <c r="BM15" s="1080"/>
      <c r="BN15" s="1080"/>
      <c r="BO15" s="1080"/>
      <c r="BP15" s="1080"/>
    </row>
    <row r="16" spans="1:68" ht="21" customHeight="1">
      <c r="A16" s="1057" t="s">
        <v>621</v>
      </c>
      <c r="B16" s="1057" t="s">
        <v>706</v>
      </c>
      <c r="C16" s="1082">
        <v>136635.31424481032</v>
      </c>
      <c r="D16" s="1032">
        <v>32</v>
      </c>
      <c r="E16" s="1084">
        <v>209340.77777777778</v>
      </c>
      <c r="F16" s="1032">
        <v>15</v>
      </c>
      <c r="G16" s="1086">
        <v>137216.13190129594</v>
      </c>
      <c r="H16" s="1032">
        <v>32</v>
      </c>
      <c r="I16" s="1084">
        <v>146229.17161775232</v>
      </c>
      <c r="J16" s="1032">
        <v>9</v>
      </c>
      <c r="K16" s="1086">
        <v>299110.77777777775</v>
      </c>
      <c r="L16" s="1032">
        <v>2</v>
      </c>
      <c r="M16" s="1099">
        <v>147450.48748446655</v>
      </c>
      <c r="N16" s="1100">
        <v>8</v>
      </c>
      <c r="O16" s="1082">
        <v>27715.311381531854</v>
      </c>
      <c r="P16" s="1032">
        <v>21</v>
      </c>
      <c r="Q16" s="1084">
        <v>43729.111111111109</v>
      </c>
      <c r="R16" s="1101">
        <v>3</v>
      </c>
      <c r="S16" s="1084">
        <v>27843.239836676727</v>
      </c>
      <c r="T16" s="1101">
        <v>20</v>
      </c>
      <c r="U16" s="1086">
        <v>310579.79724409449</v>
      </c>
      <c r="V16" s="1032">
        <v>22</v>
      </c>
      <c r="W16" s="1084">
        <v>552180.66666666663</v>
      </c>
      <c r="X16" s="1101">
        <v>4</v>
      </c>
      <c r="Y16" s="1084">
        <v>312509.85922243918</v>
      </c>
      <c r="Z16" s="1100">
        <v>21</v>
      </c>
      <c r="AA16" s="1102" t="s">
        <v>888</v>
      </c>
      <c r="AB16" s="1079"/>
      <c r="AC16" s="1080"/>
      <c r="AD16" s="1080"/>
      <c r="AE16" s="1080"/>
      <c r="AF16" s="1080"/>
      <c r="AG16" s="1080"/>
      <c r="AH16" s="1080"/>
      <c r="AI16" s="1080"/>
      <c r="AJ16" s="1080"/>
      <c r="AK16" s="1080"/>
      <c r="AL16" s="1080"/>
      <c r="AM16" s="1080"/>
      <c r="AN16" s="1080"/>
      <c r="AO16" s="1080"/>
      <c r="AP16" s="1080"/>
      <c r="AQ16" s="1080"/>
      <c r="AR16" s="1080"/>
      <c r="AS16" s="1080"/>
      <c r="AT16" s="1080"/>
      <c r="AU16" s="1080"/>
      <c r="AV16" s="1080"/>
      <c r="AW16" s="1080"/>
      <c r="AX16" s="1080"/>
      <c r="AY16" s="1080"/>
      <c r="AZ16" s="1080"/>
      <c r="BA16" s="1080"/>
      <c r="BB16" s="1080"/>
      <c r="BC16" s="1080"/>
      <c r="BD16" s="1080"/>
      <c r="BE16" s="1080"/>
      <c r="BF16" s="1080"/>
      <c r="BG16" s="1080"/>
      <c r="BH16" s="1080"/>
      <c r="BI16" s="1080"/>
      <c r="BJ16" s="1080"/>
      <c r="BK16" s="1080"/>
      <c r="BL16" s="1080"/>
      <c r="BM16" s="1080"/>
      <c r="BN16" s="1080"/>
      <c r="BO16" s="1080"/>
      <c r="BP16" s="1080"/>
    </row>
    <row r="17" spans="1:68" ht="21" customHeight="1">
      <c r="A17" s="1057" t="s">
        <v>624</v>
      </c>
      <c r="B17" s="1057" t="s">
        <v>625</v>
      </c>
      <c r="C17" s="1082">
        <v>124908.86048280759</v>
      </c>
      <c r="D17" s="1032">
        <v>40</v>
      </c>
      <c r="E17" s="1084">
        <v>287389.73684210528</v>
      </c>
      <c r="F17" s="1032">
        <v>6</v>
      </c>
      <c r="G17" s="1086">
        <v>125532.71349904011</v>
      </c>
      <c r="H17" s="1032">
        <v>40</v>
      </c>
      <c r="I17" s="1084">
        <v>140077.01567096054</v>
      </c>
      <c r="J17" s="1032">
        <v>13</v>
      </c>
      <c r="K17" s="1086">
        <v>139401.97368421053</v>
      </c>
      <c r="L17" s="1032">
        <v>33</v>
      </c>
      <c r="M17" s="1099">
        <v>140074.42381529757</v>
      </c>
      <c r="N17" s="1100">
        <v>13</v>
      </c>
      <c r="O17" s="1082">
        <v>31107.853433411095</v>
      </c>
      <c r="P17" s="1032">
        <v>6</v>
      </c>
      <c r="Q17" s="1084">
        <v>31346.184210526317</v>
      </c>
      <c r="R17" s="1101">
        <v>20</v>
      </c>
      <c r="S17" s="1084">
        <v>31108.768515711832</v>
      </c>
      <c r="T17" s="1101">
        <v>6</v>
      </c>
      <c r="U17" s="1086">
        <v>296093.7295871792</v>
      </c>
      <c r="V17" s="1032">
        <v>36</v>
      </c>
      <c r="W17" s="1084">
        <v>458137.89473684208</v>
      </c>
      <c r="X17" s="1101">
        <v>12</v>
      </c>
      <c r="Y17" s="1084">
        <v>296715.90583004954</v>
      </c>
      <c r="Z17" s="1100">
        <v>35</v>
      </c>
      <c r="AA17" s="1102" t="s">
        <v>889</v>
      </c>
      <c r="AB17" s="1079"/>
      <c r="AC17" s="1080"/>
      <c r="AD17" s="1080"/>
      <c r="AE17" s="1080"/>
      <c r="AF17" s="1080"/>
      <c r="AG17" s="1080"/>
      <c r="AH17" s="1080"/>
      <c r="AI17" s="1080"/>
      <c r="AJ17" s="1080"/>
      <c r="AK17" s="1080"/>
      <c r="AL17" s="1080"/>
      <c r="AM17" s="1080"/>
      <c r="AN17" s="1080"/>
      <c r="AO17" s="1080"/>
      <c r="AP17" s="1080"/>
      <c r="AQ17" s="1080"/>
      <c r="AR17" s="1080"/>
      <c r="AS17" s="1080"/>
      <c r="AT17" s="1080"/>
      <c r="AU17" s="1080"/>
      <c r="AV17" s="1080"/>
      <c r="AW17" s="1080"/>
      <c r="AX17" s="1080"/>
      <c r="AY17" s="1080"/>
      <c r="AZ17" s="1080"/>
      <c r="BA17" s="1080"/>
      <c r="BB17" s="1080"/>
      <c r="BC17" s="1080"/>
      <c r="BD17" s="1080"/>
      <c r="BE17" s="1080"/>
      <c r="BF17" s="1080"/>
      <c r="BG17" s="1080"/>
      <c r="BH17" s="1080"/>
      <c r="BI17" s="1080"/>
      <c r="BJ17" s="1080"/>
      <c r="BK17" s="1080"/>
      <c r="BL17" s="1080"/>
      <c r="BM17" s="1080"/>
      <c r="BN17" s="1080"/>
      <c r="BO17" s="1080"/>
      <c r="BP17" s="1080"/>
    </row>
    <row r="18" spans="1:68" ht="21" customHeight="1">
      <c r="A18" s="1057" t="s">
        <v>626</v>
      </c>
      <c r="B18" s="1057" t="s">
        <v>627</v>
      </c>
      <c r="C18" s="1082">
        <v>135851.70763541973</v>
      </c>
      <c r="D18" s="1032">
        <v>35</v>
      </c>
      <c r="E18" s="1084">
        <v>47928.641304347824</v>
      </c>
      <c r="F18" s="1032">
        <v>40</v>
      </c>
      <c r="G18" s="1086">
        <v>135457.31845441248</v>
      </c>
      <c r="H18" s="1032">
        <v>36</v>
      </c>
      <c r="I18" s="1084">
        <v>133721.79576843962</v>
      </c>
      <c r="J18" s="1032">
        <v>23</v>
      </c>
      <c r="K18" s="1086">
        <v>205058.35326086957</v>
      </c>
      <c r="L18" s="1032">
        <v>11</v>
      </c>
      <c r="M18" s="1099">
        <v>134041.78422720626</v>
      </c>
      <c r="N18" s="1100">
        <v>23</v>
      </c>
      <c r="O18" s="1082">
        <v>29566.656528553238</v>
      </c>
      <c r="P18" s="1032">
        <v>12</v>
      </c>
      <c r="Q18" s="1084">
        <v>40720.92391304348</v>
      </c>
      <c r="R18" s="1101">
        <v>5</v>
      </c>
      <c r="S18" s="1084">
        <v>29616.690297415895</v>
      </c>
      <c r="T18" s="1101">
        <v>12</v>
      </c>
      <c r="U18" s="1086">
        <v>299140.15993241256</v>
      </c>
      <c r="V18" s="1032">
        <v>32</v>
      </c>
      <c r="W18" s="1084">
        <v>293707.91847826086</v>
      </c>
      <c r="X18" s="1101">
        <v>29</v>
      </c>
      <c r="Y18" s="1084">
        <v>299115.7929790346</v>
      </c>
      <c r="Z18" s="1100">
        <v>32</v>
      </c>
      <c r="AA18" s="1102" t="s">
        <v>890</v>
      </c>
      <c r="AB18" s="1079"/>
      <c r="AC18" s="1080"/>
      <c r="AD18" s="1080"/>
      <c r="AE18" s="1080"/>
      <c r="AF18" s="1080"/>
      <c r="AG18" s="1080"/>
      <c r="AH18" s="1080"/>
      <c r="AI18" s="1080"/>
      <c r="AJ18" s="1080"/>
      <c r="AK18" s="1080"/>
      <c r="AL18" s="1080"/>
      <c r="AM18" s="1080"/>
      <c r="AN18" s="1080"/>
      <c r="AO18" s="1080"/>
      <c r="AP18" s="1080"/>
      <c r="AQ18" s="1080"/>
      <c r="AR18" s="1080"/>
      <c r="AS18" s="1080"/>
      <c r="AT18" s="1080"/>
      <c r="AU18" s="1080"/>
      <c r="AV18" s="1080"/>
      <c r="AW18" s="1080"/>
      <c r="AX18" s="1080"/>
      <c r="AY18" s="1080"/>
      <c r="AZ18" s="1080"/>
      <c r="BA18" s="1080"/>
      <c r="BB18" s="1080"/>
      <c r="BC18" s="1080"/>
      <c r="BD18" s="1080"/>
      <c r="BE18" s="1080"/>
      <c r="BF18" s="1080"/>
      <c r="BG18" s="1080"/>
      <c r="BH18" s="1080"/>
      <c r="BI18" s="1080"/>
      <c r="BJ18" s="1080"/>
      <c r="BK18" s="1080"/>
      <c r="BL18" s="1080"/>
      <c r="BM18" s="1080"/>
      <c r="BN18" s="1080"/>
      <c r="BO18" s="1080"/>
      <c r="BP18" s="1080"/>
    </row>
    <row r="19" spans="1:68" ht="21" customHeight="1">
      <c r="A19" s="1057" t="s">
        <v>628</v>
      </c>
      <c r="B19" s="1057" t="s">
        <v>629</v>
      </c>
      <c r="C19" s="1082">
        <v>174879.08502538071</v>
      </c>
      <c r="D19" s="1032">
        <v>6</v>
      </c>
      <c r="E19" s="1084">
        <v>295154.70588235295</v>
      </c>
      <c r="F19" s="1032">
        <v>5</v>
      </c>
      <c r="G19" s="1086">
        <v>175452.95130508</v>
      </c>
      <c r="H19" s="1032">
        <v>5</v>
      </c>
      <c r="I19" s="1084">
        <v>167915.32656514383</v>
      </c>
      <c r="J19" s="1032">
        <v>2</v>
      </c>
      <c r="K19" s="1086">
        <v>275243.82352941175</v>
      </c>
      <c r="L19" s="1032">
        <v>3</v>
      </c>
      <c r="M19" s="1099">
        <v>168427.41874824587</v>
      </c>
      <c r="N19" s="1100">
        <v>2</v>
      </c>
      <c r="O19" s="1082">
        <v>26005.841934574168</v>
      </c>
      <c r="P19" s="1032">
        <v>29</v>
      </c>
      <c r="Q19" s="1084">
        <v>22812.352941176472</v>
      </c>
      <c r="R19" s="1101">
        <v>36</v>
      </c>
      <c r="S19" s="1084">
        <v>25990.60496772383</v>
      </c>
      <c r="T19" s="1101">
        <v>29</v>
      </c>
      <c r="U19" s="1086">
        <v>368800.25352509873</v>
      </c>
      <c r="V19" s="1032">
        <v>2</v>
      </c>
      <c r="W19" s="1084">
        <v>593210.8823529412</v>
      </c>
      <c r="X19" s="1101">
        <v>3</v>
      </c>
      <c r="Y19" s="1084">
        <v>369870.97502104967</v>
      </c>
      <c r="Z19" s="1100">
        <v>2</v>
      </c>
      <c r="AA19" s="1102" t="s">
        <v>891</v>
      </c>
      <c r="AB19" s="1079"/>
      <c r="AC19" s="1080"/>
      <c r="AD19" s="1080"/>
      <c r="AE19" s="1080"/>
      <c r="AF19" s="1080"/>
      <c r="AG19" s="1080"/>
      <c r="AH19" s="1080"/>
      <c r="AI19" s="1080"/>
      <c r="AJ19" s="1080"/>
      <c r="AK19" s="1080"/>
      <c r="AL19" s="1080"/>
      <c r="AM19" s="1080"/>
      <c r="AN19" s="1080"/>
      <c r="AO19" s="1080"/>
      <c r="AP19" s="1080"/>
      <c r="AQ19" s="1080"/>
      <c r="AR19" s="1080"/>
      <c r="AS19" s="1080"/>
      <c r="AT19" s="1080"/>
      <c r="AU19" s="1080"/>
      <c r="AV19" s="1080"/>
      <c r="AW19" s="1080"/>
      <c r="AX19" s="1080"/>
      <c r="AY19" s="1080"/>
      <c r="AZ19" s="1080"/>
      <c r="BA19" s="1080"/>
      <c r="BB19" s="1080"/>
      <c r="BC19" s="1080"/>
      <c r="BD19" s="1080"/>
      <c r="BE19" s="1080"/>
      <c r="BF19" s="1080"/>
      <c r="BG19" s="1080"/>
      <c r="BH19" s="1080"/>
      <c r="BI19" s="1080"/>
      <c r="BJ19" s="1080"/>
      <c r="BK19" s="1080"/>
      <c r="BL19" s="1080"/>
      <c r="BM19" s="1080"/>
      <c r="BN19" s="1080"/>
      <c r="BO19" s="1080"/>
      <c r="BP19" s="1080"/>
    </row>
    <row r="20" spans="1:68" ht="21" customHeight="1">
      <c r="A20" s="1057" t="s">
        <v>630</v>
      </c>
      <c r="B20" s="1057" t="s">
        <v>90</v>
      </c>
      <c r="C20" s="1082">
        <v>140204.503853014</v>
      </c>
      <c r="D20" s="1032">
        <v>27</v>
      </c>
      <c r="E20" s="1084">
        <v>127052.34817813765</v>
      </c>
      <c r="F20" s="1032">
        <v>20</v>
      </c>
      <c r="G20" s="1086">
        <v>140148.48801600165</v>
      </c>
      <c r="H20" s="1032">
        <v>28</v>
      </c>
      <c r="I20" s="1084">
        <v>137545.47472595979</v>
      </c>
      <c r="J20" s="1032">
        <v>16</v>
      </c>
      <c r="K20" s="1086">
        <v>169912.18623481781</v>
      </c>
      <c r="L20" s="1032">
        <v>24</v>
      </c>
      <c r="M20" s="1099">
        <v>137683.32653377936</v>
      </c>
      <c r="N20" s="1100">
        <v>17</v>
      </c>
      <c r="O20" s="1082">
        <v>30055.212305401146</v>
      </c>
      <c r="P20" s="1032">
        <v>11</v>
      </c>
      <c r="Q20" s="1084">
        <v>32818.825910931177</v>
      </c>
      <c r="R20" s="1101">
        <v>18</v>
      </c>
      <c r="S20" s="1084">
        <v>30066.982705107424</v>
      </c>
      <c r="T20" s="1101">
        <v>11</v>
      </c>
      <c r="U20" s="1086">
        <v>307805.19088437496</v>
      </c>
      <c r="V20" s="1032">
        <v>25</v>
      </c>
      <c r="W20" s="1084">
        <v>329783.36032388662</v>
      </c>
      <c r="X20" s="1101">
        <v>21</v>
      </c>
      <c r="Y20" s="1084">
        <v>307898.79725488846</v>
      </c>
      <c r="Z20" s="1100">
        <v>25</v>
      </c>
      <c r="AA20" s="1102">
        <v>10</v>
      </c>
      <c r="AB20" s="1079"/>
      <c r="AC20" s="1080"/>
      <c r="AD20" s="1080"/>
      <c r="AE20" s="1080"/>
      <c r="AF20" s="1080"/>
      <c r="AG20" s="1080"/>
      <c r="AH20" s="1080"/>
      <c r="AI20" s="1080"/>
      <c r="AJ20" s="1080"/>
      <c r="AK20" s="1080"/>
      <c r="AL20" s="1080"/>
      <c r="AM20" s="1080"/>
      <c r="AN20" s="1080"/>
      <c r="AO20" s="1080"/>
      <c r="AP20" s="1080"/>
      <c r="AQ20" s="1080"/>
      <c r="AR20" s="1080"/>
      <c r="AS20" s="1080"/>
      <c r="AT20" s="1080"/>
      <c r="AU20" s="1080"/>
      <c r="AV20" s="1080"/>
      <c r="AW20" s="1080"/>
      <c r="AX20" s="1080"/>
      <c r="AY20" s="1080"/>
      <c r="AZ20" s="1080"/>
      <c r="BA20" s="1080"/>
      <c r="BB20" s="1080"/>
      <c r="BC20" s="1080"/>
      <c r="BD20" s="1080"/>
      <c r="BE20" s="1080"/>
      <c r="BF20" s="1080"/>
      <c r="BG20" s="1080"/>
      <c r="BH20" s="1080"/>
      <c r="BI20" s="1080"/>
      <c r="BJ20" s="1080"/>
      <c r="BK20" s="1080"/>
      <c r="BL20" s="1080"/>
      <c r="BM20" s="1080"/>
      <c r="BN20" s="1080"/>
      <c r="BO20" s="1080"/>
      <c r="BP20" s="1080"/>
    </row>
    <row r="21" spans="1:68" ht="21" customHeight="1">
      <c r="A21" s="1057" t="s">
        <v>631</v>
      </c>
      <c r="B21" s="1057" t="s">
        <v>632</v>
      </c>
      <c r="C21" s="1082">
        <v>172129.87871965545</v>
      </c>
      <c r="D21" s="1032">
        <v>7</v>
      </c>
      <c r="E21" s="1084">
        <v>239333.91304347827</v>
      </c>
      <c r="F21" s="1032">
        <v>11</v>
      </c>
      <c r="G21" s="1086">
        <v>172580.73709285367</v>
      </c>
      <c r="H21" s="1032">
        <v>7</v>
      </c>
      <c r="I21" s="1084">
        <v>149128.95487470634</v>
      </c>
      <c r="J21" s="1032">
        <v>7</v>
      </c>
      <c r="K21" s="1086">
        <v>256610.28985507245</v>
      </c>
      <c r="L21" s="1032">
        <v>7</v>
      </c>
      <c r="M21" s="1099">
        <v>149850.02557122023</v>
      </c>
      <c r="N21" s="1100">
        <v>7</v>
      </c>
      <c r="O21" s="1082">
        <v>24903.935982772124</v>
      </c>
      <c r="P21" s="1032">
        <v>33</v>
      </c>
      <c r="Q21" s="1084">
        <v>26532.318840579712</v>
      </c>
      <c r="R21" s="1101">
        <v>35</v>
      </c>
      <c r="S21" s="1084">
        <v>24914.860476421974</v>
      </c>
      <c r="T21" s="1101">
        <v>33</v>
      </c>
      <c r="U21" s="1086">
        <v>346162.76957713393</v>
      </c>
      <c r="V21" s="1032">
        <v>4</v>
      </c>
      <c r="W21" s="1084">
        <v>522476.52173913043</v>
      </c>
      <c r="X21" s="1101">
        <v>7</v>
      </c>
      <c r="Y21" s="1084">
        <v>347345.62314049585</v>
      </c>
      <c r="Z21" s="1100">
        <v>4</v>
      </c>
      <c r="AA21" s="1102">
        <v>11</v>
      </c>
      <c r="AB21" s="1079"/>
      <c r="AC21" s="1080"/>
      <c r="AD21" s="1080"/>
      <c r="AE21" s="1080"/>
      <c r="AF21" s="1080"/>
      <c r="AG21" s="1080"/>
      <c r="AH21" s="1080"/>
      <c r="AI21" s="1080"/>
      <c r="AJ21" s="1080"/>
      <c r="AK21" s="1080"/>
      <c r="AL21" s="1080"/>
      <c r="AM21" s="1080"/>
      <c r="AN21" s="1080"/>
      <c r="AO21" s="1080"/>
      <c r="AP21" s="1080"/>
      <c r="AQ21" s="1080"/>
      <c r="AR21" s="1080"/>
      <c r="AS21" s="1080"/>
      <c r="AT21" s="1080"/>
      <c r="AU21" s="1080"/>
      <c r="AV21" s="1080"/>
      <c r="AW21" s="1080"/>
      <c r="AX21" s="1080"/>
      <c r="AY21" s="1080"/>
      <c r="AZ21" s="1080"/>
      <c r="BA21" s="1080"/>
      <c r="BB21" s="1080"/>
      <c r="BC21" s="1080"/>
      <c r="BD21" s="1080"/>
      <c r="BE21" s="1080"/>
      <c r="BF21" s="1080"/>
      <c r="BG21" s="1080"/>
      <c r="BH21" s="1080"/>
      <c r="BI21" s="1080"/>
      <c r="BJ21" s="1080"/>
      <c r="BK21" s="1080"/>
      <c r="BL21" s="1080"/>
      <c r="BM21" s="1080"/>
      <c r="BN21" s="1080"/>
      <c r="BO21" s="1080"/>
      <c r="BP21" s="1080"/>
    </row>
    <row r="22" spans="1:68" ht="21" customHeight="1">
      <c r="A22" s="1057" t="s">
        <v>633</v>
      </c>
      <c r="B22" s="1057" t="s">
        <v>635</v>
      </c>
      <c r="C22" s="1082">
        <v>167785.85788561526</v>
      </c>
      <c r="D22" s="1032">
        <v>10</v>
      </c>
      <c r="E22" s="1084">
        <v>50814.666666666664</v>
      </c>
      <c r="F22" s="1032">
        <v>39</v>
      </c>
      <c r="G22" s="1086">
        <v>167180.83448275863</v>
      </c>
      <c r="H22" s="1032">
        <v>10</v>
      </c>
      <c r="I22" s="1084">
        <v>126776.93760831888</v>
      </c>
      <c r="J22" s="1032">
        <v>37</v>
      </c>
      <c r="K22" s="1086">
        <v>105975.77777777778</v>
      </c>
      <c r="L22" s="1032">
        <v>40</v>
      </c>
      <c r="M22" s="1099">
        <v>126669.34540229884</v>
      </c>
      <c r="N22" s="1100">
        <v>37</v>
      </c>
      <c r="O22" s="1082">
        <v>28519.294742923164</v>
      </c>
      <c r="P22" s="1032">
        <v>16</v>
      </c>
      <c r="Q22" s="1084">
        <v>38072.222222222219</v>
      </c>
      <c r="R22" s="1101">
        <v>8</v>
      </c>
      <c r="S22" s="1084">
        <v>28568.706436781609</v>
      </c>
      <c r="T22" s="1101">
        <v>16</v>
      </c>
      <c r="U22" s="1086">
        <v>323082.0902368573</v>
      </c>
      <c r="V22" s="1032">
        <v>15</v>
      </c>
      <c r="W22" s="1084">
        <v>194862.66666666666</v>
      </c>
      <c r="X22" s="1101">
        <v>40</v>
      </c>
      <c r="Y22" s="1084">
        <v>322418.88632183906</v>
      </c>
      <c r="Z22" s="1100">
        <v>15</v>
      </c>
      <c r="AA22" s="1102">
        <v>12</v>
      </c>
      <c r="AB22" s="1079"/>
      <c r="AC22" s="1080"/>
      <c r="AD22" s="1080"/>
      <c r="AE22" s="1080"/>
      <c r="AF22" s="1080"/>
      <c r="AG22" s="1080"/>
      <c r="AH22" s="1080"/>
      <c r="AI22" s="1080"/>
      <c r="AJ22" s="1080"/>
      <c r="AK22" s="1080"/>
      <c r="AL22" s="1080"/>
      <c r="AM22" s="1080"/>
      <c r="AN22" s="1080"/>
      <c r="AO22" s="1080"/>
      <c r="AP22" s="1080"/>
      <c r="AQ22" s="1080"/>
      <c r="AR22" s="1080"/>
      <c r="AS22" s="1080"/>
      <c r="AT22" s="1080"/>
      <c r="AU22" s="1080"/>
      <c r="AV22" s="1080"/>
      <c r="AW22" s="1080"/>
      <c r="AX22" s="1080"/>
      <c r="AY22" s="1080"/>
      <c r="AZ22" s="1080"/>
      <c r="BA22" s="1080"/>
      <c r="BB22" s="1080"/>
      <c r="BC22" s="1080"/>
      <c r="BD22" s="1080"/>
      <c r="BE22" s="1080"/>
      <c r="BF22" s="1080"/>
      <c r="BG22" s="1080"/>
      <c r="BH22" s="1080"/>
      <c r="BI22" s="1080"/>
      <c r="BJ22" s="1080"/>
      <c r="BK22" s="1080"/>
      <c r="BL22" s="1080"/>
      <c r="BM22" s="1080"/>
      <c r="BN22" s="1080"/>
      <c r="BO22" s="1080"/>
      <c r="BP22" s="1080"/>
    </row>
    <row r="23" spans="1:68" ht="21" customHeight="1">
      <c r="A23" s="1057" t="s">
        <v>636</v>
      </c>
      <c r="B23" s="1057" t="s">
        <v>637</v>
      </c>
      <c r="C23" s="1082">
        <v>131360.91190798086</v>
      </c>
      <c r="D23" s="1032">
        <v>37</v>
      </c>
      <c r="E23" s="1084">
        <v>104145.57788944723</v>
      </c>
      <c r="F23" s="1032">
        <v>24</v>
      </c>
      <c r="G23" s="1086">
        <v>131245.18364032652</v>
      </c>
      <c r="H23" s="1032">
        <v>37</v>
      </c>
      <c r="I23" s="1084">
        <v>130989.37882787184</v>
      </c>
      <c r="J23" s="1032">
        <v>30</v>
      </c>
      <c r="K23" s="1086">
        <v>191035.02512562813</v>
      </c>
      <c r="L23" s="1032">
        <v>13</v>
      </c>
      <c r="M23" s="1099">
        <v>131244.71203897602</v>
      </c>
      <c r="N23" s="1100">
        <v>30</v>
      </c>
      <c r="O23" s="1082">
        <v>32365.201742526664</v>
      </c>
      <c r="P23" s="1032">
        <v>1</v>
      </c>
      <c r="Q23" s="1084">
        <v>29133.467336683418</v>
      </c>
      <c r="R23" s="1101">
        <v>28</v>
      </c>
      <c r="S23" s="1084">
        <v>32351.459378605923</v>
      </c>
      <c r="T23" s="1101">
        <v>1</v>
      </c>
      <c r="U23" s="1086">
        <v>294715.49247837934</v>
      </c>
      <c r="V23" s="1032">
        <v>39</v>
      </c>
      <c r="W23" s="1084">
        <v>324314.0703517588</v>
      </c>
      <c r="X23" s="1101">
        <v>22</v>
      </c>
      <c r="Y23" s="1084">
        <v>294841.35505790845</v>
      </c>
      <c r="Z23" s="1100">
        <v>39</v>
      </c>
      <c r="AA23" s="1102">
        <v>13</v>
      </c>
      <c r="AB23" s="1079"/>
      <c r="AC23" s="1080"/>
      <c r="AD23" s="1080"/>
      <c r="AE23" s="1080"/>
      <c r="AF23" s="1080"/>
      <c r="AG23" s="1080"/>
      <c r="AH23" s="1080"/>
      <c r="AI23" s="1080"/>
      <c r="AJ23" s="1080"/>
      <c r="AK23" s="1080"/>
      <c r="AL23" s="1080"/>
      <c r="AM23" s="1080"/>
      <c r="AN23" s="1080"/>
      <c r="AO23" s="1080"/>
      <c r="AP23" s="1080"/>
      <c r="AQ23" s="1080"/>
      <c r="AR23" s="1080"/>
      <c r="AS23" s="1080"/>
      <c r="AT23" s="1080"/>
      <c r="AU23" s="1080"/>
      <c r="AV23" s="1080"/>
      <c r="AW23" s="1080"/>
      <c r="AX23" s="1080"/>
      <c r="AY23" s="1080"/>
      <c r="AZ23" s="1080"/>
      <c r="BA23" s="1080"/>
      <c r="BB23" s="1080"/>
      <c r="BC23" s="1080"/>
      <c r="BD23" s="1080"/>
      <c r="BE23" s="1080"/>
      <c r="BF23" s="1080"/>
      <c r="BG23" s="1080"/>
      <c r="BH23" s="1080"/>
      <c r="BI23" s="1080"/>
      <c r="BJ23" s="1080"/>
      <c r="BK23" s="1080"/>
      <c r="BL23" s="1080"/>
      <c r="BM23" s="1080"/>
      <c r="BN23" s="1080"/>
      <c r="BO23" s="1080"/>
      <c r="BP23" s="1080"/>
    </row>
    <row r="24" spans="1:68" ht="21" customHeight="1">
      <c r="A24" s="1057" t="s">
        <v>638</v>
      </c>
      <c r="B24" s="1057" t="s">
        <v>640</v>
      </c>
      <c r="C24" s="1082">
        <v>164160.56340780648</v>
      </c>
      <c r="D24" s="1032">
        <v>13</v>
      </c>
      <c r="E24" s="1084">
        <v>126513.22580645161</v>
      </c>
      <c r="F24" s="1032">
        <v>21</v>
      </c>
      <c r="G24" s="1086">
        <v>164037.68186364832</v>
      </c>
      <c r="H24" s="1032">
        <v>13</v>
      </c>
      <c r="I24" s="1084">
        <v>138789.1669043469</v>
      </c>
      <c r="J24" s="1032">
        <v>15</v>
      </c>
      <c r="K24" s="1086">
        <v>134806.29032258064</v>
      </c>
      <c r="L24" s="1032">
        <v>34</v>
      </c>
      <c r="M24" s="1099">
        <v>138776.16672808633</v>
      </c>
      <c r="N24" s="1100">
        <v>14</v>
      </c>
      <c r="O24" s="1082">
        <v>28477.77161569746</v>
      </c>
      <c r="P24" s="1032">
        <v>17</v>
      </c>
      <c r="Q24" s="1084">
        <v>28157.580645161292</v>
      </c>
      <c r="R24" s="1101">
        <v>31</v>
      </c>
      <c r="S24" s="1084">
        <v>28476.726506975519</v>
      </c>
      <c r="T24" s="1101">
        <v>17</v>
      </c>
      <c r="U24" s="1086">
        <v>331427.50192785083</v>
      </c>
      <c r="V24" s="1032">
        <v>9</v>
      </c>
      <c r="W24" s="1084">
        <v>289477.09677419357</v>
      </c>
      <c r="X24" s="1101">
        <v>30</v>
      </c>
      <c r="Y24" s="1084">
        <v>331290.57509871019</v>
      </c>
      <c r="Z24" s="1100">
        <v>10</v>
      </c>
      <c r="AA24" s="1102">
        <v>14</v>
      </c>
      <c r="AB24" s="1079"/>
      <c r="AC24" s="1080"/>
      <c r="AD24" s="1080"/>
      <c r="AE24" s="1080"/>
      <c r="AF24" s="1080"/>
      <c r="AG24" s="1080"/>
      <c r="AH24" s="1080"/>
      <c r="AI24" s="1080"/>
      <c r="AJ24" s="1080"/>
      <c r="AK24" s="1080"/>
      <c r="AL24" s="1080"/>
      <c r="AM24" s="1080"/>
      <c r="AN24" s="1080"/>
      <c r="AO24" s="1080"/>
      <c r="AP24" s="1080"/>
      <c r="AQ24" s="1080"/>
      <c r="AR24" s="1080"/>
      <c r="AS24" s="1080"/>
      <c r="AT24" s="1080"/>
      <c r="AU24" s="1080"/>
      <c r="AV24" s="1080"/>
      <c r="AW24" s="1080"/>
      <c r="AX24" s="1080"/>
      <c r="AY24" s="1080"/>
      <c r="AZ24" s="1080"/>
      <c r="BA24" s="1080"/>
      <c r="BB24" s="1080"/>
      <c r="BC24" s="1080"/>
      <c r="BD24" s="1080"/>
      <c r="BE24" s="1080"/>
      <c r="BF24" s="1080"/>
      <c r="BG24" s="1080"/>
      <c r="BH24" s="1080"/>
      <c r="BI24" s="1080"/>
      <c r="BJ24" s="1080"/>
      <c r="BK24" s="1080"/>
      <c r="BL24" s="1080"/>
      <c r="BM24" s="1080"/>
      <c r="BN24" s="1080"/>
      <c r="BO24" s="1080"/>
      <c r="BP24" s="1080"/>
    </row>
    <row r="25" spans="1:68" ht="21" customHeight="1">
      <c r="A25" s="1057" t="s">
        <v>641</v>
      </c>
      <c r="B25" s="1057" t="s">
        <v>642</v>
      </c>
      <c r="C25" s="1082">
        <v>135812.70181316516</v>
      </c>
      <c r="D25" s="1032">
        <v>36</v>
      </c>
      <c r="E25" s="1084">
        <v>230979.22413793104</v>
      </c>
      <c r="F25" s="1032">
        <v>13</v>
      </c>
      <c r="G25" s="1086">
        <v>136353.5266509896</v>
      </c>
      <c r="H25" s="1032">
        <v>34</v>
      </c>
      <c r="I25" s="1084">
        <v>146726.24477729603</v>
      </c>
      <c r="J25" s="1032">
        <v>8</v>
      </c>
      <c r="K25" s="1086">
        <v>158135.86206896551</v>
      </c>
      <c r="L25" s="1032">
        <v>25</v>
      </c>
      <c r="M25" s="1099">
        <v>146791.08485204782</v>
      </c>
      <c r="N25" s="1100">
        <v>9</v>
      </c>
      <c r="O25" s="1082">
        <v>31873.188312968072</v>
      </c>
      <c r="P25" s="1032">
        <v>2</v>
      </c>
      <c r="Q25" s="1084">
        <v>28331.637931034482</v>
      </c>
      <c r="R25" s="1101">
        <v>30</v>
      </c>
      <c r="S25" s="1084">
        <v>31853.061924358222</v>
      </c>
      <c r="T25" s="1101">
        <v>2</v>
      </c>
      <c r="U25" s="1086">
        <v>314412.13490342925</v>
      </c>
      <c r="V25" s="1032">
        <v>20</v>
      </c>
      <c r="W25" s="1084">
        <v>417446.72413793101</v>
      </c>
      <c r="X25" s="1101">
        <v>15</v>
      </c>
      <c r="Y25" s="1084">
        <v>314997.67342739564</v>
      </c>
      <c r="Z25" s="1100">
        <v>19</v>
      </c>
      <c r="AA25" s="1102">
        <v>15</v>
      </c>
      <c r="AB25" s="1079"/>
      <c r="AC25" s="1080"/>
      <c r="AD25" s="1080"/>
      <c r="AE25" s="1080"/>
      <c r="AF25" s="1080"/>
      <c r="AG25" s="1080"/>
      <c r="AH25" s="1080"/>
      <c r="AI25" s="1080"/>
      <c r="AJ25" s="1080"/>
      <c r="AK25" s="1080"/>
      <c r="AL25" s="1080"/>
      <c r="AM25" s="1080"/>
      <c r="AN25" s="1080"/>
      <c r="AO25" s="1080"/>
      <c r="AP25" s="1080"/>
      <c r="AQ25" s="1080"/>
      <c r="AR25" s="1080"/>
      <c r="AS25" s="1080"/>
      <c r="AT25" s="1080"/>
      <c r="AU25" s="1080"/>
      <c r="AV25" s="1080"/>
      <c r="AW25" s="1080"/>
      <c r="AX25" s="1080"/>
      <c r="AY25" s="1080"/>
      <c r="AZ25" s="1080"/>
      <c r="BA25" s="1080"/>
      <c r="BB25" s="1080"/>
      <c r="BC25" s="1080"/>
      <c r="BD25" s="1080"/>
      <c r="BE25" s="1080"/>
      <c r="BF25" s="1080"/>
      <c r="BG25" s="1080"/>
      <c r="BH25" s="1080"/>
      <c r="BI25" s="1080"/>
      <c r="BJ25" s="1080"/>
      <c r="BK25" s="1080"/>
      <c r="BL25" s="1080"/>
      <c r="BM25" s="1080"/>
      <c r="BN25" s="1080"/>
      <c r="BO25" s="1080"/>
      <c r="BP25" s="1080"/>
    </row>
    <row r="26" spans="1:68" ht="21" customHeight="1">
      <c r="A26" s="1057" t="s">
        <v>643</v>
      </c>
      <c r="B26" s="1057" t="s">
        <v>644</v>
      </c>
      <c r="C26" s="1082">
        <v>143860.73622320971</v>
      </c>
      <c r="D26" s="1032">
        <v>24</v>
      </c>
      <c r="E26" s="1084">
        <v>89176.946564885497</v>
      </c>
      <c r="F26" s="1032">
        <v>29</v>
      </c>
      <c r="G26" s="1086">
        <v>143645.04380946647</v>
      </c>
      <c r="H26" s="1032">
        <v>24</v>
      </c>
      <c r="I26" s="1084">
        <v>134247.08167830476</v>
      </c>
      <c r="J26" s="1032">
        <v>22</v>
      </c>
      <c r="K26" s="1086">
        <v>113391.83206106871</v>
      </c>
      <c r="L26" s="1032">
        <v>39</v>
      </c>
      <c r="M26" s="1099">
        <v>134164.8211188727</v>
      </c>
      <c r="N26" s="1100">
        <v>22</v>
      </c>
      <c r="O26" s="1082">
        <v>31094.386808137602</v>
      </c>
      <c r="P26" s="1032">
        <v>7</v>
      </c>
      <c r="Q26" s="1084">
        <v>31008.091603053435</v>
      </c>
      <c r="R26" s="1101">
        <v>21</v>
      </c>
      <c r="S26" s="1084">
        <v>31094.046429001566</v>
      </c>
      <c r="T26" s="1101">
        <v>7</v>
      </c>
      <c r="U26" s="1086">
        <v>309202.20470965205</v>
      </c>
      <c r="V26" s="1032">
        <v>23</v>
      </c>
      <c r="W26" s="1084">
        <v>233576.87022900765</v>
      </c>
      <c r="X26" s="1101">
        <v>37</v>
      </c>
      <c r="Y26" s="1084">
        <v>308903.91135734069</v>
      </c>
      <c r="Z26" s="1100">
        <v>24</v>
      </c>
      <c r="AA26" s="1102">
        <v>16</v>
      </c>
      <c r="AB26" s="1079"/>
      <c r="AC26" s="1080"/>
      <c r="AD26" s="1080"/>
      <c r="AE26" s="1080"/>
      <c r="AF26" s="1080"/>
      <c r="AG26" s="1080"/>
      <c r="AH26" s="1080"/>
      <c r="AI26" s="1080"/>
      <c r="AJ26" s="1080"/>
      <c r="AK26" s="1080"/>
      <c r="AL26" s="1080"/>
      <c r="AM26" s="1080"/>
      <c r="AN26" s="1080"/>
      <c r="AO26" s="1080"/>
      <c r="AP26" s="1080"/>
      <c r="AQ26" s="1080"/>
      <c r="AR26" s="1080"/>
      <c r="AS26" s="1080"/>
      <c r="AT26" s="1080"/>
      <c r="AU26" s="1080"/>
      <c r="AV26" s="1080"/>
      <c r="AW26" s="1080"/>
      <c r="AX26" s="1080"/>
      <c r="AY26" s="1080"/>
      <c r="AZ26" s="1080"/>
      <c r="BA26" s="1080"/>
      <c r="BB26" s="1080"/>
      <c r="BC26" s="1080"/>
      <c r="BD26" s="1080"/>
      <c r="BE26" s="1080"/>
      <c r="BF26" s="1080"/>
      <c r="BG26" s="1080"/>
      <c r="BH26" s="1080"/>
      <c r="BI26" s="1080"/>
      <c r="BJ26" s="1080"/>
      <c r="BK26" s="1080"/>
      <c r="BL26" s="1080"/>
      <c r="BM26" s="1080"/>
      <c r="BN26" s="1080"/>
      <c r="BO26" s="1080"/>
      <c r="BP26" s="1080"/>
    </row>
    <row r="27" spans="1:68" ht="21" customHeight="1">
      <c r="A27" s="1057" t="s">
        <v>645</v>
      </c>
      <c r="B27" s="1057" t="s">
        <v>646</v>
      </c>
      <c r="C27" s="1082">
        <v>169123.17000778514</v>
      </c>
      <c r="D27" s="1032">
        <v>9</v>
      </c>
      <c r="E27" s="1084">
        <v>312566.53333333333</v>
      </c>
      <c r="F27" s="1032">
        <v>4</v>
      </c>
      <c r="G27" s="1086">
        <v>170162.51424983094</v>
      </c>
      <c r="H27" s="1032">
        <v>9</v>
      </c>
      <c r="I27" s="1084">
        <v>138890.7062086415</v>
      </c>
      <c r="J27" s="1032">
        <v>14</v>
      </c>
      <c r="K27" s="1086">
        <v>115239.33333333333</v>
      </c>
      <c r="L27" s="1032">
        <v>38</v>
      </c>
      <c r="M27" s="1099">
        <v>138719.33600618297</v>
      </c>
      <c r="N27" s="1100">
        <v>15</v>
      </c>
      <c r="O27" s="1082">
        <v>31486.642662514598</v>
      </c>
      <c r="P27" s="1032">
        <v>3</v>
      </c>
      <c r="Q27" s="1084">
        <v>41398.400000000001</v>
      </c>
      <c r="R27" s="1101">
        <v>4</v>
      </c>
      <c r="S27" s="1084">
        <v>31558.460052168874</v>
      </c>
      <c r="T27" s="1101">
        <v>3</v>
      </c>
      <c r="U27" s="1086">
        <v>339500.51887894125</v>
      </c>
      <c r="V27" s="1032">
        <v>5</v>
      </c>
      <c r="W27" s="1084">
        <v>469204.26666666666</v>
      </c>
      <c r="X27" s="1101">
        <v>11</v>
      </c>
      <c r="Y27" s="1084">
        <v>340440.31030818279</v>
      </c>
      <c r="Z27" s="1100">
        <v>5</v>
      </c>
      <c r="AA27" s="1102">
        <v>17</v>
      </c>
      <c r="AB27" s="1079"/>
      <c r="AC27" s="1080"/>
      <c r="AD27" s="1080"/>
      <c r="AE27" s="1080"/>
      <c r="AF27" s="1080"/>
      <c r="AG27" s="1080"/>
      <c r="AH27" s="1080"/>
      <c r="AI27" s="1080"/>
      <c r="AJ27" s="1080"/>
      <c r="AK27" s="1080"/>
      <c r="AL27" s="1080"/>
      <c r="AM27" s="1080"/>
      <c r="AN27" s="1080"/>
      <c r="AO27" s="1080"/>
      <c r="AP27" s="1080"/>
      <c r="AQ27" s="1080"/>
      <c r="AR27" s="1080"/>
      <c r="AS27" s="1080"/>
      <c r="AT27" s="1080"/>
      <c r="AU27" s="1080"/>
      <c r="AV27" s="1080"/>
      <c r="AW27" s="1080"/>
      <c r="AX27" s="1080"/>
      <c r="AY27" s="1080"/>
      <c r="AZ27" s="1080"/>
      <c r="BA27" s="1080"/>
      <c r="BB27" s="1080"/>
      <c r="BC27" s="1080"/>
      <c r="BD27" s="1080"/>
      <c r="BE27" s="1080"/>
      <c r="BF27" s="1080"/>
      <c r="BG27" s="1080"/>
      <c r="BH27" s="1080"/>
      <c r="BI27" s="1080"/>
      <c r="BJ27" s="1080"/>
      <c r="BK27" s="1080"/>
      <c r="BL27" s="1080"/>
      <c r="BM27" s="1080"/>
      <c r="BN27" s="1080"/>
      <c r="BO27" s="1080"/>
      <c r="BP27" s="1080"/>
    </row>
    <row r="28" spans="1:68" ht="21" customHeight="1">
      <c r="A28" s="1057" t="s">
        <v>647</v>
      </c>
      <c r="B28" s="1057" t="s">
        <v>648</v>
      </c>
      <c r="C28" s="1082">
        <v>148614.01730409989</v>
      </c>
      <c r="D28" s="1032">
        <v>21</v>
      </c>
      <c r="E28" s="1084">
        <v>95675.04</v>
      </c>
      <c r="F28" s="1032">
        <v>27</v>
      </c>
      <c r="G28" s="1086">
        <v>148290.69819709778</v>
      </c>
      <c r="H28" s="1032">
        <v>21</v>
      </c>
      <c r="I28" s="1084">
        <v>125441.31466915741</v>
      </c>
      <c r="J28" s="1032">
        <v>38</v>
      </c>
      <c r="K28" s="1086">
        <v>230040.72</v>
      </c>
      <c r="L28" s="1032">
        <v>8</v>
      </c>
      <c r="M28" s="1099">
        <v>126080.14428103776</v>
      </c>
      <c r="N28" s="1100">
        <v>38</v>
      </c>
      <c r="O28" s="1082">
        <v>27467.08632386196</v>
      </c>
      <c r="P28" s="1032">
        <v>23</v>
      </c>
      <c r="Q28" s="1084">
        <v>38052</v>
      </c>
      <c r="R28" s="1101">
        <v>9</v>
      </c>
      <c r="S28" s="1084">
        <v>27531.732545072555</v>
      </c>
      <c r="T28" s="1101">
        <v>23</v>
      </c>
      <c r="U28" s="1086">
        <v>301522.41829711926</v>
      </c>
      <c r="V28" s="1032">
        <v>28</v>
      </c>
      <c r="W28" s="1084">
        <v>363767.76</v>
      </c>
      <c r="X28" s="1101">
        <v>18</v>
      </c>
      <c r="Y28" s="1084">
        <v>301902.5750232081</v>
      </c>
      <c r="Z28" s="1100">
        <v>27</v>
      </c>
      <c r="AA28" s="1102">
        <v>18</v>
      </c>
      <c r="AB28" s="1079"/>
      <c r="AC28" s="1080"/>
      <c r="AD28" s="1080"/>
      <c r="AE28" s="1080"/>
      <c r="AF28" s="1080"/>
      <c r="AG28" s="1080"/>
      <c r="AH28" s="1080"/>
      <c r="AI28" s="1080"/>
      <c r="AJ28" s="1080"/>
      <c r="AK28" s="1080"/>
      <c r="AL28" s="1080"/>
      <c r="AM28" s="1080"/>
      <c r="AN28" s="1080"/>
      <c r="AO28" s="1080"/>
      <c r="AP28" s="1080"/>
      <c r="AQ28" s="1080"/>
      <c r="AR28" s="1080"/>
      <c r="AS28" s="1080"/>
      <c r="AT28" s="1080"/>
      <c r="AU28" s="1080"/>
      <c r="AV28" s="1080"/>
      <c r="AW28" s="1080"/>
      <c r="AX28" s="1080"/>
      <c r="AY28" s="1080"/>
      <c r="AZ28" s="1080"/>
      <c r="BA28" s="1080"/>
      <c r="BB28" s="1080"/>
      <c r="BC28" s="1080"/>
      <c r="BD28" s="1080"/>
      <c r="BE28" s="1080"/>
      <c r="BF28" s="1080"/>
      <c r="BG28" s="1080"/>
      <c r="BH28" s="1080"/>
      <c r="BI28" s="1080"/>
      <c r="BJ28" s="1080"/>
      <c r="BK28" s="1080"/>
      <c r="BL28" s="1080"/>
      <c r="BM28" s="1080"/>
      <c r="BN28" s="1080"/>
      <c r="BO28" s="1080"/>
      <c r="BP28" s="1080"/>
    </row>
    <row r="29" spans="1:68" ht="21" customHeight="1">
      <c r="A29" s="1057" t="s">
        <v>649</v>
      </c>
      <c r="B29" s="1057" t="s">
        <v>650</v>
      </c>
      <c r="C29" s="1082">
        <v>158253.05515004054</v>
      </c>
      <c r="D29" s="1032">
        <v>14</v>
      </c>
      <c r="E29" s="1084">
        <v>145582.6213592233</v>
      </c>
      <c r="F29" s="1032">
        <v>17</v>
      </c>
      <c r="G29" s="1086">
        <v>158122.11758804054</v>
      </c>
      <c r="H29" s="1032">
        <v>14</v>
      </c>
      <c r="I29" s="1084">
        <v>129248.00466342254</v>
      </c>
      <c r="J29" s="1032">
        <v>32</v>
      </c>
      <c r="K29" s="1086">
        <v>258275.53398058252</v>
      </c>
      <c r="L29" s="1032">
        <v>5</v>
      </c>
      <c r="M29" s="1099">
        <v>130581.38838165948</v>
      </c>
      <c r="N29" s="1100">
        <v>33</v>
      </c>
      <c r="O29" s="1082">
        <v>29372.743309002431</v>
      </c>
      <c r="P29" s="1032">
        <v>13</v>
      </c>
      <c r="Q29" s="1084">
        <v>30941.747572815533</v>
      </c>
      <c r="R29" s="1101">
        <v>22</v>
      </c>
      <c r="S29" s="1084">
        <v>29388.957559947827</v>
      </c>
      <c r="T29" s="1101">
        <v>13</v>
      </c>
      <c r="U29" s="1086">
        <v>316873.80312246556</v>
      </c>
      <c r="V29" s="1032">
        <v>17</v>
      </c>
      <c r="W29" s="1084">
        <v>434799.90291262139</v>
      </c>
      <c r="X29" s="1101">
        <v>14</v>
      </c>
      <c r="Y29" s="1084">
        <v>318092.46352964785</v>
      </c>
      <c r="Z29" s="1100">
        <v>16</v>
      </c>
      <c r="AA29" s="1102">
        <v>19</v>
      </c>
      <c r="AB29" s="1079"/>
      <c r="AC29" s="1080"/>
      <c r="AD29" s="1080"/>
      <c r="AE29" s="1080"/>
      <c r="AF29" s="1080"/>
      <c r="AG29" s="1080"/>
      <c r="AH29" s="1080"/>
      <c r="AI29" s="1080"/>
      <c r="AJ29" s="1080"/>
      <c r="AK29" s="1080"/>
      <c r="AL29" s="1080"/>
      <c r="AM29" s="1080"/>
      <c r="AN29" s="1080"/>
      <c r="AO29" s="1080"/>
      <c r="AP29" s="1080"/>
      <c r="AQ29" s="1080"/>
      <c r="AR29" s="1080"/>
      <c r="AS29" s="1080"/>
      <c r="AT29" s="1080"/>
      <c r="AU29" s="1080"/>
      <c r="AV29" s="1080"/>
      <c r="AW29" s="1080"/>
      <c r="AX29" s="1080"/>
      <c r="AY29" s="1080"/>
      <c r="AZ29" s="1080"/>
      <c r="BA29" s="1080"/>
      <c r="BB29" s="1080"/>
      <c r="BC29" s="1080"/>
      <c r="BD29" s="1080"/>
      <c r="BE29" s="1080"/>
      <c r="BF29" s="1080"/>
      <c r="BG29" s="1080"/>
      <c r="BH29" s="1080"/>
      <c r="BI29" s="1080"/>
      <c r="BJ29" s="1080"/>
      <c r="BK29" s="1080"/>
      <c r="BL29" s="1080"/>
      <c r="BM29" s="1080"/>
      <c r="BN29" s="1080"/>
      <c r="BO29" s="1080"/>
      <c r="BP29" s="1080"/>
    </row>
    <row r="30" spans="1:68" ht="21" customHeight="1">
      <c r="A30" s="1057" t="s">
        <v>651</v>
      </c>
      <c r="B30" s="1057" t="s">
        <v>303</v>
      </c>
      <c r="C30" s="1082">
        <v>152937.08520446098</v>
      </c>
      <c r="D30" s="1032">
        <v>17</v>
      </c>
      <c r="E30" s="1084">
        <v>340588.3783783784</v>
      </c>
      <c r="F30" s="1032">
        <v>3</v>
      </c>
      <c r="G30" s="1086">
        <v>153963.86690328305</v>
      </c>
      <c r="H30" s="1032">
        <v>16</v>
      </c>
      <c r="I30" s="1084">
        <v>131828.94289962825</v>
      </c>
      <c r="J30" s="1032">
        <v>26</v>
      </c>
      <c r="K30" s="1086">
        <v>139923.78378378379</v>
      </c>
      <c r="L30" s="1032">
        <v>31</v>
      </c>
      <c r="M30" s="1099">
        <v>131873.23587695949</v>
      </c>
      <c r="N30" s="1100">
        <v>27</v>
      </c>
      <c r="O30" s="1082">
        <v>31385.028996282526</v>
      </c>
      <c r="P30" s="1032">
        <v>4</v>
      </c>
      <c r="Q30" s="1084">
        <v>30137.837837837837</v>
      </c>
      <c r="R30" s="1101">
        <v>26</v>
      </c>
      <c r="S30" s="1084">
        <v>31378.204673173619</v>
      </c>
      <c r="T30" s="1101">
        <v>4</v>
      </c>
      <c r="U30" s="1086">
        <v>316151.05710037175</v>
      </c>
      <c r="V30" s="1032">
        <v>18</v>
      </c>
      <c r="W30" s="1084">
        <v>510650</v>
      </c>
      <c r="X30" s="1101">
        <v>8</v>
      </c>
      <c r="Y30" s="1084">
        <v>317215.30745341617</v>
      </c>
      <c r="Z30" s="1100">
        <v>18</v>
      </c>
      <c r="AA30" s="1102">
        <v>20</v>
      </c>
      <c r="AB30" s="1079"/>
      <c r="AC30" s="1080"/>
      <c r="AD30" s="1080"/>
      <c r="AE30" s="1080"/>
      <c r="AF30" s="1080"/>
      <c r="AG30" s="1080"/>
      <c r="AH30" s="1080"/>
      <c r="AI30" s="1080"/>
      <c r="AJ30" s="1080"/>
      <c r="AK30" s="1080"/>
      <c r="AL30" s="1080"/>
      <c r="AM30" s="1080"/>
      <c r="AN30" s="1080"/>
      <c r="AO30" s="1080"/>
      <c r="AP30" s="1080"/>
      <c r="AQ30" s="1080"/>
      <c r="AR30" s="1080"/>
      <c r="AS30" s="1080"/>
      <c r="AT30" s="1080"/>
      <c r="AU30" s="1080"/>
      <c r="AV30" s="1080"/>
      <c r="AW30" s="1080"/>
      <c r="AX30" s="1080"/>
      <c r="AY30" s="1080"/>
      <c r="AZ30" s="1080"/>
      <c r="BA30" s="1080"/>
      <c r="BB30" s="1080"/>
      <c r="BC30" s="1080"/>
      <c r="BD30" s="1080"/>
      <c r="BE30" s="1080"/>
      <c r="BF30" s="1080"/>
      <c r="BG30" s="1080"/>
      <c r="BH30" s="1080"/>
      <c r="BI30" s="1080"/>
      <c r="BJ30" s="1080"/>
      <c r="BK30" s="1080"/>
      <c r="BL30" s="1080"/>
      <c r="BM30" s="1080"/>
      <c r="BN30" s="1080"/>
      <c r="BO30" s="1080"/>
      <c r="BP30" s="1080"/>
    </row>
    <row r="31" spans="1:68" ht="21" customHeight="1">
      <c r="A31" s="1057" t="s">
        <v>652</v>
      </c>
      <c r="B31" s="1057" t="s">
        <v>892</v>
      </c>
      <c r="C31" s="1082">
        <v>139590.68802049969</v>
      </c>
      <c r="D31" s="1032">
        <v>28</v>
      </c>
      <c r="E31" s="1084">
        <v>230460.13888888888</v>
      </c>
      <c r="F31" s="1032">
        <v>14</v>
      </c>
      <c r="G31" s="1086">
        <v>140421.28348355973</v>
      </c>
      <c r="H31" s="1032">
        <v>27</v>
      </c>
      <c r="I31" s="1084">
        <v>141273.24676489431</v>
      </c>
      <c r="J31" s="1032">
        <v>12</v>
      </c>
      <c r="K31" s="1086">
        <v>186724.02777777778</v>
      </c>
      <c r="L31" s="1032">
        <v>16</v>
      </c>
      <c r="M31" s="1099">
        <v>141688.6912530151</v>
      </c>
      <c r="N31" s="1100">
        <v>12</v>
      </c>
      <c r="O31" s="1082">
        <v>27292.245996156311</v>
      </c>
      <c r="P31" s="1032">
        <v>25</v>
      </c>
      <c r="Q31" s="1084">
        <v>31365</v>
      </c>
      <c r="R31" s="1101">
        <v>19</v>
      </c>
      <c r="S31" s="1084">
        <v>27329.473149676272</v>
      </c>
      <c r="T31" s="1101">
        <v>25</v>
      </c>
      <c r="U31" s="1086">
        <v>308156.1807815503</v>
      </c>
      <c r="V31" s="1032">
        <v>24</v>
      </c>
      <c r="W31" s="1084">
        <v>448549.16666666669</v>
      </c>
      <c r="X31" s="1101">
        <v>13</v>
      </c>
      <c r="Y31" s="1084">
        <v>309439.44788625109</v>
      </c>
      <c r="Z31" s="1100">
        <v>23</v>
      </c>
      <c r="AA31" s="1102">
        <v>21</v>
      </c>
      <c r="AB31" s="1079"/>
      <c r="AC31" s="1080"/>
      <c r="AD31" s="1080"/>
      <c r="AE31" s="1080"/>
      <c r="AF31" s="1080"/>
      <c r="AG31" s="1080"/>
      <c r="AH31" s="1080"/>
      <c r="AI31" s="1080"/>
      <c r="AJ31" s="1080"/>
      <c r="AK31" s="1080"/>
      <c r="AL31" s="1080"/>
      <c r="AM31" s="1080"/>
      <c r="AN31" s="1080"/>
      <c r="AO31" s="1080"/>
      <c r="AP31" s="1080"/>
      <c r="AQ31" s="1080"/>
      <c r="AR31" s="1080"/>
      <c r="AS31" s="1080"/>
      <c r="AT31" s="1080"/>
      <c r="AU31" s="1080"/>
      <c r="AV31" s="1080"/>
      <c r="AW31" s="1080"/>
      <c r="AX31" s="1080"/>
      <c r="AY31" s="1080"/>
      <c r="AZ31" s="1080"/>
      <c r="BA31" s="1080"/>
      <c r="BB31" s="1080"/>
      <c r="BC31" s="1080"/>
      <c r="BD31" s="1080"/>
      <c r="BE31" s="1080"/>
      <c r="BF31" s="1080"/>
      <c r="BG31" s="1080"/>
      <c r="BH31" s="1080"/>
      <c r="BI31" s="1080"/>
      <c r="BJ31" s="1080"/>
      <c r="BK31" s="1080"/>
      <c r="BL31" s="1080"/>
      <c r="BM31" s="1080"/>
      <c r="BN31" s="1080"/>
      <c r="BO31" s="1080"/>
      <c r="BP31" s="1080"/>
    </row>
    <row r="32" spans="1:68" ht="21" customHeight="1">
      <c r="A32" s="1057" t="s">
        <v>655</v>
      </c>
      <c r="B32" s="1057" t="s">
        <v>893</v>
      </c>
      <c r="C32" s="1082">
        <v>180179.56230460026</v>
      </c>
      <c r="D32" s="1032">
        <v>3</v>
      </c>
      <c r="E32" s="1084">
        <v>344105.89743589744</v>
      </c>
      <c r="F32" s="1032">
        <v>2</v>
      </c>
      <c r="G32" s="1086">
        <v>181594.91033872039</v>
      </c>
      <c r="H32" s="1032">
        <v>3</v>
      </c>
      <c r="I32" s="1084">
        <v>124063.94059848147</v>
      </c>
      <c r="J32" s="1032">
        <v>39</v>
      </c>
      <c r="K32" s="1086">
        <v>353130</v>
      </c>
      <c r="L32" s="1032">
        <v>1</v>
      </c>
      <c r="M32" s="1099">
        <v>126041.70821341599</v>
      </c>
      <c r="N32" s="1100">
        <v>39</v>
      </c>
      <c r="O32" s="1082">
        <v>24216.871371147834</v>
      </c>
      <c r="P32" s="1032">
        <v>36</v>
      </c>
      <c r="Q32" s="1084">
        <v>44683.076923076922</v>
      </c>
      <c r="R32" s="1101">
        <v>1</v>
      </c>
      <c r="S32" s="1084">
        <v>24393.57759574939</v>
      </c>
      <c r="T32" s="1101">
        <v>35</v>
      </c>
      <c r="U32" s="1086">
        <v>328460.37427422957</v>
      </c>
      <c r="V32" s="1032">
        <v>14</v>
      </c>
      <c r="W32" s="1084">
        <v>741918.97435897437</v>
      </c>
      <c r="X32" s="1101">
        <v>1</v>
      </c>
      <c r="Y32" s="1084">
        <v>332030.19614788576</v>
      </c>
      <c r="Z32" s="1100">
        <v>9</v>
      </c>
      <c r="AA32" s="1102">
        <v>22</v>
      </c>
      <c r="AB32" s="1079"/>
      <c r="AC32" s="1080"/>
      <c r="AD32" s="1080"/>
      <c r="AE32" s="1080"/>
      <c r="AF32" s="1080"/>
      <c r="AG32" s="1080"/>
      <c r="AH32" s="1080"/>
      <c r="AI32" s="1080"/>
      <c r="AJ32" s="1080"/>
      <c r="AK32" s="1080"/>
      <c r="AL32" s="1080"/>
      <c r="AM32" s="1080"/>
      <c r="AN32" s="1080"/>
      <c r="AO32" s="1080"/>
      <c r="AP32" s="1080"/>
      <c r="AQ32" s="1080"/>
      <c r="AR32" s="1080"/>
      <c r="AS32" s="1080"/>
      <c r="AT32" s="1080"/>
      <c r="AU32" s="1080"/>
      <c r="AV32" s="1080"/>
      <c r="AW32" s="1080"/>
      <c r="AX32" s="1080"/>
      <c r="AY32" s="1080"/>
      <c r="AZ32" s="1080"/>
      <c r="BA32" s="1080"/>
      <c r="BB32" s="1080"/>
      <c r="BC32" s="1080"/>
      <c r="BD32" s="1080"/>
      <c r="BE32" s="1080"/>
      <c r="BF32" s="1080"/>
      <c r="BG32" s="1080"/>
      <c r="BH32" s="1080"/>
      <c r="BI32" s="1080"/>
      <c r="BJ32" s="1080"/>
      <c r="BK32" s="1080"/>
      <c r="BL32" s="1080"/>
      <c r="BM32" s="1080"/>
      <c r="BN32" s="1080"/>
      <c r="BO32" s="1080"/>
      <c r="BP32" s="1080"/>
    </row>
    <row r="33" spans="1:68" ht="21" customHeight="1">
      <c r="A33" s="1057" t="s">
        <v>658</v>
      </c>
      <c r="B33" s="1057" t="s">
        <v>659</v>
      </c>
      <c r="C33" s="1082">
        <v>152614.93033065723</v>
      </c>
      <c r="D33" s="1032">
        <v>19</v>
      </c>
      <c r="E33" s="1084">
        <v>95949.473684210519</v>
      </c>
      <c r="F33" s="1032">
        <v>26</v>
      </c>
      <c r="G33" s="1086">
        <v>152178.80677828786</v>
      </c>
      <c r="H33" s="1032">
        <v>18</v>
      </c>
      <c r="I33" s="1084">
        <v>154878.20968839299</v>
      </c>
      <c r="J33" s="1032">
        <v>4</v>
      </c>
      <c r="K33" s="1086">
        <v>179248.24561403508</v>
      </c>
      <c r="L33" s="1032">
        <v>20</v>
      </c>
      <c r="M33" s="1099">
        <v>155065.77275182283</v>
      </c>
      <c r="N33" s="1100">
        <v>4</v>
      </c>
      <c r="O33" s="1082">
        <v>31308.793033065722</v>
      </c>
      <c r="P33" s="1032">
        <v>5</v>
      </c>
      <c r="Q33" s="1084">
        <v>36558.596491228069</v>
      </c>
      <c r="R33" s="1101">
        <v>11</v>
      </c>
      <c r="S33" s="1084">
        <v>31349.197947610046</v>
      </c>
      <c r="T33" s="1101">
        <v>5</v>
      </c>
      <c r="U33" s="1086">
        <v>338801.93305211596</v>
      </c>
      <c r="V33" s="1032">
        <v>6</v>
      </c>
      <c r="W33" s="1084">
        <v>311756.31578947371</v>
      </c>
      <c r="X33" s="1101">
        <v>26</v>
      </c>
      <c r="Y33" s="1084">
        <v>338593.77747772075</v>
      </c>
      <c r="Z33" s="1100">
        <v>6</v>
      </c>
      <c r="AA33" s="1102">
        <v>23</v>
      </c>
      <c r="AB33" s="1079"/>
      <c r="AC33" s="1080"/>
      <c r="AD33" s="1080"/>
      <c r="AE33" s="1080"/>
      <c r="AF33" s="1080"/>
      <c r="AG33" s="1080"/>
      <c r="AH33" s="1080"/>
      <c r="AI33" s="1080"/>
      <c r="AJ33" s="1080"/>
      <c r="AK33" s="1080"/>
      <c r="AL33" s="1080"/>
      <c r="AM33" s="1080"/>
      <c r="AN33" s="1080"/>
      <c r="AO33" s="1080"/>
      <c r="AP33" s="1080"/>
      <c r="AQ33" s="1080"/>
      <c r="AR33" s="1080"/>
      <c r="AS33" s="1080"/>
      <c r="AT33" s="1080"/>
      <c r="AU33" s="1080"/>
      <c r="AV33" s="1080"/>
      <c r="AW33" s="1080"/>
      <c r="AX33" s="1080"/>
      <c r="AY33" s="1080"/>
      <c r="AZ33" s="1080"/>
      <c r="BA33" s="1080"/>
      <c r="BB33" s="1080"/>
      <c r="BC33" s="1080"/>
      <c r="BD33" s="1080"/>
      <c r="BE33" s="1080"/>
      <c r="BF33" s="1080"/>
      <c r="BG33" s="1080"/>
      <c r="BH33" s="1080"/>
      <c r="BI33" s="1080"/>
      <c r="BJ33" s="1080"/>
      <c r="BK33" s="1080"/>
      <c r="BL33" s="1080"/>
      <c r="BM33" s="1080"/>
      <c r="BN33" s="1080"/>
      <c r="BO33" s="1080"/>
      <c r="BP33" s="1080"/>
    </row>
    <row r="34" spans="1:68" ht="21" customHeight="1">
      <c r="A34" s="1057" t="s">
        <v>660</v>
      </c>
      <c r="B34" s="1057" t="s">
        <v>661</v>
      </c>
      <c r="C34" s="1082">
        <v>146529.17301587301</v>
      </c>
      <c r="D34" s="1032">
        <v>22</v>
      </c>
      <c r="E34" s="1084">
        <v>68788</v>
      </c>
      <c r="F34" s="1032">
        <v>35</v>
      </c>
      <c r="G34" s="1086">
        <v>146324.05118733511</v>
      </c>
      <c r="H34" s="1032">
        <v>22</v>
      </c>
      <c r="I34" s="1084">
        <v>161052.93478835979</v>
      </c>
      <c r="J34" s="1032">
        <v>3</v>
      </c>
      <c r="K34" s="1086">
        <v>132889</v>
      </c>
      <c r="L34" s="1032">
        <v>35</v>
      </c>
      <c r="M34" s="1099">
        <v>160978.62361477572</v>
      </c>
      <c r="N34" s="1100">
        <v>3</v>
      </c>
      <c r="O34" s="1082">
        <v>28957.990740740741</v>
      </c>
      <c r="P34" s="1032">
        <v>14</v>
      </c>
      <c r="Q34" s="1084">
        <v>30762.5</v>
      </c>
      <c r="R34" s="1101">
        <v>23</v>
      </c>
      <c r="S34" s="1084">
        <v>28962.751978891822</v>
      </c>
      <c r="T34" s="1101">
        <v>14</v>
      </c>
      <c r="U34" s="1086">
        <v>336540.09854497353</v>
      </c>
      <c r="V34" s="1032">
        <v>7</v>
      </c>
      <c r="W34" s="1084">
        <v>232439.5</v>
      </c>
      <c r="X34" s="1101">
        <v>38</v>
      </c>
      <c r="Y34" s="1084">
        <v>336265.42678100266</v>
      </c>
      <c r="Z34" s="1100">
        <v>7</v>
      </c>
      <c r="AA34" s="1102">
        <v>24</v>
      </c>
      <c r="AB34" s="1079"/>
      <c r="AC34" s="1080"/>
      <c r="AD34" s="1080"/>
      <c r="AE34" s="1080"/>
      <c r="AF34" s="1080"/>
      <c r="AG34" s="1080"/>
      <c r="AH34" s="1080"/>
      <c r="AI34" s="1080"/>
      <c r="AJ34" s="1080"/>
      <c r="AK34" s="1080"/>
      <c r="AL34" s="1080"/>
      <c r="AM34" s="1080"/>
      <c r="AN34" s="1080"/>
      <c r="AO34" s="1080"/>
      <c r="AP34" s="1080"/>
      <c r="AQ34" s="1080"/>
      <c r="AR34" s="1080"/>
      <c r="AS34" s="1080"/>
      <c r="AT34" s="1080"/>
      <c r="AU34" s="1080"/>
      <c r="AV34" s="1080"/>
      <c r="AW34" s="1080"/>
      <c r="AX34" s="1080"/>
      <c r="AY34" s="1080"/>
      <c r="AZ34" s="1080"/>
      <c r="BA34" s="1080"/>
      <c r="BB34" s="1080"/>
      <c r="BC34" s="1080"/>
      <c r="BD34" s="1080"/>
      <c r="BE34" s="1080"/>
      <c r="BF34" s="1080"/>
      <c r="BG34" s="1080"/>
      <c r="BH34" s="1080"/>
      <c r="BI34" s="1080"/>
      <c r="BJ34" s="1080"/>
      <c r="BK34" s="1080"/>
      <c r="BL34" s="1080"/>
      <c r="BM34" s="1080"/>
      <c r="BN34" s="1080"/>
      <c r="BO34" s="1080"/>
      <c r="BP34" s="1080"/>
    </row>
    <row r="35" spans="1:68" ht="21" customHeight="1">
      <c r="A35" s="1057" t="s">
        <v>662</v>
      </c>
      <c r="B35" s="1057" t="s">
        <v>663</v>
      </c>
      <c r="C35" s="1082">
        <v>157372.74867374005</v>
      </c>
      <c r="D35" s="1032">
        <v>15</v>
      </c>
      <c r="E35" s="1084">
        <v>55834.482758620688</v>
      </c>
      <c r="F35" s="1032">
        <v>38</v>
      </c>
      <c r="G35" s="1086">
        <v>156405.71756978653</v>
      </c>
      <c r="H35" s="1032">
        <v>15</v>
      </c>
      <c r="I35" s="1084">
        <v>132084.67175066314</v>
      </c>
      <c r="J35" s="1032">
        <v>25</v>
      </c>
      <c r="K35" s="1086">
        <v>151403.79310344829</v>
      </c>
      <c r="L35" s="1032">
        <v>29</v>
      </c>
      <c r="M35" s="1099">
        <v>132268.66338259442</v>
      </c>
      <c r="N35" s="1100">
        <v>25</v>
      </c>
      <c r="O35" s="1082">
        <v>25329.224137931036</v>
      </c>
      <c r="P35" s="1032">
        <v>32</v>
      </c>
      <c r="Q35" s="1084">
        <v>19922.413793103449</v>
      </c>
      <c r="R35" s="1101">
        <v>39</v>
      </c>
      <c r="S35" s="1084">
        <v>25277.730706075534</v>
      </c>
      <c r="T35" s="1101">
        <v>32</v>
      </c>
      <c r="U35" s="1086">
        <v>314786.64456233423</v>
      </c>
      <c r="V35" s="1032">
        <v>19</v>
      </c>
      <c r="W35" s="1084">
        <v>227160.68965517241</v>
      </c>
      <c r="X35" s="1101">
        <v>39</v>
      </c>
      <c r="Y35" s="1084">
        <v>313952.1116584565</v>
      </c>
      <c r="Z35" s="1100">
        <v>20</v>
      </c>
      <c r="AA35" s="1102">
        <v>25</v>
      </c>
      <c r="AB35" s="1079"/>
      <c r="AC35" s="1080"/>
      <c r="AD35" s="1080"/>
      <c r="AE35" s="1080"/>
      <c r="AF35" s="1080"/>
      <c r="AG35" s="1080"/>
      <c r="AH35" s="1080"/>
      <c r="AI35" s="1080"/>
      <c r="AJ35" s="1080"/>
      <c r="AK35" s="1080"/>
      <c r="AL35" s="1080"/>
      <c r="AM35" s="1080"/>
      <c r="AN35" s="1080"/>
      <c r="AO35" s="1080"/>
      <c r="AP35" s="1080"/>
      <c r="AQ35" s="1080"/>
      <c r="AR35" s="1080"/>
      <c r="AS35" s="1080"/>
      <c r="AT35" s="1080"/>
      <c r="AU35" s="1080"/>
      <c r="AV35" s="1080"/>
      <c r="AW35" s="1080"/>
      <c r="AX35" s="1080"/>
      <c r="AY35" s="1080"/>
      <c r="AZ35" s="1080"/>
      <c r="BA35" s="1080"/>
      <c r="BB35" s="1080"/>
      <c r="BC35" s="1080"/>
      <c r="BD35" s="1080"/>
      <c r="BE35" s="1080"/>
      <c r="BF35" s="1080"/>
      <c r="BG35" s="1080"/>
      <c r="BH35" s="1080"/>
      <c r="BI35" s="1080"/>
      <c r="BJ35" s="1080"/>
      <c r="BK35" s="1080"/>
      <c r="BL35" s="1080"/>
      <c r="BM35" s="1080"/>
      <c r="BN35" s="1080"/>
      <c r="BO35" s="1080"/>
      <c r="BP35" s="1080"/>
    </row>
    <row r="36" spans="1:68" ht="21" customHeight="1">
      <c r="A36" s="1057" t="s">
        <v>664</v>
      </c>
      <c r="B36" s="1057" t="s">
        <v>665</v>
      </c>
      <c r="C36" s="1082">
        <v>136384.2221115538</v>
      </c>
      <c r="D36" s="1032">
        <v>34</v>
      </c>
      <c r="E36" s="1084">
        <v>66802.5</v>
      </c>
      <c r="F36" s="1032">
        <v>36</v>
      </c>
      <c r="G36" s="1086">
        <v>135766.02319842053</v>
      </c>
      <c r="H36" s="1032">
        <v>35</v>
      </c>
      <c r="I36" s="1084">
        <v>135402.16110557769</v>
      </c>
      <c r="J36" s="1032">
        <v>19</v>
      </c>
      <c r="K36" s="1086">
        <v>211913.61111111112</v>
      </c>
      <c r="L36" s="1032">
        <v>9</v>
      </c>
      <c r="M36" s="1099">
        <v>136081.9271964462</v>
      </c>
      <c r="N36" s="1100">
        <v>19</v>
      </c>
      <c r="O36" s="1082">
        <v>24220.996015936256</v>
      </c>
      <c r="P36" s="1032">
        <v>35</v>
      </c>
      <c r="Q36" s="1084">
        <v>38110</v>
      </c>
      <c r="R36" s="1101">
        <v>7</v>
      </c>
      <c r="S36" s="1084">
        <v>24344.392892398817</v>
      </c>
      <c r="T36" s="1101">
        <v>36</v>
      </c>
      <c r="U36" s="1086">
        <v>296007.37923306774</v>
      </c>
      <c r="V36" s="1032">
        <v>37</v>
      </c>
      <c r="W36" s="1084">
        <v>316826.11111111112</v>
      </c>
      <c r="X36" s="1101">
        <v>25</v>
      </c>
      <c r="Y36" s="1084">
        <v>296192.34328726557</v>
      </c>
      <c r="Z36" s="1100">
        <v>38</v>
      </c>
      <c r="AA36" s="1102">
        <v>26</v>
      </c>
      <c r="AB36" s="1079"/>
      <c r="AC36" s="1080"/>
      <c r="AD36" s="1080"/>
      <c r="AE36" s="1080"/>
      <c r="AF36" s="1080"/>
      <c r="AG36" s="1080"/>
      <c r="AH36" s="1080"/>
      <c r="AI36" s="1080"/>
      <c r="AJ36" s="1080"/>
      <c r="AK36" s="1080"/>
      <c r="AL36" s="1080"/>
      <c r="AM36" s="1080"/>
      <c r="AN36" s="1080"/>
      <c r="AO36" s="1080"/>
      <c r="AP36" s="1080"/>
      <c r="AQ36" s="1080"/>
      <c r="AR36" s="1080"/>
      <c r="AS36" s="1080"/>
      <c r="AT36" s="1080"/>
      <c r="AU36" s="1080"/>
      <c r="AV36" s="1080"/>
      <c r="AW36" s="1080"/>
      <c r="AX36" s="1080"/>
      <c r="AY36" s="1080"/>
      <c r="AZ36" s="1080"/>
      <c r="BA36" s="1080"/>
      <c r="BB36" s="1080"/>
      <c r="BC36" s="1080"/>
      <c r="BD36" s="1080"/>
      <c r="BE36" s="1080"/>
      <c r="BF36" s="1080"/>
      <c r="BG36" s="1080"/>
      <c r="BH36" s="1080"/>
      <c r="BI36" s="1080"/>
      <c r="BJ36" s="1080"/>
      <c r="BK36" s="1080"/>
      <c r="BL36" s="1080"/>
      <c r="BM36" s="1080"/>
      <c r="BN36" s="1080"/>
      <c r="BO36" s="1080"/>
      <c r="BP36" s="1080"/>
    </row>
    <row r="37" spans="1:68" ht="21" customHeight="1">
      <c r="A37" s="1057" t="s">
        <v>666</v>
      </c>
      <c r="B37" s="1057" t="s">
        <v>894</v>
      </c>
      <c r="C37" s="1082">
        <v>171985.31914893616</v>
      </c>
      <c r="D37" s="1032">
        <v>8</v>
      </c>
      <c r="E37" s="1084">
        <v>25967.82608695652</v>
      </c>
      <c r="F37" s="1032">
        <v>41</v>
      </c>
      <c r="G37" s="1086">
        <v>170697.58819018406</v>
      </c>
      <c r="H37" s="1032">
        <v>8</v>
      </c>
      <c r="I37" s="1084">
        <v>134549.19535783367</v>
      </c>
      <c r="J37" s="1032">
        <v>20</v>
      </c>
      <c r="K37" s="1086">
        <v>97684.782608695648</v>
      </c>
      <c r="L37" s="1032">
        <v>41</v>
      </c>
      <c r="M37" s="1099">
        <v>134224.08742331289</v>
      </c>
      <c r="N37" s="1100">
        <v>21</v>
      </c>
      <c r="O37" s="1082">
        <v>23218.943907156674</v>
      </c>
      <c r="P37" s="1032">
        <v>40</v>
      </c>
      <c r="Q37" s="1084">
        <v>17925.217391304348</v>
      </c>
      <c r="R37" s="1101">
        <v>41</v>
      </c>
      <c r="S37" s="1084">
        <v>23172.258435582822</v>
      </c>
      <c r="T37" s="1101">
        <v>41</v>
      </c>
      <c r="U37" s="1086">
        <v>329753.45841392648</v>
      </c>
      <c r="V37" s="1032">
        <v>12</v>
      </c>
      <c r="W37" s="1084">
        <v>141577.82608695651</v>
      </c>
      <c r="X37" s="1101">
        <v>41</v>
      </c>
      <c r="Y37" s="1084">
        <v>328093.93404907978</v>
      </c>
      <c r="Z37" s="1100">
        <v>14</v>
      </c>
      <c r="AA37" s="1102">
        <v>27</v>
      </c>
      <c r="AB37" s="1079"/>
      <c r="AC37" s="1080"/>
      <c r="AD37" s="1080"/>
      <c r="AE37" s="1080"/>
      <c r="AF37" s="1080"/>
      <c r="AG37" s="1080"/>
      <c r="AH37" s="1080"/>
      <c r="AI37" s="1080"/>
      <c r="AJ37" s="1080"/>
      <c r="AK37" s="1080"/>
      <c r="AL37" s="1080"/>
      <c r="AM37" s="1080"/>
      <c r="AN37" s="1080"/>
      <c r="AO37" s="1080"/>
      <c r="AP37" s="1080"/>
      <c r="AQ37" s="1080"/>
      <c r="AR37" s="1080"/>
      <c r="AS37" s="1080"/>
      <c r="AT37" s="1080"/>
      <c r="AU37" s="1080"/>
      <c r="AV37" s="1080"/>
      <c r="AW37" s="1080"/>
      <c r="AX37" s="1080"/>
      <c r="AY37" s="1080"/>
      <c r="AZ37" s="1080"/>
      <c r="BA37" s="1080"/>
      <c r="BB37" s="1080"/>
      <c r="BC37" s="1080"/>
      <c r="BD37" s="1080"/>
      <c r="BE37" s="1080"/>
      <c r="BF37" s="1080"/>
      <c r="BG37" s="1080"/>
      <c r="BH37" s="1080"/>
      <c r="BI37" s="1080"/>
      <c r="BJ37" s="1080"/>
      <c r="BK37" s="1080"/>
      <c r="BL37" s="1080"/>
      <c r="BM37" s="1080"/>
      <c r="BN37" s="1080"/>
      <c r="BO37" s="1080"/>
      <c r="BP37" s="1080"/>
    </row>
    <row r="38" spans="1:68" ht="21" customHeight="1">
      <c r="A38" s="1057" t="s">
        <v>668</v>
      </c>
      <c r="B38" s="1057" t="s">
        <v>669</v>
      </c>
      <c r="C38" s="1082">
        <v>138829.1483998867</v>
      </c>
      <c r="D38" s="1032">
        <v>29</v>
      </c>
      <c r="E38" s="1084">
        <v>93522.195121951227</v>
      </c>
      <c r="F38" s="1032">
        <v>28</v>
      </c>
      <c r="G38" s="1086">
        <v>138567.62719977475</v>
      </c>
      <c r="H38" s="1032">
        <v>29</v>
      </c>
      <c r="I38" s="1084">
        <v>131612.11158312092</v>
      </c>
      <c r="J38" s="1032">
        <v>28</v>
      </c>
      <c r="K38" s="1086">
        <v>139814.39024390245</v>
      </c>
      <c r="L38" s="1032">
        <v>32</v>
      </c>
      <c r="M38" s="1099">
        <v>131659.45684921864</v>
      </c>
      <c r="N38" s="1100">
        <v>29</v>
      </c>
      <c r="O38" s="1082">
        <v>26803.034551118664</v>
      </c>
      <c r="P38" s="1032">
        <v>27</v>
      </c>
      <c r="Q38" s="1084">
        <v>27526.09756097561</v>
      </c>
      <c r="R38" s="1101">
        <v>34</v>
      </c>
      <c r="S38" s="1084">
        <v>26807.208221878078</v>
      </c>
      <c r="T38" s="1101">
        <v>27</v>
      </c>
      <c r="U38" s="1086">
        <v>297244.2945341263</v>
      </c>
      <c r="V38" s="1032">
        <v>34</v>
      </c>
      <c r="W38" s="1084">
        <v>260862.68292682926</v>
      </c>
      <c r="X38" s="1101">
        <v>34</v>
      </c>
      <c r="Y38" s="1084">
        <v>297034.29227087146</v>
      </c>
      <c r="Z38" s="1100">
        <v>34</v>
      </c>
      <c r="AA38" s="1102">
        <v>28</v>
      </c>
      <c r="AB38" s="1079"/>
      <c r="AC38" s="1080"/>
      <c r="AD38" s="1080"/>
      <c r="AE38" s="1080"/>
      <c r="AF38" s="1080"/>
      <c r="AG38" s="1080"/>
      <c r="AH38" s="1080"/>
      <c r="AI38" s="1080"/>
      <c r="AJ38" s="1080"/>
      <c r="AK38" s="1080"/>
      <c r="AL38" s="1080"/>
      <c r="AM38" s="1080"/>
      <c r="AN38" s="1080"/>
      <c r="AO38" s="1080"/>
      <c r="AP38" s="1080"/>
      <c r="AQ38" s="1080"/>
      <c r="AR38" s="1080"/>
      <c r="AS38" s="1080"/>
      <c r="AT38" s="1080"/>
      <c r="AU38" s="1080"/>
      <c r="AV38" s="1080"/>
      <c r="AW38" s="1080"/>
      <c r="AX38" s="1080"/>
      <c r="AY38" s="1080"/>
      <c r="AZ38" s="1080"/>
      <c r="BA38" s="1080"/>
      <c r="BB38" s="1080"/>
      <c r="BC38" s="1080"/>
      <c r="BD38" s="1080"/>
      <c r="BE38" s="1080"/>
      <c r="BF38" s="1080"/>
      <c r="BG38" s="1080"/>
      <c r="BH38" s="1080"/>
      <c r="BI38" s="1080"/>
      <c r="BJ38" s="1080"/>
      <c r="BK38" s="1080"/>
      <c r="BL38" s="1080"/>
      <c r="BM38" s="1080"/>
      <c r="BN38" s="1080"/>
      <c r="BO38" s="1080"/>
      <c r="BP38" s="1080"/>
    </row>
    <row r="39" spans="1:68" ht="21" customHeight="1">
      <c r="A39" s="1057" t="s">
        <v>670</v>
      </c>
      <c r="B39" s="1057" t="s">
        <v>895</v>
      </c>
      <c r="C39" s="1082">
        <v>148979.42156370333</v>
      </c>
      <c r="D39" s="1032">
        <v>20</v>
      </c>
      <c r="E39" s="1084">
        <v>82742.11538461539</v>
      </c>
      <c r="F39" s="1032">
        <v>32</v>
      </c>
      <c r="G39" s="1086">
        <v>148597.20551517507</v>
      </c>
      <c r="H39" s="1032">
        <v>20</v>
      </c>
      <c r="I39" s="1084">
        <v>127295.29588704726</v>
      </c>
      <c r="J39" s="1032">
        <v>36</v>
      </c>
      <c r="K39" s="1086">
        <v>156664.42307692306</v>
      </c>
      <c r="L39" s="1032">
        <v>27</v>
      </c>
      <c r="M39" s="1099">
        <v>127464.76763025024</v>
      </c>
      <c r="N39" s="1100">
        <v>36</v>
      </c>
      <c r="O39" s="1082">
        <v>25593.944528154472</v>
      </c>
      <c r="P39" s="1032">
        <v>30</v>
      </c>
      <c r="Q39" s="1084">
        <v>27983.076923076922</v>
      </c>
      <c r="R39" s="1101">
        <v>33</v>
      </c>
      <c r="S39" s="1084">
        <v>25607.730788436998</v>
      </c>
      <c r="T39" s="1101">
        <v>30</v>
      </c>
      <c r="U39" s="1086">
        <v>301868.66197890509</v>
      </c>
      <c r="V39" s="1032">
        <v>27</v>
      </c>
      <c r="W39" s="1084">
        <v>267389.61538461538</v>
      </c>
      <c r="X39" s="1101">
        <v>33</v>
      </c>
      <c r="Y39" s="1084">
        <v>301669.70393386227</v>
      </c>
      <c r="Z39" s="1100">
        <v>28</v>
      </c>
      <c r="AA39" s="1102">
        <v>29</v>
      </c>
      <c r="AB39" s="1079"/>
      <c r="AC39" s="1080"/>
      <c r="AD39" s="1080"/>
      <c r="AE39" s="1080"/>
      <c r="AF39" s="1080"/>
      <c r="AG39" s="1080"/>
      <c r="AH39" s="1080"/>
      <c r="AI39" s="1080"/>
      <c r="AJ39" s="1080"/>
      <c r="AK39" s="1080"/>
      <c r="AL39" s="1080"/>
      <c r="AM39" s="1080"/>
      <c r="AN39" s="1080"/>
      <c r="AO39" s="1080"/>
      <c r="AP39" s="1080"/>
      <c r="AQ39" s="1080"/>
      <c r="AR39" s="1080"/>
      <c r="AS39" s="1080"/>
      <c r="AT39" s="1080"/>
      <c r="AU39" s="1080"/>
      <c r="AV39" s="1080"/>
      <c r="AW39" s="1080"/>
      <c r="AX39" s="1080"/>
      <c r="AY39" s="1080"/>
      <c r="AZ39" s="1080"/>
      <c r="BA39" s="1080"/>
      <c r="BB39" s="1080"/>
      <c r="BC39" s="1080"/>
      <c r="BD39" s="1080"/>
      <c r="BE39" s="1080"/>
      <c r="BF39" s="1080"/>
      <c r="BG39" s="1080"/>
      <c r="BH39" s="1080"/>
      <c r="BI39" s="1080"/>
      <c r="BJ39" s="1080"/>
      <c r="BK39" s="1080"/>
      <c r="BL39" s="1080"/>
      <c r="BM39" s="1080"/>
      <c r="BN39" s="1080"/>
      <c r="BO39" s="1080"/>
      <c r="BP39" s="1080"/>
    </row>
    <row r="40" spans="1:68" ht="21" customHeight="1">
      <c r="A40" s="1057" t="s">
        <v>674</v>
      </c>
      <c r="B40" s="1057" t="s">
        <v>675</v>
      </c>
      <c r="C40" s="1082">
        <v>193173.52703793382</v>
      </c>
      <c r="D40" s="1032">
        <v>1</v>
      </c>
      <c r="E40" s="1084">
        <v>66126.25</v>
      </c>
      <c r="F40" s="1032">
        <v>37</v>
      </c>
      <c r="G40" s="1086">
        <v>192089.10109362498</v>
      </c>
      <c r="H40" s="1032">
        <v>1</v>
      </c>
      <c r="I40" s="1084">
        <v>175305.41592682269</v>
      </c>
      <c r="J40" s="1032">
        <v>1</v>
      </c>
      <c r="K40" s="1086">
        <v>156796.25</v>
      </c>
      <c r="L40" s="1032">
        <v>26</v>
      </c>
      <c r="M40" s="1099">
        <v>175147.42891437717</v>
      </c>
      <c r="N40" s="1100">
        <v>1</v>
      </c>
      <c r="O40" s="1082">
        <v>22666.352434759214</v>
      </c>
      <c r="P40" s="1032">
        <v>42</v>
      </c>
      <c r="Q40" s="1084">
        <v>21413.75</v>
      </c>
      <c r="R40" s="1101">
        <v>37</v>
      </c>
      <c r="S40" s="1084">
        <v>22655.660709522541</v>
      </c>
      <c r="T40" s="1101">
        <v>42</v>
      </c>
      <c r="U40" s="1086">
        <v>391145.29539951571</v>
      </c>
      <c r="V40" s="1032">
        <v>1</v>
      </c>
      <c r="W40" s="1084">
        <v>244336.25</v>
      </c>
      <c r="X40" s="1101">
        <v>36</v>
      </c>
      <c r="Y40" s="1084">
        <v>389892.19071752467</v>
      </c>
      <c r="Z40" s="1100">
        <v>1</v>
      </c>
      <c r="AA40" s="1102">
        <v>30</v>
      </c>
      <c r="AB40" s="1079"/>
      <c r="AC40" s="1080"/>
      <c r="AD40" s="1080"/>
      <c r="AE40" s="1080"/>
      <c r="AF40" s="1080"/>
      <c r="AG40" s="1080"/>
      <c r="AH40" s="1080"/>
      <c r="AI40" s="1080"/>
      <c r="AJ40" s="1080"/>
      <c r="AK40" s="1080"/>
      <c r="AL40" s="1080"/>
      <c r="AM40" s="1080"/>
      <c r="AN40" s="1080"/>
      <c r="AO40" s="1080"/>
      <c r="AP40" s="1080"/>
      <c r="AQ40" s="1080"/>
      <c r="AR40" s="1080"/>
      <c r="AS40" s="1080"/>
      <c r="AT40" s="1080"/>
      <c r="AU40" s="1080"/>
      <c r="AV40" s="1080"/>
      <c r="AW40" s="1080"/>
      <c r="AX40" s="1080"/>
      <c r="AY40" s="1080"/>
      <c r="AZ40" s="1080"/>
      <c r="BA40" s="1080"/>
      <c r="BB40" s="1080"/>
      <c r="BC40" s="1080"/>
      <c r="BD40" s="1080"/>
      <c r="BE40" s="1080"/>
      <c r="BF40" s="1080"/>
      <c r="BG40" s="1080"/>
      <c r="BH40" s="1080"/>
      <c r="BI40" s="1080"/>
      <c r="BJ40" s="1080"/>
      <c r="BK40" s="1080"/>
      <c r="BL40" s="1080"/>
      <c r="BM40" s="1080"/>
      <c r="BN40" s="1080"/>
      <c r="BO40" s="1080"/>
      <c r="BP40" s="1080"/>
    </row>
    <row r="41" spans="1:68" ht="21" customHeight="1">
      <c r="A41" s="1057" t="s">
        <v>676</v>
      </c>
      <c r="B41" s="1057" t="s">
        <v>678</v>
      </c>
      <c r="C41" s="1082">
        <v>175260.42479624599</v>
      </c>
      <c r="D41" s="1032">
        <v>5</v>
      </c>
      <c r="E41" s="1084">
        <v>79424.571428571435</v>
      </c>
      <c r="F41" s="1032">
        <v>34</v>
      </c>
      <c r="G41" s="1086">
        <v>174439.10871694417</v>
      </c>
      <c r="H41" s="1032">
        <v>6</v>
      </c>
      <c r="I41" s="1084">
        <v>131314.25290195111</v>
      </c>
      <c r="J41" s="1032">
        <v>29</v>
      </c>
      <c r="K41" s="1086">
        <v>193498</v>
      </c>
      <c r="L41" s="1032">
        <v>12</v>
      </c>
      <c r="M41" s="1099">
        <v>131847.16944172379</v>
      </c>
      <c r="N41" s="1100">
        <v>28</v>
      </c>
      <c r="O41" s="1082">
        <v>24203.428006915288</v>
      </c>
      <c r="P41" s="1032">
        <v>37</v>
      </c>
      <c r="Q41" s="1084">
        <v>34603.714285714283</v>
      </c>
      <c r="R41" s="1101">
        <v>14</v>
      </c>
      <c r="S41" s="1084">
        <v>24292.558765915768</v>
      </c>
      <c r="T41" s="1101">
        <v>37</v>
      </c>
      <c r="U41" s="1086">
        <v>330778.10570511239</v>
      </c>
      <c r="V41" s="1032">
        <v>10</v>
      </c>
      <c r="W41" s="1084">
        <v>307526.28571428574</v>
      </c>
      <c r="X41" s="1101">
        <v>27</v>
      </c>
      <c r="Y41" s="1084">
        <v>330578.83692458377</v>
      </c>
      <c r="Z41" s="1100">
        <v>11</v>
      </c>
      <c r="AA41" s="1102">
        <v>31</v>
      </c>
      <c r="AB41" s="1079"/>
      <c r="AC41" s="1080"/>
      <c r="AD41" s="1080"/>
      <c r="AE41" s="1080"/>
      <c r="AF41" s="1080"/>
      <c r="AG41" s="1080"/>
      <c r="AH41" s="1080"/>
      <c r="AI41" s="1080"/>
      <c r="AJ41" s="1080"/>
      <c r="AK41" s="1080"/>
      <c r="AL41" s="1080"/>
      <c r="AM41" s="1080"/>
      <c r="AN41" s="1080"/>
      <c r="AO41" s="1080"/>
      <c r="AP41" s="1080"/>
      <c r="AQ41" s="1080"/>
      <c r="AR41" s="1080"/>
      <c r="AS41" s="1080"/>
      <c r="AT41" s="1080"/>
      <c r="AU41" s="1080"/>
      <c r="AV41" s="1080"/>
      <c r="AW41" s="1080"/>
      <c r="AX41" s="1080"/>
      <c r="AY41" s="1080"/>
      <c r="AZ41" s="1080"/>
      <c r="BA41" s="1080"/>
      <c r="BB41" s="1080"/>
      <c r="BC41" s="1080"/>
      <c r="BD41" s="1080"/>
      <c r="BE41" s="1080"/>
      <c r="BF41" s="1080"/>
      <c r="BG41" s="1080"/>
      <c r="BH41" s="1080"/>
      <c r="BI41" s="1080"/>
      <c r="BJ41" s="1080"/>
      <c r="BK41" s="1080"/>
      <c r="BL41" s="1080"/>
      <c r="BM41" s="1080"/>
      <c r="BN41" s="1080"/>
      <c r="BO41" s="1080"/>
      <c r="BP41" s="1080"/>
    </row>
    <row r="42" spans="1:68" ht="21" customHeight="1">
      <c r="A42" s="1057" t="s">
        <v>679</v>
      </c>
      <c r="B42" s="1057" t="s">
        <v>896</v>
      </c>
      <c r="C42" s="1082">
        <v>153993.80155259129</v>
      </c>
      <c r="D42" s="1032">
        <v>16</v>
      </c>
      <c r="E42" s="1084">
        <v>103216.66666666667</v>
      </c>
      <c r="F42" s="1032">
        <v>25</v>
      </c>
      <c r="G42" s="1086">
        <v>153630.00531914894</v>
      </c>
      <c r="H42" s="1032">
        <v>17</v>
      </c>
      <c r="I42" s="1084">
        <v>127792.20642904002</v>
      </c>
      <c r="J42" s="1032">
        <v>35</v>
      </c>
      <c r="K42" s="1086">
        <v>183171.66666666666</v>
      </c>
      <c r="L42" s="1032">
        <v>17</v>
      </c>
      <c r="M42" s="1099">
        <v>128188.97633521493</v>
      </c>
      <c r="N42" s="1100">
        <v>35</v>
      </c>
      <c r="O42" s="1082">
        <v>20927.432757489612</v>
      </c>
      <c r="P42" s="1032">
        <v>46</v>
      </c>
      <c r="Q42" s="1084">
        <v>33117.272727272728</v>
      </c>
      <c r="R42" s="1101">
        <v>17</v>
      </c>
      <c r="S42" s="1084">
        <v>21014.767694311766</v>
      </c>
      <c r="T42" s="1101">
        <v>46</v>
      </c>
      <c r="U42" s="1086">
        <v>302713.44073912094</v>
      </c>
      <c r="V42" s="1032">
        <v>26</v>
      </c>
      <c r="W42" s="1084">
        <v>319505.60606060608</v>
      </c>
      <c r="X42" s="1101">
        <v>24</v>
      </c>
      <c r="Y42" s="1084">
        <v>302833.74934867566</v>
      </c>
      <c r="Z42" s="1100">
        <v>26</v>
      </c>
      <c r="AA42" s="1102">
        <v>32</v>
      </c>
      <c r="AB42" s="1079"/>
      <c r="AC42" s="1080"/>
      <c r="AD42" s="1080"/>
      <c r="AE42" s="1080"/>
      <c r="AF42" s="1080"/>
      <c r="AG42" s="1080"/>
      <c r="AH42" s="1080"/>
      <c r="AI42" s="1080"/>
      <c r="AJ42" s="1080"/>
      <c r="AK42" s="1080"/>
      <c r="AL42" s="1080"/>
      <c r="AM42" s="1080"/>
      <c r="AN42" s="1080"/>
      <c r="AO42" s="1080"/>
      <c r="AP42" s="1080"/>
      <c r="AQ42" s="1080"/>
      <c r="AR42" s="1080"/>
      <c r="AS42" s="1080"/>
      <c r="AT42" s="1080"/>
      <c r="AU42" s="1080"/>
      <c r="AV42" s="1080"/>
      <c r="AW42" s="1080"/>
      <c r="AX42" s="1080"/>
      <c r="AY42" s="1080"/>
      <c r="AZ42" s="1080"/>
      <c r="BA42" s="1080"/>
      <c r="BB42" s="1080"/>
      <c r="BC42" s="1080"/>
      <c r="BD42" s="1080"/>
      <c r="BE42" s="1080"/>
      <c r="BF42" s="1080"/>
      <c r="BG42" s="1080"/>
      <c r="BH42" s="1080"/>
      <c r="BI42" s="1080"/>
      <c r="BJ42" s="1080"/>
      <c r="BK42" s="1080"/>
      <c r="BL42" s="1080"/>
      <c r="BM42" s="1080"/>
      <c r="BN42" s="1080"/>
      <c r="BO42" s="1080"/>
      <c r="BP42" s="1080"/>
    </row>
    <row r="43" spans="1:68" ht="21" customHeight="1">
      <c r="A43" s="1057" t="s">
        <v>682</v>
      </c>
      <c r="B43" s="1057" t="s">
        <v>897</v>
      </c>
      <c r="C43" s="1082">
        <v>129438.36010709505</v>
      </c>
      <c r="D43" s="1032">
        <v>38</v>
      </c>
      <c r="E43" s="1084">
        <v>247296.75675675675</v>
      </c>
      <c r="F43" s="1032">
        <v>8</v>
      </c>
      <c r="G43" s="1086">
        <v>130403.34366010179</v>
      </c>
      <c r="H43" s="1032">
        <v>38</v>
      </c>
      <c r="I43" s="1084">
        <v>120818.94935296742</v>
      </c>
      <c r="J43" s="1032">
        <v>40</v>
      </c>
      <c r="K43" s="1086">
        <v>188362.97297297296</v>
      </c>
      <c r="L43" s="1032">
        <v>14</v>
      </c>
      <c r="M43" s="1099">
        <v>121371.97632219517</v>
      </c>
      <c r="N43" s="1100">
        <v>40</v>
      </c>
      <c r="O43" s="1082">
        <v>30860.457385095939</v>
      </c>
      <c r="P43" s="1032">
        <v>8</v>
      </c>
      <c r="Q43" s="1084">
        <v>44322.7027027027</v>
      </c>
      <c r="R43" s="1101">
        <v>2</v>
      </c>
      <c r="S43" s="1084">
        <v>30970.6815667183</v>
      </c>
      <c r="T43" s="1101">
        <v>8</v>
      </c>
      <c r="U43" s="1086">
        <v>281117.76684515842</v>
      </c>
      <c r="V43" s="1032">
        <v>40</v>
      </c>
      <c r="W43" s="1084">
        <v>479982.43243243243</v>
      </c>
      <c r="X43" s="1101">
        <v>10</v>
      </c>
      <c r="Y43" s="1084">
        <v>282746.00154901529</v>
      </c>
      <c r="Z43" s="1100">
        <v>40</v>
      </c>
      <c r="AA43" s="1102">
        <v>34</v>
      </c>
      <c r="AB43" s="1079"/>
      <c r="AC43" s="1080"/>
      <c r="AD43" s="1080"/>
      <c r="AE43" s="1080"/>
      <c r="AF43" s="1080"/>
      <c r="AG43" s="1080"/>
      <c r="AH43" s="1080"/>
      <c r="AI43" s="1080"/>
      <c r="AJ43" s="1080"/>
      <c r="AK43" s="1080"/>
      <c r="AL43" s="1080"/>
      <c r="AM43" s="1080"/>
      <c r="AN43" s="1080"/>
      <c r="AO43" s="1080"/>
      <c r="AP43" s="1080"/>
      <c r="AQ43" s="1080"/>
      <c r="AR43" s="1080"/>
      <c r="AS43" s="1080"/>
      <c r="AT43" s="1080"/>
      <c r="AU43" s="1080"/>
      <c r="AV43" s="1080"/>
      <c r="AW43" s="1080"/>
      <c r="AX43" s="1080"/>
      <c r="AY43" s="1080"/>
      <c r="AZ43" s="1080"/>
      <c r="BA43" s="1080"/>
      <c r="BB43" s="1080"/>
      <c r="BC43" s="1080"/>
      <c r="BD43" s="1080"/>
      <c r="BE43" s="1080"/>
      <c r="BF43" s="1080"/>
      <c r="BG43" s="1080"/>
      <c r="BH43" s="1080"/>
      <c r="BI43" s="1080"/>
      <c r="BJ43" s="1080"/>
      <c r="BK43" s="1080"/>
      <c r="BL43" s="1080"/>
      <c r="BM43" s="1080"/>
      <c r="BN43" s="1080"/>
      <c r="BO43" s="1080"/>
      <c r="BP43" s="1080"/>
    </row>
    <row r="44" spans="1:68" ht="21" customHeight="1">
      <c r="A44" s="1057" t="s">
        <v>684</v>
      </c>
      <c r="B44" s="1057" t="s">
        <v>898</v>
      </c>
      <c r="C44" s="1082">
        <v>176290.90123812266</v>
      </c>
      <c r="D44" s="1032">
        <v>4</v>
      </c>
      <c r="E44" s="1084">
        <v>241861.30434782608</v>
      </c>
      <c r="F44" s="1032">
        <v>10</v>
      </c>
      <c r="G44" s="1086">
        <v>177148.0306905371</v>
      </c>
      <c r="H44" s="1032">
        <v>4</v>
      </c>
      <c r="I44" s="1084">
        <v>129180.46904693349</v>
      </c>
      <c r="J44" s="1032">
        <v>33</v>
      </c>
      <c r="K44" s="1086">
        <v>257281.52173913043</v>
      </c>
      <c r="L44" s="1032">
        <v>6</v>
      </c>
      <c r="M44" s="1099">
        <v>130854.99261153737</v>
      </c>
      <c r="N44" s="1100">
        <v>32</v>
      </c>
      <c r="O44" s="1082">
        <v>27799.80708321336</v>
      </c>
      <c r="P44" s="1032">
        <v>19</v>
      </c>
      <c r="Q44" s="1084">
        <v>33380.434782608696</v>
      </c>
      <c r="R44" s="1101">
        <v>16</v>
      </c>
      <c r="S44" s="1084">
        <v>27872.756464904804</v>
      </c>
      <c r="T44" s="1101">
        <v>19</v>
      </c>
      <c r="U44" s="1086">
        <v>333271.17736826953</v>
      </c>
      <c r="V44" s="1032">
        <v>8</v>
      </c>
      <c r="W44" s="1084">
        <v>532523.26086956519</v>
      </c>
      <c r="X44" s="1101">
        <v>6</v>
      </c>
      <c r="Y44" s="1084">
        <v>335875.77976697928</v>
      </c>
      <c r="Z44" s="1100">
        <v>8</v>
      </c>
      <c r="AA44" s="1102">
        <v>35</v>
      </c>
      <c r="AB44" s="1079"/>
      <c r="AC44" s="1080"/>
      <c r="AD44" s="1080"/>
      <c r="AE44" s="1080"/>
      <c r="AF44" s="1080"/>
      <c r="AG44" s="1080"/>
      <c r="AH44" s="1080"/>
      <c r="AI44" s="1080"/>
      <c r="AJ44" s="1080"/>
      <c r="AK44" s="1080"/>
      <c r="AL44" s="1080"/>
      <c r="AM44" s="1080"/>
      <c r="AN44" s="1080"/>
      <c r="AO44" s="1080"/>
      <c r="AP44" s="1080"/>
      <c r="AQ44" s="1080"/>
      <c r="AR44" s="1080"/>
      <c r="AS44" s="1080"/>
      <c r="AT44" s="1080"/>
      <c r="AU44" s="1080"/>
      <c r="AV44" s="1080"/>
      <c r="AW44" s="1080"/>
      <c r="AX44" s="1080"/>
      <c r="AY44" s="1080"/>
      <c r="AZ44" s="1080"/>
      <c r="BA44" s="1080"/>
      <c r="BB44" s="1080"/>
      <c r="BC44" s="1080"/>
      <c r="BD44" s="1080"/>
      <c r="BE44" s="1080"/>
      <c r="BF44" s="1080"/>
      <c r="BG44" s="1080"/>
      <c r="BH44" s="1080"/>
      <c r="BI44" s="1080"/>
      <c r="BJ44" s="1080"/>
      <c r="BK44" s="1080"/>
      <c r="BL44" s="1080"/>
      <c r="BM44" s="1080"/>
      <c r="BN44" s="1080"/>
      <c r="BO44" s="1080"/>
      <c r="BP44" s="1080"/>
    </row>
    <row r="45" spans="1:68" ht="21" customHeight="1">
      <c r="A45" s="1057" t="s">
        <v>687</v>
      </c>
      <c r="B45" s="1057" t="s">
        <v>899</v>
      </c>
      <c r="C45" s="1082">
        <v>187163.83041674184</v>
      </c>
      <c r="D45" s="1032">
        <v>2</v>
      </c>
      <c r="E45" s="1084">
        <v>437512.19512195123</v>
      </c>
      <c r="F45" s="1032">
        <v>1</v>
      </c>
      <c r="G45" s="1086">
        <v>190813.35324444444</v>
      </c>
      <c r="H45" s="1032">
        <v>2</v>
      </c>
      <c r="I45" s="1084">
        <v>150716.49161104095</v>
      </c>
      <c r="J45" s="1032">
        <v>6</v>
      </c>
      <c r="K45" s="1086">
        <v>145826.82926829267</v>
      </c>
      <c r="L45" s="1032">
        <v>30</v>
      </c>
      <c r="M45" s="1099">
        <v>150645.21119999999</v>
      </c>
      <c r="N45" s="1100">
        <v>6</v>
      </c>
      <c r="O45" s="1082">
        <v>21448.08948222984</v>
      </c>
      <c r="P45" s="1032">
        <v>45</v>
      </c>
      <c r="Q45" s="1084">
        <v>18970.975609756097</v>
      </c>
      <c r="R45" s="1101">
        <v>40</v>
      </c>
      <c r="S45" s="1084">
        <v>21411.978666666666</v>
      </c>
      <c r="T45" s="1101">
        <v>45</v>
      </c>
      <c r="U45" s="1086">
        <v>359328.41151001264</v>
      </c>
      <c r="V45" s="1032">
        <v>3</v>
      </c>
      <c r="W45" s="1084">
        <v>602310</v>
      </c>
      <c r="X45" s="1101">
        <v>2</v>
      </c>
      <c r="Y45" s="1084">
        <v>362870.5431111111</v>
      </c>
      <c r="Z45" s="1100">
        <v>3</v>
      </c>
      <c r="AA45" s="1102">
        <v>36</v>
      </c>
      <c r="AB45" s="1079"/>
      <c r="AC45" s="1080"/>
      <c r="AD45" s="1080"/>
      <c r="AE45" s="1080"/>
      <c r="AF45" s="1080"/>
      <c r="AG45" s="1080"/>
      <c r="AH45" s="1080"/>
      <c r="AI45" s="1080"/>
      <c r="AJ45" s="1080"/>
      <c r="AK45" s="1080"/>
      <c r="AL45" s="1080"/>
      <c r="AM45" s="1080"/>
      <c r="AN45" s="1080"/>
      <c r="AO45" s="1080"/>
      <c r="AP45" s="1080"/>
      <c r="AQ45" s="1080"/>
      <c r="AR45" s="1080"/>
      <c r="AS45" s="1080"/>
      <c r="AT45" s="1080"/>
      <c r="AU45" s="1080"/>
      <c r="AV45" s="1080"/>
      <c r="AW45" s="1080"/>
      <c r="AX45" s="1080"/>
      <c r="AY45" s="1080"/>
      <c r="AZ45" s="1080"/>
      <c r="BA45" s="1080"/>
      <c r="BB45" s="1080"/>
      <c r="BC45" s="1080"/>
      <c r="BD45" s="1080"/>
      <c r="BE45" s="1080"/>
      <c r="BF45" s="1080"/>
      <c r="BG45" s="1080"/>
      <c r="BH45" s="1080"/>
      <c r="BI45" s="1080"/>
      <c r="BJ45" s="1080"/>
      <c r="BK45" s="1080"/>
      <c r="BL45" s="1080"/>
      <c r="BM45" s="1080"/>
      <c r="BN45" s="1080"/>
      <c r="BO45" s="1080"/>
      <c r="BP45" s="1080"/>
    </row>
    <row r="46" spans="1:68" ht="21" customHeight="1">
      <c r="A46" s="1057" t="s">
        <v>689</v>
      </c>
      <c r="B46" s="1057" t="s">
        <v>900</v>
      </c>
      <c r="C46" s="1082">
        <v>152618.72468447316</v>
      </c>
      <c r="D46" s="1032">
        <v>18</v>
      </c>
      <c r="E46" s="1084">
        <v>84164.20289855072</v>
      </c>
      <c r="F46" s="1032">
        <v>31</v>
      </c>
      <c r="G46" s="1086">
        <v>151932.48874037483</v>
      </c>
      <c r="H46" s="1032">
        <v>19</v>
      </c>
      <c r="I46" s="1084">
        <v>150800.36102142648</v>
      </c>
      <c r="J46" s="1032">
        <v>5</v>
      </c>
      <c r="K46" s="1086">
        <v>172173.62318840579</v>
      </c>
      <c r="L46" s="1032">
        <v>22</v>
      </c>
      <c r="M46" s="1099">
        <v>151014.62153130904</v>
      </c>
      <c r="N46" s="1100">
        <v>5</v>
      </c>
      <c r="O46" s="1082">
        <v>26153.012914587613</v>
      </c>
      <c r="P46" s="1032">
        <v>28</v>
      </c>
      <c r="Q46" s="1084">
        <v>29107.681159420288</v>
      </c>
      <c r="R46" s="1101">
        <v>29</v>
      </c>
      <c r="S46" s="1084">
        <v>26182.632573005958</v>
      </c>
      <c r="T46" s="1101">
        <v>28</v>
      </c>
      <c r="U46" s="1086">
        <v>329572.09862048726</v>
      </c>
      <c r="V46" s="1032">
        <v>13</v>
      </c>
      <c r="W46" s="1084">
        <v>285445.50724637683</v>
      </c>
      <c r="X46" s="1101">
        <v>32</v>
      </c>
      <c r="Y46" s="1084">
        <v>329129.74284468981</v>
      </c>
      <c r="Z46" s="1100">
        <v>13</v>
      </c>
      <c r="AA46" s="1102">
        <v>37</v>
      </c>
      <c r="AB46" s="1079"/>
      <c r="AC46" s="1080"/>
      <c r="AD46" s="1080"/>
      <c r="AE46" s="1080"/>
      <c r="AF46" s="1080"/>
      <c r="AG46" s="1080"/>
      <c r="AH46" s="1080"/>
      <c r="AI46" s="1080"/>
      <c r="AJ46" s="1080"/>
      <c r="AK46" s="1080"/>
      <c r="AL46" s="1080"/>
      <c r="AM46" s="1080"/>
      <c r="AN46" s="1080"/>
      <c r="AO46" s="1080"/>
      <c r="AP46" s="1080"/>
      <c r="AQ46" s="1080"/>
      <c r="AR46" s="1080"/>
      <c r="AS46" s="1080"/>
      <c r="AT46" s="1080"/>
      <c r="AU46" s="1080"/>
      <c r="AV46" s="1080"/>
      <c r="AW46" s="1080"/>
      <c r="AX46" s="1080"/>
      <c r="AY46" s="1080"/>
      <c r="AZ46" s="1080"/>
      <c r="BA46" s="1080"/>
      <c r="BB46" s="1080"/>
      <c r="BC46" s="1080"/>
      <c r="BD46" s="1080"/>
      <c r="BE46" s="1080"/>
      <c r="BF46" s="1080"/>
      <c r="BG46" s="1080"/>
      <c r="BH46" s="1080"/>
      <c r="BI46" s="1080"/>
      <c r="BJ46" s="1080"/>
      <c r="BK46" s="1080"/>
      <c r="BL46" s="1080"/>
      <c r="BM46" s="1080"/>
      <c r="BN46" s="1080"/>
      <c r="BO46" s="1080"/>
      <c r="BP46" s="1080"/>
    </row>
    <row r="47" spans="1:68" ht="21" customHeight="1">
      <c r="A47" s="1057" t="s">
        <v>691</v>
      </c>
      <c r="B47" s="1057" t="s">
        <v>901</v>
      </c>
      <c r="C47" s="1082">
        <v>165388.18573918095</v>
      </c>
      <c r="D47" s="1032">
        <v>12</v>
      </c>
      <c r="E47" s="1084">
        <v>109071.45299145298</v>
      </c>
      <c r="F47" s="1032">
        <v>23</v>
      </c>
      <c r="G47" s="1086">
        <v>164913.77737778096</v>
      </c>
      <c r="H47" s="1032">
        <v>12</v>
      </c>
      <c r="I47" s="1084">
        <v>137504.37118791751</v>
      </c>
      <c r="J47" s="1032">
        <v>17</v>
      </c>
      <c r="K47" s="1086">
        <v>181317.52136752137</v>
      </c>
      <c r="L47" s="1032">
        <v>19</v>
      </c>
      <c r="M47" s="1099">
        <v>137873.45021239831</v>
      </c>
      <c r="N47" s="1100">
        <v>16</v>
      </c>
      <c r="O47" s="1082">
        <v>27754.697937844903</v>
      </c>
      <c r="P47" s="1032">
        <v>20</v>
      </c>
      <c r="Q47" s="1084">
        <v>29387.863247863246</v>
      </c>
      <c r="R47" s="1101">
        <v>27</v>
      </c>
      <c r="S47" s="1084">
        <v>27768.455612355101</v>
      </c>
      <c r="T47" s="1101">
        <v>21</v>
      </c>
      <c r="U47" s="1086">
        <v>330647.25486494339</v>
      </c>
      <c r="V47" s="1032">
        <v>11</v>
      </c>
      <c r="W47" s="1084">
        <v>319776.83760683762</v>
      </c>
      <c r="X47" s="1101">
        <v>23</v>
      </c>
      <c r="Y47" s="1084">
        <v>330555.68320253439</v>
      </c>
      <c r="Z47" s="1100">
        <v>12</v>
      </c>
      <c r="AA47" s="1102">
        <v>38</v>
      </c>
      <c r="AB47" s="1079"/>
      <c r="AC47" s="1080"/>
      <c r="AD47" s="1080"/>
      <c r="AE47" s="1080"/>
      <c r="AF47" s="1080"/>
      <c r="AG47" s="1080"/>
      <c r="AH47" s="1080"/>
      <c r="AI47" s="1080"/>
      <c r="AJ47" s="1080"/>
      <c r="AK47" s="1080"/>
      <c r="AL47" s="1080"/>
      <c r="AM47" s="1080"/>
      <c r="AN47" s="1080"/>
      <c r="AO47" s="1080"/>
      <c r="AP47" s="1080"/>
      <c r="AQ47" s="1080"/>
      <c r="AR47" s="1080"/>
      <c r="AS47" s="1080"/>
      <c r="AT47" s="1080"/>
      <c r="AU47" s="1080"/>
      <c r="AV47" s="1080"/>
      <c r="AW47" s="1080"/>
      <c r="AX47" s="1080"/>
      <c r="AY47" s="1080"/>
      <c r="AZ47" s="1080"/>
      <c r="BA47" s="1080"/>
      <c r="BB47" s="1080"/>
      <c r="BC47" s="1080"/>
      <c r="BD47" s="1080"/>
      <c r="BE47" s="1080"/>
      <c r="BF47" s="1080"/>
      <c r="BG47" s="1080"/>
      <c r="BH47" s="1080"/>
      <c r="BI47" s="1080"/>
      <c r="BJ47" s="1080"/>
      <c r="BK47" s="1080"/>
      <c r="BL47" s="1080"/>
      <c r="BM47" s="1080"/>
      <c r="BN47" s="1080"/>
      <c r="BO47" s="1080"/>
      <c r="BP47" s="1080"/>
    </row>
    <row r="48" spans="1:68" ht="21" customHeight="1">
      <c r="A48" s="1057" t="s">
        <v>693</v>
      </c>
      <c r="B48" s="1057" t="s">
        <v>902</v>
      </c>
      <c r="C48" s="1082">
        <v>166422.3214323328</v>
      </c>
      <c r="D48" s="1032">
        <v>11</v>
      </c>
      <c r="E48" s="1084">
        <v>243792.73076923078</v>
      </c>
      <c r="F48" s="1032">
        <v>9</v>
      </c>
      <c r="G48" s="1086">
        <v>167052.72902956232</v>
      </c>
      <c r="H48" s="1032">
        <v>11</v>
      </c>
      <c r="I48" s="1084">
        <v>116287.16998420221</v>
      </c>
      <c r="J48" s="1032">
        <v>41</v>
      </c>
      <c r="K48" s="1086">
        <v>122946.28205128205</v>
      </c>
      <c r="L48" s="1032">
        <v>37</v>
      </c>
      <c r="M48" s="1099">
        <v>116341.42787005118</v>
      </c>
      <c r="N48" s="1100">
        <v>41</v>
      </c>
      <c r="O48" s="1082">
        <v>28659.917851500792</v>
      </c>
      <c r="P48" s="1032">
        <v>15</v>
      </c>
      <c r="Q48" s="1084">
        <v>36516.282051282054</v>
      </c>
      <c r="R48" s="1101">
        <v>12</v>
      </c>
      <c r="S48" s="1084">
        <v>28723.930847174346</v>
      </c>
      <c r="T48" s="1101">
        <v>15</v>
      </c>
      <c r="U48" s="1086">
        <v>311369.40926803579</v>
      </c>
      <c r="V48" s="1032">
        <v>21</v>
      </c>
      <c r="W48" s="1084">
        <v>403255.29487179487</v>
      </c>
      <c r="X48" s="1101">
        <v>17</v>
      </c>
      <c r="Y48" s="1084">
        <v>312118.08774678782</v>
      </c>
      <c r="Z48" s="1100">
        <v>22</v>
      </c>
      <c r="AA48" s="1102">
        <v>39</v>
      </c>
      <c r="AB48" s="1079"/>
      <c r="AC48" s="1080"/>
      <c r="AD48" s="1080"/>
      <c r="AE48" s="1080"/>
      <c r="AF48" s="1080"/>
      <c r="AG48" s="1080"/>
      <c r="AH48" s="1080"/>
      <c r="AI48" s="1080"/>
      <c r="AJ48" s="1080"/>
      <c r="AK48" s="1080"/>
      <c r="AL48" s="1080"/>
      <c r="AM48" s="1080"/>
      <c r="AN48" s="1080"/>
      <c r="AO48" s="1080"/>
      <c r="AP48" s="1080"/>
      <c r="AQ48" s="1080"/>
      <c r="AR48" s="1080"/>
      <c r="AS48" s="1080"/>
      <c r="AT48" s="1080"/>
      <c r="AU48" s="1080"/>
      <c r="AV48" s="1080"/>
      <c r="AW48" s="1080"/>
      <c r="AX48" s="1080"/>
      <c r="AY48" s="1080"/>
      <c r="AZ48" s="1080"/>
      <c r="BA48" s="1080"/>
      <c r="BB48" s="1080"/>
      <c r="BC48" s="1080"/>
      <c r="BD48" s="1080"/>
      <c r="BE48" s="1080"/>
      <c r="BF48" s="1080"/>
      <c r="BG48" s="1080"/>
      <c r="BH48" s="1080"/>
      <c r="BI48" s="1080"/>
      <c r="BJ48" s="1080"/>
      <c r="BK48" s="1080"/>
      <c r="BL48" s="1080"/>
      <c r="BM48" s="1080"/>
      <c r="BN48" s="1080"/>
      <c r="BO48" s="1080"/>
      <c r="BP48" s="1080"/>
    </row>
    <row r="49" spans="1:68" ht="21" customHeight="1">
      <c r="A49" s="1057" t="s">
        <v>695</v>
      </c>
      <c r="B49" s="1057" t="s">
        <v>903</v>
      </c>
      <c r="C49" s="1082">
        <v>142567.53045624652</v>
      </c>
      <c r="D49" s="1032">
        <v>25</v>
      </c>
      <c r="E49" s="1084">
        <v>279810.641025641</v>
      </c>
      <c r="F49" s="1032">
        <v>7</v>
      </c>
      <c r="G49" s="1086">
        <v>143414.64311149798</v>
      </c>
      <c r="H49" s="1032">
        <v>25</v>
      </c>
      <c r="I49" s="1084">
        <v>128119.78804044909</v>
      </c>
      <c r="J49" s="1032">
        <v>34</v>
      </c>
      <c r="K49" s="1086">
        <v>181663.71794871794</v>
      </c>
      <c r="L49" s="1032">
        <v>18</v>
      </c>
      <c r="M49" s="1099">
        <v>128450.27997151222</v>
      </c>
      <c r="N49" s="1100">
        <v>34</v>
      </c>
      <c r="O49" s="1082">
        <v>24487.7361254877</v>
      </c>
      <c r="P49" s="1032">
        <v>34</v>
      </c>
      <c r="Q49" s="1084">
        <v>28071.923076923078</v>
      </c>
      <c r="R49" s="1101">
        <v>32</v>
      </c>
      <c r="S49" s="1084">
        <v>24509.858985518717</v>
      </c>
      <c r="T49" s="1101">
        <v>34</v>
      </c>
      <c r="U49" s="1086">
        <v>295175.05462218332</v>
      </c>
      <c r="V49" s="1032">
        <v>38</v>
      </c>
      <c r="W49" s="1084">
        <v>489546.28205128206</v>
      </c>
      <c r="X49" s="1101">
        <v>9</v>
      </c>
      <c r="Y49" s="1084">
        <v>296374.78206852893</v>
      </c>
      <c r="Z49" s="1100">
        <v>37</v>
      </c>
      <c r="AA49" s="1102">
        <v>40</v>
      </c>
      <c r="AB49" s="1079"/>
      <c r="AC49" s="1080"/>
      <c r="AD49" s="1080"/>
      <c r="AE49" s="1080"/>
      <c r="AF49" s="1080"/>
      <c r="AG49" s="1080"/>
      <c r="AH49" s="1080"/>
      <c r="AI49" s="1080"/>
      <c r="AJ49" s="1080"/>
      <c r="AK49" s="1080"/>
      <c r="AL49" s="1080"/>
      <c r="AM49" s="1080"/>
      <c r="AN49" s="1080"/>
      <c r="AO49" s="1080"/>
      <c r="AP49" s="1080"/>
      <c r="AQ49" s="1080"/>
      <c r="AR49" s="1080"/>
      <c r="AS49" s="1080"/>
      <c r="AT49" s="1080"/>
      <c r="AU49" s="1080"/>
      <c r="AV49" s="1080"/>
      <c r="AW49" s="1080"/>
      <c r="AX49" s="1080"/>
      <c r="AY49" s="1080"/>
      <c r="AZ49" s="1080"/>
      <c r="BA49" s="1080"/>
      <c r="BB49" s="1080"/>
      <c r="BC49" s="1080"/>
      <c r="BD49" s="1080"/>
      <c r="BE49" s="1080"/>
      <c r="BF49" s="1080"/>
      <c r="BG49" s="1080"/>
      <c r="BH49" s="1080"/>
      <c r="BI49" s="1080"/>
      <c r="BJ49" s="1080"/>
      <c r="BK49" s="1080"/>
      <c r="BL49" s="1080"/>
      <c r="BM49" s="1080"/>
      <c r="BN49" s="1080"/>
      <c r="BO49" s="1080"/>
      <c r="BP49" s="1080"/>
    </row>
    <row r="50" spans="1:68" ht="21" customHeight="1">
      <c r="A50" s="1057" t="s">
        <v>697</v>
      </c>
      <c r="B50" s="1057" t="s">
        <v>904</v>
      </c>
      <c r="C50" s="1082">
        <v>142499.16740762335</v>
      </c>
      <c r="D50" s="1032">
        <v>26</v>
      </c>
      <c r="E50" s="1084">
        <v>87990</v>
      </c>
      <c r="F50" s="1032">
        <v>30</v>
      </c>
      <c r="G50" s="1086">
        <v>142143.95597711968</v>
      </c>
      <c r="H50" s="1032">
        <v>26</v>
      </c>
      <c r="I50" s="1084">
        <v>130959.84272283361</v>
      </c>
      <c r="J50" s="1032">
        <v>31</v>
      </c>
      <c r="K50" s="1086">
        <v>172042</v>
      </c>
      <c r="L50" s="1032">
        <v>23</v>
      </c>
      <c r="M50" s="1099">
        <v>131227.55644051844</v>
      </c>
      <c r="N50" s="1100">
        <v>31</v>
      </c>
      <c r="O50" s="1082">
        <v>23190.362218497194</v>
      </c>
      <c r="P50" s="1032">
        <v>41</v>
      </c>
      <c r="Q50" s="1084">
        <v>34487.222222222219</v>
      </c>
      <c r="R50" s="1101">
        <v>15</v>
      </c>
      <c r="S50" s="1084">
        <v>23263.978712620374</v>
      </c>
      <c r="T50" s="1101">
        <v>40</v>
      </c>
      <c r="U50" s="1086">
        <v>296649.37234895414</v>
      </c>
      <c r="V50" s="1032">
        <v>35</v>
      </c>
      <c r="W50" s="1084">
        <v>294519.22222222225</v>
      </c>
      <c r="X50" s="1101">
        <v>28</v>
      </c>
      <c r="Y50" s="1084">
        <v>296635.49113025848</v>
      </c>
      <c r="Z50" s="1100">
        <v>36</v>
      </c>
      <c r="AA50" s="1102">
        <v>41</v>
      </c>
      <c r="AB50" s="1079"/>
      <c r="AC50" s="1080"/>
      <c r="AD50" s="1080"/>
      <c r="AE50" s="1080"/>
      <c r="AF50" s="1080"/>
      <c r="AG50" s="1080"/>
      <c r="AH50" s="1080"/>
      <c r="AI50" s="1080"/>
      <c r="AJ50" s="1080"/>
      <c r="AK50" s="1080"/>
      <c r="AL50" s="1080"/>
      <c r="AM50" s="1080"/>
      <c r="AN50" s="1080"/>
      <c r="AO50" s="1080"/>
      <c r="AP50" s="1080"/>
      <c r="AQ50" s="1080"/>
      <c r="AR50" s="1080"/>
      <c r="AS50" s="1080"/>
      <c r="AT50" s="1080"/>
      <c r="AU50" s="1080"/>
      <c r="AV50" s="1080"/>
      <c r="AW50" s="1080"/>
      <c r="AX50" s="1080"/>
      <c r="AY50" s="1080"/>
      <c r="AZ50" s="1080"/>
      <c r="BA50" s="1080"/>
      <c r="BB50" s="1080"/>
      <c r="BC50" s="1080"/>
      <c r="BD50" s="1080"/>
      <c r="BE50" s="1080"/>
      <c r="BF50" s="1080"/>
      <c r="BG50" s="1080"/>
      <c r="BH50" s="1080"/>
      <c r="BI50" s="1080"/>
      <c r="BJ50" s="1080"/>
      <c r="BK50" s="1080"/>
      <c r="BL50" s="1080"/>
      <c r="BM50" s="1080"/>
      <c r="BN50" s="1080"/>
      <c r="BO50" s="1080"/>
      <c r="BP50" s="1080"/>
    </row>
    <row r="51" spans="1:68" ht="21" customHeight="1">
      <c r="A51" s="1057" t="s">
        <v>699</v>
      </c>
      <c r="B51" s="1057" t="s">
        <v>905</v>
      </c>
      <c r="C51" s="1082">
        <v>121920.3523517807</v>
      </c>
      <c r="D51" s="1032">
        <v>41</v>
      </c>
      <c r="E51" s="1084">
        <v>80515.92810457517</v>
      </c>
      <c r="F51" s="1032">
        <v>33</v>
      </c>
      <c r="G51" s="1086">
        <v>121594.06458923513</v>
      </c>
      <c r="H51" s="1032">
        <v>41</v>
      </c>
      <c r="I51" s="1084">
        <v>131716.1762537639</v>
      </c>
      <c r="J51" s="1032">
        <v>27</v>
      </c>
      <c r="K51" s="1086">
        <v>156329.08496732026</v>
      </c>
      <c r="L51" s="1032">
        <v>28</v>
      </c>
      <c r="M51" s="1099">
        <v>131910.13839814576</v>
      </c>
      <c r="N51" s="1100">
        <v>26</v>
      </c>
      <c r="O51" s="1082">
        <v>22106.758695877896</v>
      </c>
      <c r="P51" s="1032">
        <v>43</v>
      </c>
      <c r="Q51" s="1084">
        <v>21270.522875816994</v>
      </c>
      <c r="R51" s="1101">
        <v>38</v>
      </c>
      <c r="S51" s="1084">
        <v>22100.168735513776</v>
      </c>
      <c r="T51" s="1101">
        <v>43</v>
      </c>
      <c r="U51" s="1086">
        <v>275743.2873014225</v>
      </c>
      <c r="V51" s="1032">
        <v>41</v>
      </c>
      <c r="W51" s="1084">
        <v>258115.53594771243</v>
      </c>
      <c r="X51" s="1101">
        <v>35</v>
      </c>
      <c r="Y51" s="1084">
        <v>275604.37172289466</v>
      </c>
      <c r="Z51" s="1100">
        <v>41</v>
      </c>
      <c r="AA51" s="1102">
        <v>42</v>
      </c>
      <c r="AB51" s="1079"/>
      <c r="AC51" s="1080"/>
      <c r="AD51" s="1080"/>
      <c r="AE51" s="1080"/>
      <c r="AF51" s="1080"/>
      <c r="AG51" s="1080"/>
      <c r="AH51" s="1080"/>
      <c r="AI51" s="1080"/>
      <c r="AJ51" s="1080"/>
      <c r="AK51" s="1080"/>
      <c r="AL51" s="1080"/>
      <c r="AM51" s="1080"/>
      <c r="AN51" s="1080"/>
      <c r="AO51" s="1080"/>
      <c r="AP51" s="1080"/>
      <c r="AQ51" s="1080"/>
      <c r="AR51" s="1080"/>
      <c r="AS51" s="1080"/>
      <c r="AT51" s="1080"/>
      <c r="AU51" s="1080"/>
      <c r="AV51" s="1080"/>
      <c r="AW51" s="1080"/>
      <c r="AX51" s="1080"/>
      <c r="AY51" s="1080"/>
      <c r="AZ51" s="1080"/>
      <c r="BA51" s="1080"/>
      <c r="BB51" s="1080"/>
      <c r="BC51" s="1080"/>
      <c r="BD51" s="1080"/>
      <c r="BE51" s="1080"/>
      <c r="BF51" s="1080"/>
      <c r="BG51" s="1080"/>
      <c r="BH51" s="1080"/>
      <c r="BI51" s="1080"/>
      <c r="BJ51" s="1080"/>
      <c r="BK51" s="1080"/>
      <c r="BL51" s="1080"/>
      <c r="BM51" s="1080"/>
      <c r="BN51" s="1080"/>
      <c r="BO51" s="1080"/>
      <c r="BP51" s="1080"/>
    </row>
    <row r="52" spans="1:68" ht="21" customHeight="1">
      <c r="A52" s="1057" t="s">
        <v>777</v>
      </c>
      <c r="B52" s="1057" t="s">
        <v>160</v>
      </c>
      <c r="C52" s="1082">
        <v>68502.408753096621</v>
      </c>
      <c r="D52" s="1032">
        <v>43</v>
      </c>
      <c r="E52" s="1086"/>
      <c r="F52" s="1032"/>
      <c r="G52" s="1086">
        <v>68502.408753096621</v>
      </c>
      <c r="H52" s="1032">
        <v>43</v>
      </c>
      <c r="I52" s="1084">
        <v>108810.82741535921</v>
      </c>
      <c r="J52" s="1032">
        <v>42</v>
      </c>
      <c r="K52" s="1086"/>
      <c r="L52" s="1032"/>
      <c r="M52" s="1099">
        <v>108810.82741535921</v>
      </c>
      <c r="N52" s="1100">
        <v>42</v>
      </c>
      <c r="O52" s="1082">
        <v>23351.981833195707</v>
      </c>
      <c r="P52" s="1032">
        <v>39</v>
      </c>
      <c r="Q52" s="1086"/>
      <c r="R52" s="1032"/>
      <c r="S52" s="1084">
        <v>23351.981833195707</v>
      </c>
      <c r="T52" s="1101">
        <v>39</v>
      </c>
      <c r="U52" s="1086">
        <v>200665.21800165152</v>
      </c>
      <c r="V52" s="1032">
        <v>43</v>
      </c>
      <c r="W52" s="1086"/>
      <c r="X52" s="1032"/>
      <c r="Y52" s="1084">
        <v>200665.21800165152</v>
      </c>
      <c r="Z52" s="1100">
        <v>43</v>
      </c>
      <c r="AA52" s="1102">
        <v>43</v>
      </c>
      <c r="AB52" s="1079"/>
      <c r="AC52" s="1080"/>
      <c r="AD52" s="1080"/>
      <c r="AE52" s="1080"/>
      <c r="AF52" s="1080"/>
      <c r="AG52" s="1080"/>
      <c r="AH52" s="1080"/>
      <c r="AI52" s="1080"/>
      <c r="AJ52" s="1080"/>
      <c r="AK52" s="1080"/>
      <c r="AL52" s="1080"/>
      <c r="AM52" s="1080"/>
      <c r="AN52" s="1080"/>
      <c r="AO52" s="1080"/>
      <c r="AP52" s="1080"/>
      <c r="AQ52" s="1080"/>
      <c r="AR52" s="1080"/>
      <c r="AS52" s="1080"/>
      <c r="AT52" s="1080"/>
      <c r="AU52" s="1080"/>
      <c r="AV52" s="1080"/>
      <c r="AW52" s="1080"/>
      <c r="AX52" s="1080"/>
      <c r="AY52" s="1080"/>
      <c r="AZ52" s="1080"/>
      <c r="BA52" s="1080"/>
      <c r="BB52" s="1080"/>
      <c r="BC52" s="1080"/>
      <c r="BD52" s="1080"/>
      <c r="BE52" s="1080"/>
      <c r="BF52" s="1080"/>
      <c r="BG52" s="1080"/>
      <c r="BH52" s="1080"/>
      <c r="BI52" s="1080"/>
      <c r="BJ52" s="1080"/>
      <c r="BK52" s="1080"/>
      <c r="BL52" s="1080"/>
      <c r="BM52" s="1080"/>
      <c r="BN52" s="1080"/>
      <c r="BO52" s="1080"/>
      <c r="BP52" s="1080"/>
    </row>
    <row r="53" spans="1:68" ht="21" customHeight="1">
      <c r="A53" s="1057" t="s">
        <v>778</v>
      </c>
      <c r="B53" s="1057" t="s">
        <v>848</v>
      </c>
      <c r="C53" s="1082">
        <v>70518.698471514595</v>
      </c>
      <c r="D53" s="1032">
        <v>42</v>
      </c>
      <c r="E53" s="1086"/>
      <c r="F53" s="1032"/>
      <c r="G53" s="1086">
        <v>70518.698471514595</v>
      </c>
      <c r="H53" s="1032">
        <v>42</v>
      </c>
      <c r="I53" s="1084">
        <v>107992.14914312182</v>
      </c>
      <c r="J53" s="1032">
        <v>43</v>
      </c>
      <c r="K53" s="1086"/>
      <c r="L53" s="1032"/>
      <c r="M53" s="1099">
        <v>107992.14914312182</v>
      </c>
      <c r="N53" s="1100">
        <v>43</v>
      </c>
      <c r="O53" s="1082">
        <v>26877.137563686891</v>
      </c>
      <c r="P53" s="1032">
        <v>26</v>
      </c>
      <c r="Q53" s="1086"/>
      <c r="R53" s="1032"/>
      <c r="S53" s="1084">
        <v>26877.137563686891</v>
      </c>
      <c r="T53" s="1101">
        <v>26</v>
      </c>
      <c r="U53" s="1086">
        <v>205387.98517832329</v>
      </c>
      <c r="V53" s="1032">
        <v>42</v>
      </c>
      <c r="W53" s="1086"/>
      <c r="X53" s="1032"/>
      <c r="Y53" s="1084">
        <v>205387.98517832329</v>
      </c>
      <c r="Z53" s="1100">
        <v>42</v>
      </c>
      <c r="AA53" s="1102">
        <v>46</v>
      </c>
      <c r="AB53" s="1079"/>
      <c r="AC53" s="1080"/>
      <c r="AD53" s="1080"/>
      <c r="AE53" s="1080"/>
      <c r="AF53" s="1080"/>
      <c r="AG53" s="1080"/>
      <c r="AH53" s="1080"/>
      <c r="AI53" s="1080"/>
      <c r="AJ53" s="1080"/>
      <c r="AK53" s="1080"/>
      <c r="AL53" s="1080"/>
      <c r="AM53" s="1080"/>
      <c r="AN53" s="1080"/>
      <c r="AO53" s="1080"/>
      <c r="AP53" s="1080"/>
      <c r="AQ53" s="1080"/>
      <c r="AR53" s="1080"/>
      <c r="AS53" s="1080"/>
      <c r="AT53" s="1080"/>
      <c r="AU53" s="1080"/>
      <c r="AV53" s="1080"/>
      <c r="AW53" s="1080"/>
      <c r="AX53" s="1080"/>
      <c r="AY53" s="1080"/>
      <c r="AZ53" s="1080"/>
      <c r="BA53" s="1080"/>
      <c r="BB53" s="1080"/>
      <c r="BC53" s="1080"/>
      <c r="BD53" s="1080"/>
      <c r="BE53" s="1080"/>
      <c r="BF53" s="1080"/>
      <c r="BG53" s="1080"/>
      <c r="BH53" s="1080"/>
      <c r="BI53" s="1080"/>
      <c r="BJ53" s="1080"/>
      <c r="BK53" s="1080"/>
      <c r="BL53" s="1080"/>
      <c r="BM53" s="1080"/>
      <c r="BN53" s="1080"/>
      <c r="BO53" s="1080"/>
      <c r="BP53" s="1080"/>
    </row>
    <row r="54" spans="1:68" ht="21" customHeight="1">
      <c r="A54" s="1057" t="s">
        <v>779</v>
      </c>
      <c r="B54" s="1057" t="s">
        <v>171</v>
      </c>
      <c r="C54" s="1082">
        <v>45989.807578448788</v>
      </c>
      <c r="D54" s="1032">
        <v>46</v>
      </c>
      <c r="E54" s="1086"/>
      <c r="F54" s="1032"/>
      <c r="G54" s="1086">
        <v>45989.807578448788</v>
      </c>
      <c r="H54" s="1032">
        <v>46</v>
      </c>
      <c r="I54" s="1084">
        <v>78423.118709295435</v>
      </c>
      <c r="J54" s="1032">
        <v>46</v>
      </c>
      <c r="K54" s="1086"/>
      <c r="L54" s="1032"/>
      <c r="M54" s="1099">
        <v>78423.118709295435</v>
      </c>
      <c r="N54" s="1100">
        <v>46</v>
      </c>
      <c r="O54" s="1082">
        <v>14459.778715216104</v>
      </c>
      <c r="P54" s="1032">
        <v>47</v>
      </c>
      <c r="Q54" s="1086"/>
      <c r="R54" s="1032"/>
      <c r="S54" s="1084">
        <v>14459.778715216104</v>
      </c>
      <c r="T54" s="1101">
        <v>47</v>
      </c>
      <c r="U54" s="1086">
        <v>138872.70500296034</v>
      </c>
      <c r="V54" s="1032">
        <v>47</v>
      </c>
      <c r="W54" s="1086"/>
      <c r="X54" s="1032"/>
      <c r="Y54" s="1084">
        <v>138872.70500296034</v>
      </c>
      <c r="Z54" s="1100">
        <v>47</v>
      </c>
      <c r="AA54" s="1102">
        <v>47</v>
      </c>
      <c r="AB54" s="1079"/>
      <c r="AC54" s="1080"/>
      <c r="AD54" s="1080"/>
      <c r="AE54" s="1080"/>
      <c r="AF54" s="1080"/>
      <c r="AG54" s="1080"/>
      <c r="AH54" s="1080"/>
      <c r="AI54" s="1080"/>
      <c r="AJ54" s="1080"/>
      <c r="AK54" s="1080"/>
      <c r="AL54" s="1080"/>
      <c r="AM54" s="1080"/>
      <c r="AN54" s="1080"/>
      <c r="AO54" s="1080"/>
      <c r="AP54" s="1080"/>
      <c r="AQ54" s="1080"/>
      <c r="AR54" s="1080"/>
      <c r="AS54" s="1080"/>
      <c r="AT54" s="1080"/>
      <c r="AU54" s="1080"/>
      <c r="AV54" s="1080"/>
      <c r="AW54" s="1080"/>
      <c r="AX54" s="1080"/>
      <c r="AY54" s="1080"/>
      <c r="AZ54" s="1080"/>
      <c r="BA54" s="1080"/>
      <c r="BB54" s="1080"/>
      <c r="BC54" s="1080"/>
      <c r="BD54" s="1080"/>
      <c r="BE54" s="1080"/>
      <c r="BF54" s="1080"/>
      <c r="BG54" s="1080"/>
      <c r="BH54" s="1080"/>
      <c r="BI54" s="1080"/>
      <c r="BJ54" s="1080"/>
      <c r="BK54" s="1080"/>
      <c r="BL54" s="1080"/>
      <c r="BM54" s="1080"/>
      <c r="BN54" s="1080"/>
      <c r="BO54" s="1080"/>
      <c r="BP54" s="1080"/>
    </row>
    <row r="55" spans="1:68" ht="21" customHeight="1">
      <c r="A55" s="1057" t="s">
        <v>780</v>
      </c>
      <c r="B55" s="1057" t="s">
        <v>849</v>
      </c>
      <c r="C55" s="1082">
        <v>51713.821528827466</v>
      </c>
      <c r="D55" s="1032">
        <v>45</v>
      </c>
      <c r="E55" s="1086"/>
      <c r="F55" s="1032"/>
      <c r="G55" s="1086">
        <v>51713.821528827466</v>
      </c>
      <c r="H55" s="1032">
        <v>45</v>
      </c>
      <c r="I55" s="1084">
        <v>70865.520945800046</v>
      </c>
      <c r="J55" s="1032">
        <v>47</v>
      </c>
      <c r="K55" s="1086"/>
      <c r="L55" s="1032"/>
      <c r="M55" s="1099">
        <v>70865.520945800046</v>
      </c>
      <c r="N55" s="1100">
        <v>47</v>
      </c>
      <c r="O55" s="1082">
        <v>23397.559382422802</v>
      </c>
      <c r="P55" s="1032">
        <v>38</v>
      </c>
      <c r="Q55" s="1086"/>
      <c r="R55" s="1032"/>
      <c r="S55" s="1084">
        <v>23397.559382422802</v>
      </c>
      <c r="T55" s="1101">
        <v>38</v>
      </c>
      <c r="U55" s="1086">
        <v>145976.90185705031</v>
      </c>
      <c r="V55" s="1032">
        <v>46</v>
      </c>
      <c r="W55" s="1086"/>
      <c r="X55" s="1032"/>
      <c r="Y55" s="1084">
        <v>145976.90185705031</v>
      </c>
      <c r="Z55" s="1100">
        <v>46</v>
      </c>
      <c r="AA55" s="1102">
        <v>48</v>
      </c>
      <c r="AB55" s="1079"/>
      <c r="AC55" s="1080"/>
      <c r="AD55" s="1080"/>
      <c r="AE55" s="1080"/>
      <c r="AF55" s="1080"/>
      <c r="AG55" s="1080"/>
      <c r="AH55" s="1080"/>
      <c r="AI55" s="1080"/>
      <c r="AJ55" s="1080"/>
      <c r="AK55" s="1080"/>
      <c r="AL55" s="1080"/>
      <c r="AM55" s="1080"/>
      <c r="AN55" s="1080"/>
      <c r="AO55" s="1080"/>
      <c r="AP55" s="1080"/>
      <c r="AQ55" s="1080"/>
      <c r="AR55" s="1080"/>
      <c r="AS55" s="1080"/>
      <c r="AT55" s="1080"/>
      <c r="AU55" s="1080"/>
      <c r="AV55" s="1080"/>
      <c r="AW55" s="1080"/>
      <c r="AX55" s="1080"/>
      <c r="AY55" s="1080"/>
      <c r="AZ55" s="1080"/>
      <c r="BA55" s="1080"/>
      <c r="BB55" s="1080"/>
      <c r="BC55" s="1080"/>
      <c r="BD55" s="1080"/>
      <c r="BE55" s="1080"/>
      <c r="BF55" s="1080"/>
      <c r="BG55" s="1080"/>
      <c r="BH55" s="1080"/>
      <c r="BI55" s="1080"/>
      <c r="BJ55" s="1080"/>
      <c r="BK55" s="1080"/>
      <c r="BL55" s="1080"/>
      <c r="BM55" s="1080"/>
      <c r="BN55" s="1080"/>
      <c r="BO55" s="1080"/>
      <c r="BP55" s="1080"/>
    </row>
    <row r="56" spans="1:68" ht="21" customHeight="1">
      <c r="A56" s="1057" t="s">
        <v>781</v>
      </c>
      <c r="B56" s="1057" t="s">
        <v>187</v>
      </c>
      <c r="C56" s="1082">
        <v>45986.762560777956</v>
      </c>
      <c r="D56" s="1032">
        <v>47</v>
      </c>
      <c r="E56" s="1086"/>
      <c r="F56" s="1032"/>
      <c r="G56" s="1086">
        <v>45986.762560777956</v>
      </c>
      <c r="H56" s="1032">
        <v>47</v>
      </c>
      <c r="I56" s="1084">
        <v>92539.752836304702</v>
      </c>
      <c r="J56" s="1032">
        <v>44</v>
      </c>
      <c r="K56" s="1086"/>
      <c r="L56" s="1032"/>
      <c r="M56" s="1099">
        <v>92539.752836304702</v>
      </c>
      <c r="N56" s="1100">
        <v>44</v>
      </c>
      <c r="O56" s="1082">
        <v>25352.637763371149</v>
      </c>
      <c r="P56" s="1032">
        <v>31</v>
      </c>
      <c r="Q56" s="1086"/>
      <c r="R56" s="1032"/>
      <c r="S56" s="1084">
        <v>25352.637763371149</v>
      </c>
      <c r="T56" s="1101">
        <v>31</v>
      </c>
      <c r="U56" s="1086">
        <v>163879.1531604538</v>
      </c>
      <c r="V56" s="1032">
        <v>45</v>
      </c>
      <c r="W56" s="1086"/>
      <c r="X56" s="1032"/>
      <c r="Y56" s="1084">
        <v>163879.1531604538</v>
      </c>
      <c r="Z56" s="1100">
        <v>45</v>
      </c>
      <c r="AA56" s="1102">
        <v>49</v>
      </c>
      <c r="AB56" s="1079"/>
      <c r="AC56" s="1080"/>
      <c r="AD56" s="1080"/>
      <c r="AE56" s="1080"/>
      <c r="AF56" s="1080"/>
      <c r="AG56" s="1080"/>
      <c r="AH56" s="1080"/>
      <c r="AI56" s="1080"/>
      <c r="AJ56" s="1080"/>
      <c r="AK56" s="1080"/>
      <c r="AL56" s="1080"/>
      <c r="AM56" s="1080"/>
      <c r="AN56" s="1080"/>
      <c r="AO56" s="1080"/>
      <c r="AP56" s="1080"/>
      <c r="AQ56" s="1080"/>
      <c r="AR56" s="1080"/>
      <c r="AS56" s="1080"/>
      <c r="AT56" s="1080"/>
      <c r="AU56" s="1080"/>
      <c r="AV56" s="1080"/>
      <c r="AW56" s="1080"/>
      <c r="AX56" s="1080"/>
      <c r="AY56" s="1080"/>
      <c r="AZ56" s="1080"/>
      <c r="BA56" s="1080"/>
      <c r="BB56" s="1080"/>
      <c r="BC56" s="1080"/>
      <c r="BD56" s="1080"/>
      <c r="BE56" s="1080"/>
      <c r="BF56" s="1080"/>
      <c r="BG56" s="1080"/>
      <c r="BH56" s="1080"/>
      <c r="BI56" s="1080"/>
      <c r="BJ56" s="1080"/>
      <c r="BK56" s="1080"/>
      <c r="BL56" s="1080"/>
      <c r="BM56" s="1080"/>
      <c r="BN56" s="1080"/>
      <c r="BO56" s="1080"/>
      <c r="BP56" s="1080"/>
    </row>
    <row r="57" spans="1:68" ht="21" customHeight="1" thickBot="1">
      <c r="A57" s="1103" t="s">
        <v>782</v>
      </c>
      <c r="B57" s="1103" t="s">
        <v>189</v>
      </c>
      <c r="C57" s="1104">
        <v>63495.653934419854</v>
      </c>
      <c r="D57" s="1105">
        <v>44</v>
      </c>
      <c r="E57" s="1106"/>
      <c r="F57" s="1107"/>
      <c r="G57" s="1108">
        <v>63495.653934419854</v>
      </c>
      <c r="H57" s="1109">
        <v>44</v>
      </c>
      <c r="I57" s="1108">
        <v>82370.889623607814</v>
      </c>
      <c r="J57" s="1105">
        <v>45</v>
      </c>
      <c r="K57" s="1110"/>
      <c r="L57" s="1109"/>
      <c r="M57" s="1111">
        <v>82370.889623607814</v>
      </c>
      <c r="N57" s="1112">
        <v>45</v>
      </c>
      <c r="O57" s="1113">
        <v>21941.332970295745</v>
      </c>
      <c r="P57" s="1105">
        <v>44</v>
      </c>
      <c r="Q57" s="1106"/>
      <c r="R57" s="1107"/>
      <c r="S57" s="1108">
        <v>21941.332970295745</v>
      </c>
      <c r="T57" s="1105">
        <v>44</v>
      </c>
      <c r="U57" s="1108">
        <v>167807.87652832342</v>
      </c>
      <c r="V57" s="1105">
        <v>44</v>
      </c>
      <c r="W57" s="1106"/>
      <c r="X57" s="1107"/>
      <c r="Y57" s="1108">
        <v>167807.87652832342</v>
      </c>
      <c r="Z57" s="1114">
        <v>44</v>
      </c>
      <c r="AA57" s="1102">
        <v>50</v>
      </c>
      <c r="AB57" s="1079"/>
      <c r="AC57" s="1080"/>
      <c r="AD57" s="1080"/>
      <c r="AE57" s="1080"/>
      <c r="AF57" s="1080"/>
      <c r="AG57" s="1080"/>
      <c r="AH57" s="1080"/>
      <c r="AI57" s="1080"/>
      <c r="AJ57" s="1080"/>
      <c r="AK57" s="1080"/>
      <c r="AL57" s="1080"/>
      <c r="AM57" s="1080"/>
      <c r="AN57" s="1080"/>
      <c r="AO57" s="1080"/>
      <c r="AP57" s="1080"/>
      <c r="AQ57" s="1080"/>
      <c r="AR57" s="1080"/>
      <c r="AS57" s="1080"/>
      <c r="AT57" s="1080"/>
      <c r="AU57" s="1080"/>
      <c r="AV57" s="1080"/>
      <c r="AW57" s="1080"/>
      <c r="AX57" s="1080"/>
      <c r="AY57" s="1080"/>
      <c r="AZ57" s="1080"/>
      <c r="BA57" s="1080"/>
      <c r="BB57" s="1080"/>
      <c r="BC57" s="1080"/>
      <c r="BD57" s="1080"/>
      <c r="BE57" s="1080"/>
      <c r="BF57" s="1080"/>
      <c r="BG57" s="1080"/>
      <c r="BH57" s="1080"/>
      <c r="BI57" s="1080"/>
      <c r="BJ57" s="1080"/>
      <c r="BK57" s="1080"/>
      <c r="BL57" s="1080"/>
      <c r="BM57" s="1080"/>
      <c r="BN57" s="1080"/>
      <c r="BO57" s="1080"/>
      <c r="BP57" s="1080"/>
    </row>
    <row r="58" spans="1:68">
      <c r="C58" s="1080"/>
      <c r="D58" s="1080"/>
      <c r="E58" s="1080"/>
      <c r="F58" s="1080"/>
      <c r="G58" s="1080"/>
      <c r="H58" s="1080"/>
      <c r="I58" s="1080"/>
      <c r="J58" s="1080"/>
      <c r="K58" s="1080"/>
      <c r="L58" s="1080"/>
      <c r="M58" s="1080"/>
      <c r="N58" s="1080"/>
      <c r="O58" s="1080"/>
      <c r="P58" s="1080"/>
      <c r="Q58" s="1080"/>
      <c r="R58" s="1080"/>
      <c r="S58" s="1080"/>
      <c r="T58" s="1080"/>
      <c r="U58" s="1080"/>
      <c r="V58" s="1080"/>
      <c r="W58" s="1080"/>
      <c r="X58" s="1080"/>
      <c r="Y58" s="1080"/>
      <c r="Z58" s="1080"/>
      <c r="AA58" s="1080"/>
      <c r="AB58" s="1080"/>
      <c r="AC58" s="1080"/>
      <c r="AD58" s="1080"/>
      <c r="AE58" s="1080"/>
      <c r="AF58" s="1080"/>
      <c r="AG58" s="1080"/>
      <c r="AH58" s="1080"/>
      <c r="AI58" s="1080"/>
      <c r="AJ58" s="1080"/>
      <c r="AK58" s="1080"/>
      <c r="AL58" s="1080"/>
      <c r="AM58" s="1080"/>
      <c r="AN58" s="1080"/>
      <c r="AO58" s="1080"/>
      <c r="AP58" s="1080"/>
      <c r="AQ58" s="1080"/>
      <c r="AR58" s="1080"/>
      <c r="AS58" s="1080"/>
      <c r="AT58" s="1080"/>
      <c r="AU58" s="1080"/>
      <c r="AV58" s="1080"/>
      <c r="AW58" s="1080"/>
      <c r="AX58" s="1080"/>
      <c r="AY58" s="1080"/>
      <c r="AZ58" s="1080"/>
      <c r="BA58" s="1080"/>
      <c r="BB58" s="1080"/>
      <c r="BC58" s="1080"/>
      <c r="BD58" s="1080"/>
      <c r="BE58" s="1080"/>
      <c r="BF58" s="1080"/>
      <c r="BG58" s="1080"/>
      <c r="BH58" s="1080"/>
      <c r="BI58" s="1080"/>
      <c r="BJ58" s="1080"/>
      <c r="BK58" s="1080"/>
      <c r="BL58" s="1080"/>
      <c r="BM58" s="1080"/>
      <c r="BN58" s="1080"/>
      <c r="BO58" s="1080"/>
      <c r="BP58" s="1080"/>
    </row>
    <row r="59" spans="1:68">
      <c r="C59" s="1080"/>
      <c r="D59" s="1080"/>
      <c r="E59" s="1080"/>
      <c r="F59" s="1080"/>
      <c r="G59" s="1080"/>
      <c r="H59" s="1080"/>
      <c r="I59" s="1080"/>
      <c r="J59" s="1080"/>
      <c r="K59" s="1080"/>
      <c r="L59" s="1080"/>
      <c r="M59" s="1080"/>
      <c r="N59" s="1080"/>
      <c r="O59" s="1080"/>
      <c r="P59" s="1080"/>
      <c r="Q59" s="1080"/>
      <c r="R59" s="1080"/>
      <c r="S59" s="1080"/>
      <c r="T59" s="1080"/>
      <c r="U59" s="1080"/>
      <c r="V59" s="1080"/>
      <c r="W59" s="1080"/>
      <c r="X59" s="1080"/>
      <c r="Y59" s="1080"/>
      <c r="Z59" s="1080"/>
      <c r="AA59" s="1080"/>
      <c r="AB59" s="1080"/>
      <c r="AC59" s="1080"/>
      <c r="AD59" s="1080"/>
      <c r="AE59" s="1080"/>
      <c r="AF59" s="1080"/>
      <c r="AG59" s="1080"/>
      <c r="AH59" s="1080"/>
      <c r="AI59" s="1080"/>
      <c r="AJ59" s="1080"/>
      <c r="AK59" s="1080"/>
      <c r="AL59" s="1080"/>
      <c r="AM59" s="1080"/>
      <c r="AN59" s="1080"/>
      <c r="AO59" s="1080"/>
      <c r="AP59" s="1080"/>
      <c r="AQ59" s="1080"/>
      <c r="AR59" s="1080"/>
      <c r="AS59" s="1080"/>
      <c r="AT59" s="1080"/>
      <c r="AU59" s="1080"/>
      <c r="AV59" s="1080"/>
      <c r="AW59" s="1080"/>
      <c r="AX59" s="1080"/>
      <c r="AY59" s="1080"/>
      <c r="AZ59" s="1080"/>
      <c r="BA59" s="1080"/>
      <c r="BB59" s="1080"/>
      <c r="BC59" s="1080"/>
      <c r="BD59" s="1080"/>
      <c r="BE59" s="1080"/>
      <c r="BF59" s="1080"/>
      <c r="BG59" s="1080"/>
      <c r="BH59" s="1080"/>
      <c r="BI59" s="1080"/>
      <c r="BJ59" s="1080"/>
      <c r="BK59" s="1080"/>
      <c r="BL59" s="1080"/>
      <c r="BM59" s="1080"/>
      <c r="BN59" s="1080"/>
      <c r="BO59" s="1080"/>
      <c r="BP59" s="1080"/>
    </row>
    <row r="60" spans="1:68">
      <c r="C60" s="1080"/>
      <c r="D60" s="1080"/>
      <c r="E60" s="1080"/>
      <c r="F60" s="1080"/>
      <c r="G60" s="1080"/>
      <c r="H60" s="1080"/>
      <c r="I60" s="1080"/>
      <c r="J60" s="1080"/>
      <c r="K60" s="1080"/>
      <c r="L60" s="1080"/>
      <c r="M60" s="1080"/>
      <c r="N60" s="1080"/>
      <c r="O60" s="1080"/>
      <c r="P60" s="1080"/>
      <c r="Q60" s="1080"/>
      <c r="R60" s="1080"/>
      <c r="S60" s="1080"/>
      <c r="T60" s="1080"/>
      <c r="U60" s="1080"/>
      <c r="V60" s="1080"/>
      <c r="W60" s="1080"/>
      <c r="X60" s="1080"/>
      <c r="Y60" s="1080"/>
      <c r="Z60" s="1080"/>
      <c r="AA60" s="1080"/>
      <c r="AB60" s="1080"/>
      <c r="AC60" s="1080"/>
      <c r="AD60" s="1080"/>
      <c r="AE60" s="1080"/>
      <c r="AF60" s="1080"/>
      <c r="AG60" s="1080"/>
      <c r="AH60" s="1080"/>
      <c r="AI60" s="1080"/>
      <c r="AJ60" s="1080"/>
      <c r="AK60" s="1080"/>
      <c r="AL60" s="1080"/>
      <c r="AM60" s="1080"/>
      <c r="AN60" s="1080"/>
      <c r="AO60" s="1080"/>
      <c r="AP60" s="1080"/>
      <c r="AQ60" s="1080"/>
      <c r="AR60" s="1080"/>
      <c r="AS60" s="1080"/>
      <c r="AT60" s="1080"/>
      <c r="AU60" s="1080"/>
      <c r="AV60" s="1080"/>
      <c r="AW60" s="1080"/>
      <c r="AX60" s="1080"/>
      <c r="AY60" s="1080"/>
      <c r="AZ60" s="1080"/>
      <c r="BA60" s="1080"/>
      <c r="BB60" s="1080"/>
      <c r="BC60" s="1080"/>
      <c r="BD60" s="1080"/>
      <c r="BE60" s="1080"/>
      <c r="BF60" s="1080"/>
      <c r="BG60" s="1080"/>
      <c r="BH60" s="1080"/>
      <c r="BI60" s="1080"/>
      <c r="BJ60" s="1080"/>
      <c r="BK60" s="1080"/>
      <c r="BL60" s="1080"/>
      <c r="BM60" s="1080"/>
      <c r="BN60" s="1080"/>
      <c r="BO60" s="1080"/>
      <c r="BP60" s="1080"/>
    </row>
    <row r="61" spans="1:68">
      <c r="C61" s="1080"/>
      <c r="D61" s="1080"/>
      <c r="E61" s="1080"/>
      <c r="F61" s="1080"/>
      <c r="G61" s="1080"/>
      <c r="H61" s="1080"/>
      <c r="I61" s="1080"/>
      <c r="J61" s="1080"/>
      <c r="K61" s="1080"/>
      <c r="L61" s="1080"/>
      <c r="M61" s="1080"/>
      <c r="N61" s="1080"/>
      <c r="O61" s="1080"/>
      <c r="P61" s="1080"/>
      <c r="Q61" s="1080"/>
      <c r="R61" s="1080"/>
      <c r="S61" s="1080"/>
      <c r="T61" s="1080"/>
      <c r="U61" s="1080"/>
      <c r="V61" s="1080"/>
      <c r="W61" s="1080"/>
      <c r="X61" s="1080"/>
      <c r="Y61" s="1080"/>
      <c r="Z61" s="1080"/>
      <c r="AA61" s="1080"/>
      <c r="AB61" s="1080"/>
      <c r="AC61" s="1080"/>
      <c r="AD61" s="1080"/>
      <c r="AE61" s="1080"/>
      <c r="AF61" s="1080"/>
      <c r="AG61" s="1080"/>
      <c r="AH61" s="1080"/>
      <c r="AI61" s="1080"/>
      <c r="AJ61" s="1080"/>
      <c r="AK61" s="1080"/>
      <c r="AL61" s="1080"/>
      <c r="AM61" s="1080"/>
      <c r="AN61" s="1080"/>
      <c r="AO61" s="1080"/>
      <c r="AP61" s="1080"/>
      <c r="AQ61" s="1080"/>
      <c r="AR61" s="1080"/>
      <c r="AS61" s="1080"/>
      <c r="AT61" s="1080"/>
      <c r="AU61" s="1080"/>
      <c r="AV61" s="1080"/>
      <c r="AW61" s="1080"/>
      <c r="AX61" s="1080"/>
      <c r="AY61" s="1080"/>
      <c r="AZ61" s="1080"/>
      <c r="BA61" s="1080"/>
      <c r="BB61" s="1080"/>
      <c r="BC61" s="1080"/>
      <c r="BD61" s="1080"/>
      <c r="BE61" s="1080"/>
      <c r="BF61" s="1080"/>
      <c r="BG61" s="1080"/>
      <c r="BH61" s="1080"/>
      <c r="BI61" s="1080"/>
      <c r="BJ61" s="1080"/>
      <c r="BK61" s="1080"/>
      <c r="BL61" s="1080"/>
      <c r="BM61" s="1080"/>
      <c r="BN61" s="1080"/>
      <c r="BO61" s="1080"/>
      <c r="BP61" s="1080"/>
    </row>
    <row r="62" spans="1:68">
      <c r="C62" s="1080"/>
      <c r="D62" s="1080"/>
      <c r="E62" s="1080"/>
      <c r="F62" s="1080"/>
      <c r="G62" s="1080"/>
      <c r="H62" s="1080"/>
      <c r="I62" s="1080"/>
      <c r="J62" s="1080"/>
      <c r="K62" s="1080"/>
      <c r="L62" s="1080"/>
      <c r="M62" s="1080"/>
      <c r="N62" s="1080"/>
      <c r="O62" s="1080"/>
      <c r="P62" s="1080"/>
      <c r="Q62" s="1080"/>
      <c r="R62" s="1080"/>
      <c r="S62" s="1080"/>
      <c r="T62" s="1080"/>
      <c r="U62" s="1080"/>
      <c r="V62" s="1080"/>
      <c r="W62" s="1080"/>
      <c r="X62" s="1080"/>
      <c r="Y62" s="1080"/>
      <c r="Z62" s="1080"/>
      <c r="AA62" s="1080"/>
      <c r="AB62" s="1080"/>
      <c r="AC62" s="1080"/>
      <c r="AD62" s="1080"/>
      <c r="AE62" s="1080"/>
      <c r="AF62" s="1080"/>
      <c r="AG62" s="1080"/>
      <c r="AH62" s="1080"/>
      <c r="AI62" s="1080"/>
      <c r="AJ62" s="1080"/>
      <c r="AK62" s="1080"/>
      <c r="AL62" s="1080"/>
      <c r="AM62" s="1080"/>
      <c r="AN62" s="1080"/>
      <c r="AO62" s="1080"/>
      <c r="AP62" s="1080"/>
      <c r="AQ62" s="1080"/>
      <c r="AR62" s="1080"/>
      <c r="AS62" s="1080"/>
      <c r="AT62" s="1080"/>
      <c r="AU62" s="1080"/>
      <c r="AV62" s="1080"/>
      <c r="AW62" s="1080"/>
      <c r="AX62" s="1080"/>
      <c r="AY62" s="1080"/>
      <c r="AZ62" s="1080"/>
      <c r="BA62" s="1080"/>
      <c r="BB62" s="1080"/>
      <c r="BC62" s="1080"/>
      <c r="BD62" s="1080"/>
      <c r="BE62" s="1080"/>
      <c r="BF62" s="1080"/>
      <c r="BG62" s="1080"/>
      <c r="BH62" s="1080"/>
      <c r="BI62" s="1080"/>
      <c r="BJ62" s="1080"/>
      <c r="BK62" s="1080"/>
      <c r="BL62" s="1080"/>
      <c r="BM62" s="1080"/>
      <c r="BN62" s="1080"/>
      <c r="BO62" s="1080"/>
      <c r="BP62" s="1080"/>
    </row>
    <row r="63" spans="1:68">
      <c r="C63" s="1080"/>
      <c r="D63" s="1080"/>
      <c r="E63" s="1080"/>
      <c r="F63" s="1080"/>
      <c r="G63" s="1080"/>
      <c r="H63" s="1080"/>
      <c r="I63" s="1080"/>
      <c r="J63" s="1080"/>
      <c r="K63" s="1080"/>
      <c r="L63" s="1080"/>
      <c r="M63" s="1080"/>
      <c r="N63" s="1080"/>
      <c r="O63" s="1080"/>
      <c r="P63" s="1080"/>
      <c r="Q63" s="1080"/>
      <c r="R63" s="1080"/>
      <c r="S63" s="1080"/>
      <c r="T63" s="1080"/>
      <c r="U63" s="1080"/>
      <c r="V63" s="1080"/>
      <c r="W63" s="1080"/>
      <c r="X63" s="1080"/>
      <c r="Y63" s="1080"/>
      <c r="Z63" s="1080"/>
      <c r="AA63" s="1080"/>
      <c r="AB63" s="1080"/>
      <c r="AC63" s="1080"/>
      <c r="AD63" s="1080"/>
      <c r="AE63" s="1080"/>
      <c r="AF63" s="1080"/>
      <c r="AG63" s="1080"/>
      <c r="AH63" s="1080"/>
      <c r="AI63" s="1080"/>
      <c r="AJ63" s="1080"/>
      <c r="AK63" s="1080"/>
      <c r="AL63" s="1080"/>
      <c r="AM63" s="1080"/>
      <c r="AN63" s="1080"/>
      <c r="AO63" s="1080"/>
      <c r="AP63" s="1080"/>
      <c r="AQ63" s="1080"/>
      <c r="AR63" s="1080"/>
      <c r="AS63" s="1080"/>
      <c r="AT63" s="1080"/>
      <c r="AU63" s="1080"/>
      <c r="AV63" s="1080"/>
      <c r="AW63" s="1080"/>
      <c r="AX63" s="1080"/>
      <c r="AY63" s="1080"/>
      <c r="AZ63" s="1080"/>
      <c r="BA63" s="1080"/>
      <c r="BB63" s="1080"/>
      <c r="BC63" s="1080"/>
      <c r="BD63" s="1080"/>
      <c r="BE63" s="1080"/>
      <c r="BF63" s="1080"/>
      <c r="BG63" s="1080"/>
      <c r="BH63" s="1080"/>
      <c r="BI63" s="1080"/>
      <c r="BJ63" s="1080"/>
      <c r="BK63" s="1080"/>
      <c r="BL63" s="1080"/>
      <c r="BM63" s="1080"/>
      <c r="BN63" s="1080"/>
      <c r="BO63" s="1080"/>
      <c r="BP63" s="1080"/>
    </row>
    <row r="64" spans="1:68">
      <c r="C64" s="1080"/>
      <c r="D64" s="1080"/>
      <c r="E64" s="1080"/>
      <c r="F64" s="1080"/>
      <c r="G64" s="1080"/>
      <c r="H64" s="1080"/>
      <c r="I64" s="1080"/>
      <c r="J64" s="1080"/>
      <c r="K64" s="1080"/>
      <c r="L64" s="1080"/>
      <c r="M64" s="1080"/>
      <c r="N64" s="1080"/>
      <c r="O64" s="1080"/>
      <c r="P64" s="1080"/>
      <c r="Q64" s="1080"/>
      <c r="R64" s="1080"/>
      <c r="S64" s="1080"/>
      <c r="T64" s="1080"/>
      <c r="U64" s="1080"/>
      <c r="V64" s="1080"/>
      <c r="W64" s="1080"/>
      <c r="X64" s="1080"/>
      <c r="Y64" s="1080"/>
      <c r="Z64" s="1080"/>
      <c r="AA64" s="1080"/>
      <c r="AB64" s="1080"/>
      <c r="AC64" s="1080"/>
      <c r="AD64" s="1080"/>
      <c r="AE64" s="1080"/>
      <c r="AF64" s="1080"/>
      <c r="AG64" s="1080"/>
      <c r="AH64" s="1080"/>
      <c r="AI64" s="1080"/>
      <c r="AJ64" s="1080"/>
      <c r="AK64" s="1080"/>
      <c r="AL64" s="1080"/>
      <c r="AM64" s="1080"/>
      <c r="AN64" s="1080"/>
      <c r="AO64" s="1080"/>
      <c r="AP64" s="1080"/>
      <c r="AQ64" s="1080"/>
      <c r="AR64" s="1080"/>
      <c r="AS64" s="1080"/>
      <c r="AT64" s="1080"/>
      <c r="AU64" s="1080"/>
      <c r="AV64" s="1080"/>
      <c r="AW64" s="1080"/>
      <c r="AX64" s="1080"/>
      <c r="AY64" s="1080"/>
      <c r="AZ64" s="1080"/>
      <c r="BA64" s="1080"/>
      <c r="BB64" s="1080"/>
      <c r="BC64" s="1080"/>
      <c r="BD64" s="1080"/>
      <c r="BE64" s="1080"/>
      <c r="BF64" s="1080"/>
      <c r="BG64" s="1080"/>
      <c r="BH64" s="1080"/>
      <c r="BI64" s="1080"/>
      <c r="BJ64" s="1080"/>
      <c r="BK64" s="1080"/>
      <c r="BL64" s="1080"/>
      <c r="BM64" s="1080"/>
      <c r="BN64" s="1080"/>
      <c r="BO64" s="1080"/>
      <c r="BP64" s="1080"/>
    </row>
    <row r="65" spans="3:68">
      <c r="C65" s="1080"/>
      <c r="D65" s="1080"/>
      <c r="E65" s="1080"/>
      <c r="F65" s="1080"/>
      <c r="G65" s="1080"/>
      <c r="H65" s="1080"/>
      <c r="I65" s="1080"/>
      <c r="J65" s="1080"/>
      <c r="K65" s="1080"/>
      <c r="L65" s="1080"/>
      <c r="M65" s="1080"/>
      <c r="N65" s="1080"/>
      <c r="O65" s="1080"/>
      <c r="P65" s="1080"/>
      <c r="Q65" s="1080"/>
      <c r="R65" s="1080"/>
      <c r="S65" s="1080"/>
      <c r="T65" s="1080"/>
      <c r="U65" s="1080"/>
      <c r="V65" s="1080"/>
      <c r="W65" s="1080"/>
      <c r="X65" s="1080"/>
      <c r="Y65" s="1080"/>
      <c r="Z65" s="1080"/>
      <c r="AA65" s="1080"/>
      <c r="AB65" s="1080"/>
      <c r="AC65" s="1080"/>
      <c r="AD65" s="1080"/>
      <c r="AE65" s="1080"/>
      <c r="AF65" s="1080"/>
      <c r="AG65" s="1080"/>
      <c r="AH65" s="1080"/>
      <c r="AI65" s="1080"/>
      <c r="AJ65" s="1080"/>
      <c r="AK65" s="1080"/>
      <c r="AL65" s="1080"/>
      <c r="AM65" s="1080"/>
      <c r="AN65" s="1080"/>
      <c r="AO65" s="1080"/>
      <c r="AP65" s="1080"/>
      <c r="AQ65" s="1080"/>
      <c r="AR65" s="1080"/>
      <c r="AS65" s="1080"/>
      <c r="AT65" s="1080"/>
      <c r="AU65" s="1080"/>
      <c r="AV65" s="1080"/>
      <c r="AW65" s="1080"/>
      <c r="AX65" s="1080"/>
      <c r="AY65" s="1080"/>
      <c r="AZ65" s="1080"/>
      <c r="BA65" s="1080"/>
      <c r="BB65" s="1080"/>
      <c r="BC65" s="1080"/>
      <c r="BD65" s="1080"/>
      <c r="BE65" s="1080"/>
      <c r="BF65" s="1080"/>
      <c r="BG65" s="1080"/>
      <c r="BH65" s="1080"/>
      <c r="BI65" s="1080"/>
      <c r="BJ65" s="1080"/>
      <c r="BK65" s="1080"/>
      <c r="BL65" s="1080"/>
      <c r="BM65" s="1080"/>
      <c r="BN65" s="1080"/>
      <c r="BO65" s="1080"/>
      <c r="BP65" s="1080"/>
    </row>
    <row r="66" spans="3:68">
      <c r="C66" s="1080"/>
      <c r="D66" s="1080"/>
      <c r="E66" s="1080"/>
      <c r="F66" s="1080"/>
      <c r="G66" s="1080"/>
      <c r="H66" s="1080"/>
      <c r="I66" s="1080"/>
      <c r="J66" s="1080"/>
      <c r="K66" s="1080"/>
      <c r="L66" s="1080"/>
      <c r="M66" s="1080"/>
      <c r="N66" s="1080"/>
      <c r="O66" s="1080"/>
      <c r="P66" s="1080"/>
      <c r="Q66" s="1080"/>
      <c r="R66" s="1080"/>
      <c r="S66" s="1080"/>
      <c r="T66" s="1080"/>
      <c r="U66" s="1080"/>
      <c r="V66" s="1080"/>
      <c r="W66" s="1080"/>
      <c r="X66" s="1080"/>
      <c r="Y66" s="1080"/>
      <c r="Z66" s="1080"/>
      <c r="AA66" s="1080"/>
      <c r="AB66" s="1080"/>
      <c r="AC66" s="1080"/>
      <c r="AD66" s="1080"/>
      <c r="AE66" s="1080"/>
      <c r="AF66" s="1080"/>
      <c r="AG66" s="1080"/>
      <c r="AH66" s="1080"/>
      <c r="AI66" s="1080"/>
      <c r="AJ66" s="1080"/>
      <c r="AK66" s="1080"/>
      <c r="AL66" s="1080"/>
      <c r="AM66" s="1080"/>
      <c r="AN66" s="1080"/>
      <c r="AO66" s="1080"/>
      <c r="AP66" s="1080"/>
      <c r="AQ66" s="1080"/>
      <c r="AR66" s="1080"/>
      <c r="AS66" s="1080"/>
      <c r="AT66" s="1080"/>
      <c r="AU66" s="1080"/>
      <c r="AV66" s="1080"/>
      <c r="AW66" s="1080"/>
      <c r="AX66" s="1080"/>
      <c r="AY66" s="1080"/>
      <c r="AZ66" s="1080"/>
      <c r="BA66" s="1080"/>
      <c r="BB66" s="1080"/>
      <c r="BC66" s="1080"/>
      <c r="BD66" s="1080"/>
      <c r="BE66" s="1080"/>
      <c r="BF66" s="1080"/>
      <c r="BG66" s="1080"/>
      <c r="BH66" s="1080"/>
      <c r="BI66" s="1080"/>
      <c r="BJ66" s="1080"/>
      <c r="BK66" s="1080"/>
      <c r="BL66" s="1080"/>
      <c r="BM66" s="1080"/>
      <c r="BN66" s="1080"/>
      <c r="BO66" s="1080"/>
      <c r="BP66" s="1080"/>
    </row>
    <row r="67" spans="3:68">
      <c r="C67" s="1080"/>
      <c r="D67" s="1080"/>
      <c r="E67" s="1080"/>
      <c r="F67" s="1080"/>
      <c r="G67" s="1080"/>
      <c r="H67" s="1080"/>
      <c r="I67" s="1080"/>
      <c r="J67" s="1080"/>
      <c r="K67" s="1080"/>
      <c r="L67" s="1080"/>
      <c r="M67" s="1080"/>
      <c r="N67" s="1080"/>
      <c r="O67" s="1080"/>
      <c r="P67" s="1080"/>
      <c r="Q67" s="1080"/>
      <c r="R67" s="1080"/>
      <c r="S67" s="1080"/>
      <c r="T67" s="1080"/>
      <c r="U67" s="1080"/>
      <c r="V67" s="1080"/>
      <c r="W67" s="1080"/>
      <c r="X67" s="1080"/>
      <c r="Y67" s="1080"/>
      <c r="Z67" s="1080"/>
      <c r="AA67" s="1080"/>
      <c r="AB67" s="1080"/>
      <c r="AC67" s="1080"/>
      <c r="AD67" s="1080"/>
      <c r="AE67" s="1080"/>
      <c r="AF67" s="1080"/>
      <c r="AG67" s="1080"/>
      <c r="AH67" s="1080"/>
      <c r="AI67" s="1080"/>
      <c r="AJ67" s="1080"/>
      <c r="AK67" s="1080"/>
      <c r="AL67" s="1080"/>
      <c r="AM67" s="1080"/>
      <c r="AN67" s="1080"/>
      <c r="AO67" s="1080"/>
      <c r="AP67" s="1080"/>
      <c r="AQ67" s="1080"/>
      <c r="AR67" s="1080"/>
      <c r="AS67" s="1080"/>
      <c r="AT67" s="1080"/>
      <c r="AU67" s="1080"/>
      <c r="AV67" s="1080"/>
      <c r="AW67" s="1080"/>
      <c r="AX67" s="1080"/>
      <c r="AY67" s="1080"/>
      <c r="AZ67" s="1080"/>
      <c r="BA67" s="1080"/>
      <c r="BB67" s="1080"/>
      <c r="BC67" s="1080"/>
      <c r="BD67" s="1080"/>
      <c r="BE67" s="1080"/>
      <c r="BF67" s="1080"/>
      <c r="BG67" s="1080"/>
      <c r="BH67" s="1080"/>
      <c r="BI67" s="1080"/>
      <c r="BJ67" s="1080"/>
      <c r="BK67" s="1080"/>
      <c r="BL67" s="1080"/>
      <c r="BM67" s="1080"/>
      <c r="BN67" s="1080"/>
      <c r="BO67" s="1080"/>
      <c r="BP67" s="1080"/>
    </row>
    <row r="68" spans="3:68">
      <c r="C68" s="1080"/>
      <c r="D68" s="1080"/>
      <c r="E68" s="1080"/>
      <c r="F68" s="1080"/>
      <c r="G68" s="1080"/>
      <c r="H68" s="1080"/>
      <c r="I68" s="1080"/>
      <c r="J68" s="1080"/>
      <c r="K68" s="1080"/>
      <c r="L68" s="1080"/>
      <c r="M68" s="1080"/>
      <c r="N68" s="1080"/>
      <c r="O68" s="1080"/>
      <c r="P68" s="1080"/>
      <c r="Q68" s="1080"/>
      <c r="R68" s="1080"/>
      <c r="S68" s="1080"/>
      <c r="T68" s="1080"/>
      <c r="U68" s="1080"/>
      <c r="V68" s="1080"/>
      <c r="W68" s="1080"/>
      <c r="X68" s="1080"/>
      <c r="Y68" s="1080"/>
      <c r="Z68" s="1080"/>
      <c r="AA68" s="1080"/>
      <c r="AB68" s="1080"/>
      <c r="AC68" s="1080"/>
      <c r="AD68" s="1080"/>
      <c r="AE68" s="1080"/>
      <c r="AF68" s="1080"/>
      <c r="AG68" s="1080"/>
      <c r="AH68" s="1080"/>
      <c r="AI68" s="1080"/>
      <c r="AJ68" s="1080"/>
      <c r="AK68" s="1080"/>
      <c r="AL68" s="1080"/>
      <c r="AM68" s="1080"/>
      <c r="AN68" s="1080"/>
      <c r="AO68" s="1080"/>
      <c r="AP68" s="1080"/>
      <c r="AQ68" s="1080"/>
      <c r="AR68" s="1080"/>
      <c r="AS68" s="1080"/>
      <c r="AT68" s="1080"/>
      <c r="AU68" s="1080"/>
      <c r="AV68" s="1080"/>
      <c r="AW68" s="1080"/>
      <c r="AX68" s="1080"/>
      <c r="AY68" s="1080"/>
      <c r="AZ68" s="1080"/>
      <c r="BA68" s="1080"/>
      <c r="BB68" s="1080"/>
      <c r="BC68" s="1080"/>
      <c r="BD68" s="1080"/>
      <c r="BE68" s="1080"/>
      <c r="BF68" s="1080"/>
      <c r="BG68" s="1080"/>
      <c r="BH68" s="1080"/>
      <c r="BI68" s="1080"/>
      <c r="BJ68" s="1080"/>
      <c r="BK68" s="1080"/>
      <c r="BL68" s="1080"/>
      <c r="BM68" s="1080"/>
      <c r="BN68" s="1080"/>
      <c r="BO68" s="1080"/>
      <c r="BP68" s="1080"/>
    </row>
    <row r="69" spans="3:68">
      <c r="C69" s="1080"/>
      <c r="D69" s="1080"/>
      <c r="E69" s="1080"/>
      <c r="F69" s="1080"/>
      <c r="G69" s="1080"/>
      <c r="H69" s="1080"/>
      <c r="I69" s="1080"/>
      <c r="J69" s="1080"/>
      <c r="K69" s="1080"/>
      <c r="L69" s="1080"/>
      <c r="M69" s="1080"/>
      <c r="N69" s="1080"/>
      <c r="O69" s="1080"/>
      <c r="P69" s="1080"/>
      <c r="Q69" s="1080"/>
      <c r="R69" s="1080"/>
      <c r="S69" s="1080"/>
      <c r="T69" s="1080"/>
      <c r="U69" s="1080"/>
      <c r="V69" s="1080"/>
      <c r="W69" s="1080"/>
      <c r="X69" s="1080"/>
      <c r="Y69" s="1080"/>
      <c r="Z69" s="1080"/>
      <c r="AA69" s="1080"/>
      <c r="AB69" s="1080"/>
      <c r="AC69" s="1080"/>
      <c r="AD69" s="1080"/>
      <c r="AE69" s="1080"/>
      <c r="AF69" s="1080"/>
      <c r="AG69" s="1080"/>
      <c r="AH69" s="1080"/>
      <c r="AI69" s="1080"/>
      <c r="AJ69" s="1080"/>
      <c r="AK69" s="1080"/>
      <c r="AL69" s="1080"/>
      <c r="AM69" s="1080"/>
      <c r="AN69" s="1080"/>
      <c r="AO69" s="1080"/>
      <c r="AP69" s="1080"/>
      <c r="AQ69" s="1080"/>
      <c r="AR69" s="1080"/>
      <c r="AS69" s="1080"/>
      <c r="AT69" s="1080"/>
      <c r="AU69" s="1080"/>
      <c r="AV69" s="1080"/>
      <c r="AW69" s="1080"/>
      <c r="AX69" s="1080"/>
      <c r="AY69" s="1080"/>
      <c r="AZ69" s="1080"/>
      <c r="BA69" s="1080"/>
      <c r="BB69" s="1080"/>
      <c r="BC69" s="1080"/>
      <c r="BD69" s="1080"/>
      <c r="BE69" s="1080"/>
      <c r="BF69" s="1080"/>
      <c r="BG69" s="1080"/>
      <c r="BH69" s="1080"/>
      <c r="BI69" s="1080"/>
      <c r="BJ69" s="1080"/>
      <c r="BK69" s="1080"/>
      <c r="BL69" s="1080"/>
      <c r="BM69" s="1080"/>
      <c r="BN69" s="1080"/>
      <c r="BO69" s="1080"/>
      <c r="BP69" s="1080"/>
    </row>
    <row r="70" spans="3:68">
      <c r="C70" s="1080"/>
      <c r="D70" s="1080"/>
      <c r="E70" s="1080"/>
      <c r="F70" s="1080"/>
      <c r="G70" s="1080"/>
      <c r="H70" s="1080"/>
      <c r="I70" s="1080"/>
      <c r="J70" s="1080"/>
      <c r="K70" s="1080"/>
      <c r="L70" s="1080"/>
      <c r="M70" s="1080"/>
      <c r="N70" s="1080"/>
      <c r="O70" s="1080"/>
      <c r="P70" s="1080"/>
      <c r="Q70" s="1080"/>
      <c r="R70" s="1080"/>
      <c r="S70" s="1080"/>
      <c r="T70" s="1080"/>
      <c r="U70" s="1080"/>
      <c r="V70" s="1080"/>
      <c r="W70" s="1080"/>
      <c r="X70" s="1080"/>
      <c r="Y70" s="1080"/>
      <c r="Z70" s="1080"/>
      <c r="AA70" s="1080"/>
      <c r="AB70" s="1080"/>
      <c r="AC70" s="1080"/>
      <c r="AD70" s="1080"/>
      <c r="AE70" s="1080"/>
      <c r="AF70" s="1080"/>
      <c r="AG70" s="1080"/>
      <c r="AH70" s="1080"/>
      <c r="AI70" s="1080"/>
      <c r="AJ70" s="1080"/>
      <c r="AK70" s="1080"/>
      <c r="AL70" s="1080"/>
      <c r="AM70" s="1080"/>
      <c r="AN70" s="1080"/>
      <c r="AO70" s="1080"/>
      <c r="AP70" s="1080"/>
      <c r="AQ70" s="1080"/>
      <c r="AR70" s="1080"/>
      <c r="AS70" s="1080"/>
      <c r="AT70" s="1080"/>
      <c r="AU70" s="1080"/>
      <c r="AV70" s="1080"/>
      <c r="AW70" s="1080"/>
      <c r="AX70" s="1080"/>
      <c r="AY70" s="1080"/>
      <c r="AZ70" s="1080"/>
      <c r="BA70" s="1080"/>
      <c r="BB70" s="1080"/>
      <c r="BC70" s="1080"/>
      <c r="BD70" s="1080"/>
      <c r="BE70" s="1080"/>
      <c r="BF70" s="1080"/>
      <c r="BG70" s="1080"/>
      <c r="BH70" s="1080"/>
      <c r="BI70" s="1080"/>
      <c r="BJ70" s="1080"/>
      <c r="BK70" s="1080"/>
      <c r="BL70" s="1080"/>
      <c r="BM70" s="1080"/>
      <c r="BN70" s="1080"/>
      <c r="BO70" s="1080"/>
      <c r="BP70" s="1080"/>
    </row>
    <row r="71" spans="3:68">
      <c r="C71" s="1080"/>
      <c r="D71" s="1080"/>
      <c r="E71" s="1080"/>
      <c r="F71" s="1080"/>
      <c r="G71" s="1080"/>
      <c r="H71" s="1080"/>
      <c r="I71" s="1080"/>
      <c r="J71" s="1080"/>
      <c r="K71" s="1080"/>
      <c r="L71" s="1080"/>
      <c r="M71" s="1080"/>
      <c r="N71" s="1080"/>
      <c r="O71" s="1080"/>
      <c r="P71" s="1080"/>
      <c r="Q71" s="1080"/>
      <c r="R71" s="1080"/>
      <c r="S71" s="1080"/>
      <c r="T71" s="1080"/>
      <c r="U71" s="1080"/>
      <c r="V71" s="1080"/>
      <c r="W71" s="1080"/>
      <c r="X71" s="1080"/>
      <c r="Y71" s="1080"/>
      <c r="Z71" s="1080"/>
      <c r="AA71" s="1080"/>
      <c r="AB71" s="1080"/>
      <c r="AC71" s="1080"/>
      <c r="AD71" s="1080"/>
      <c r="AE71" s="1080"/>
      <c r="AF71" s="1080"/>
      <c r="AG71" s="1080"/>
      <c r="AH71" s="1080"/>
      <c r="AI71" s="1080"/>
      <c r="AJ71" s="1080"/>
      <c r="AK71" s="1080"/>
      <c r="AL71" s="1080"/>
      <c r="AM71" s="1080"/>
      <c r="AN71" s="1080"/>
      <c r="AO71" s="1080"/>
      <c r="AP71" s="1080"/>
      <c r="AQ71" s="1080"/>
      <c r="AR71" s="1080"/>
      <c r="AS71" s="1080"/>
      <c r="AT71" s="1080"/>
      <c r="AU71" s="1080"/>
      <c r="AV71" s="1080"/>
      <c r="AW71" s="1080"/>
      <c r="AX71" s="1080"/>
      <c r="AY71" s="1080"/>
      <c r="AZ71" s="1080"/>
      <c r="BA71" s="1080"/>
      <c r="BB71" s="1080"/>
      <c r="BC71" s="1080"/>
      <c r="BD71" s="1080"/>
      <c r="BE71" s="1080"/>
      <c r="BF71" s="1080"/>
      <c r="BG71" s="1080"/>
      <c r="BH71" s="1080"/>
      <c r="BI71" s="1080"/>
      <c r="BJ71" s="1080"/>
      <c r="BK71" s="1080"/>
      <c r="BL71" s="1080"/>
      <c r="BM71" s="1080"/>
      <c r="BN71" s="1080"/>
      <c r="BO71" s="1080"/>
      <c r="BP71" s="1080"/>
    </row>
    <row r="72" spans="3:68">
      <c r="C72" s="1080"/>
      <c r="D72" s="1080"/>
      <c r="E72" s="1080"/>
      <c r="F72" s="1080"/>
      <c r="G72" s="1080"/>
      <c r="H72" s="1080"/>
      <c r="I72" s="1080"/>
      <c r="J72" s="1080"/>
      <c r="K72" s="1080"/>
      <c r="L72" s="1080"/>
      <c r="M72" s="1080"/>
      <c r="N72" s="1080"/>
      <c r="O72" s="1080"/>
      <c r="P72" s="1080"/>
      <c r="Q72" s="1080"/>
      <c r="R72" s="1080"/>
      <c r="S72" s="1080"/>
      <c r="T72" s="1080"/>
      <c r="U72" s="1080"/>
      <c r="V72" s="1080"/>
      <c r="W72" s="1080"/>
      <c r="X72" s="1080"/>
      <c r="Y72" s="1080"/>
      <c r="Z72" s="1080"/>
      <c r="AA72" s="1080"/>
      <c r="AB72" s="1080"/>
      <c r="AC72" s="1080"/>
      <c r="AD72" s="1080"/>
      <c r="AE72" s="1080"/>
      <c r="AF72" s="1080"/>
      <c r="AG72" s="1080"/>
      <c r="AH72" s="1080"/>
      <c r="AI72" s="1080"/>
      <c r="AJ72" s="1080"/>
      <c r="AK72" s="1080"/>
      <c r="AL72" s="1080"/>
      <c r="AM72" s="1080"/>
      <c r="AN72" s="1080"/>
      <c r="AO72" s="1080"/>
      <c r="AP72" s="1080"/>
      <c r="AQ72" s="1080"/>
      <c r="AR72" s="1080"/>
      <c r="AS72" s="1080"/>
      <c r="AT72" s="1080"/>
      <c r="AU72" s="1080"/>
      <c r="AV72" s="1080"/>
      <c r="AW72" s="1080"/>
      <c r="AX72" s="1080"/>
      <c r="AY72" s="1080"/>
      <c r="AZ72" s="1080"/>
      <c r="BA72" s="1080"/>
      <c r="BB72" s="1080"/>
      <c r="BC72" s="1080"/>
      <c r="BD72" s="1080"/>
      <c r="BE72" s="1080"/>
      <c r="BF72" s="1080"/>
      <c r="BG72" s="1080"/>
      <c r="BH72" s="1080"/>
      <c r="BI72" s="1080"/>
      <c r="BJ72" s="1080"/>
      <c r="BK72" s="1080"/>
      <c r="BL72" s="1080"/>
      <c r="BM72" s="1080"/>
      <c r="BN72" s="1080"/>
      <c r="BO72" s="1080"/>
      <c r="BP72" s="1080"/>
    </row>
    <row r="73" spans="3:68">
      <c r="C73" s="1080"/>
      <c r="D73" s="1080"/>
      <c r="E73" s="1080"/>
      <c r="F73" s="1080"/>
      <c r="G73" s="1080"/>
      <c r="H73" s="1080"/>
      <c r="I73" s="1080"/>
      <c r="J73" s="1080"/>
      <c r="K73" s="1080"/>
      <c r="L73" s="1080"/>
      <c r="M73" s="1080"/>
      <c r="N73" s="1080"/>
      <c r="O73" s="1080"/>
      <c r="P73" s="1080"/>
      <c r="Q73" s="1080"/>
      <c r="R73" s="1080"/>
      <c r="S73" s="1080"/>
      <c r="T73" s="1080"/>
      <c r="U73" s="1080"/>
      <c r="V73" s="1080"/>
      <c r="W73" s="1080"/>
      <c r="X73" s="1080"/>
      <c r="Y73" s="1080"/>
      <c r="Z73" s="1080"/>
      <c r="AA73" s="1080"/>
      <c r="AB73" s="1080"/>
      <c r="AC73" s="1080"/>
      <c r="AD73" s="1080"/>
      <c r="AE73" s="1080"/>
      <c r="AF73" s="1080"/>
      <c r="AG73" s="1080"/>
      <c r="AH73" s="1080"/>
      <c r="AI73" s="1080"/>
      <c r="AJ73" s="1080"/>
      <c r="AK73" s="1080"/>
      <c r="AL73" s="1080"/>
      <c r="AM73" s="1080"/>
      <c r="AN73" s="1080"/>
      <c r="AO73" s="1080"/>
      <c r="AP73" s="1080"/>
      <c r="AQ73" s="1080"/>
      <c r="AR73" s="1080"/>
      <c r="AS73" s="1080"/>
      <c r="AT73" s="1080"/>
      <c r="AU73" s="1080"/>
      <c r="AV73" s="1080"/>
      <c r="AW73" s="1080"/>
      <c r="AX73" s="1080"/>
      <c r="AY73" s="1080"/>
      <c r="AZ73" s="1080"/>
      <c r="BA73" s="1080"/>
      <c r="BB73" s="1080"/>
      <c r="BC73" s="1080"/>
      <c r="BD73" s="1080"/>
      <c r="BE73" s="1080"/>
      <c r="BF73" s="1080"/>
      <c r="BG73" s="1080"/>
      <c r="BH73" s="1080"/>
      <c r="BI73" s="1080"/>
      <c r="BJ73" s="1080"/>
      <c r="BK73" s="1080"/>
      <c r="BL73" s="1080"/>
      <c r="BM73" s="1080"/>
      <c r="BN73" s="1080"/>
      <c r="BO73" s="1080"/>
      <c r="BP73" s="1080"/>
    </row>
    <row r="74" spans="3:68">
      <c r="C74" s="1080"/>
      <c r="D74" s="1080"/>
      <c r="E74" s="1080"/>
      <c r="F74" s="1080"/>
      <c r="G74" s="1080"/>
      <c r="H74" s="1080"/>
      <c r="I74" s="1080"/>
      <c r="J74" s="1080"/>
      <c r="K74" s="1080"/>
      <c r="L74" s="1080"/>
      <c r="M74" s="1080"/>
      <c r="N74" s="1080"/>
      <c r="O74" s="1080"/>
      <c r="P74" s="1080"/>
      <c r="Q74" s="1080"/>
      <c r="R74" s="1080"/>
      <c r="S74" s="1080"/>
      <c r="T74" s="1080"/>
      <c r="U74" s="1080"/>
      <c r="V74" s="1080"/>
      <c r="W74" s="1080"/>
      <c r="X74" s="1080"/>
      <c r="Y74" s="1080"/>
      <c r="Z74" s="1080"/>
      <c r="AA74" s="1080"/>
      <c r="AB74" s="1080"/>
      <c r="AC74" s="1080"/>
      <c r="AD74" s="1080"/>
      <c r="AE74" s="1080"/>
      <c r="AF74" s="1080"/>
      <c r="AG74" s="1080"/>
      <c r="AH74" s="1080"/>
      <c r="AI74" s="1080"/>
      <c r="AJ74" s="1080"/>
      <c r="AK74" s="1080"/>
      <c r="AL74" s="1080"/>
      <c r="AM74" s="1080"/>
      <c r="AN74" s="1080"/>
      <c r="AO74" s="1080"/>
      <c r="AP74" s="1080"/>
      <c r="AQ74" s="1080"/>
      <c r="AR74" s="1080"/>
      <c r="AS74" s="1080"/>
      <c r="AT74" s="1080"/>
      <c r="AU74" s="1080"/>
      <c r="AV74" s="1080"/>
      <c r="AW74" s="1080"/>
      <c r="AX74" s="1080"/>
      <c r="AY74" s="1080"/>
      <c r="AZ74" s="1080"/>
      <c r="BA74" s="1080"/>
      <c r="BB74" s="1080"/>
      <c r="BC74" s="1080"/>
      <c r="BD74" s="1080"/>
      <c r="BE74" s="1080"/>
      <c r="BF74" s="1080"/>
      <c r="BG74" s="1080"/>
      <c r="BH74" s="1080"/>
      <c r="BI74" s="1080"/>
      <c r="BJ74" s="1080"/>
      <c r="BK74" s="1080"/>
      <c r="BL74" s="1080"/>
      <c r="BM74" s="1080"/>
      <c r="BN74" s="1080"/>
      <c r="BO74" s="1080"/>
      <c r="BP74" s="1080"/>
    </row>
    <row r="75" spans="3:68">
      <c r="C75" s="1080"/>
      <c r="D75" s="1080"/>
      <c r="E75" s="1080"/>
      <c r="F75" s="1080"/>
      <c r="G75" s="1080"/>
      <c r="H75" s="1080"/>
      <c r="I75" s="1080"/>
      <c r="J75" s="1080"/>
      <c r="K75" s="1080"/>
      <c r="L75" s="1080"/>
      <c r="M75" s="1080"/>
      <c r="N75" s="1080"/>
      <c r="O75" s="1080"/>
      <c r="P75" s="1080"/>
      <c r="Q75" s="1080"/>
      <c r="R75" s="1080"/>
      <c r="S75" s="1080"/>
      <c r="T75" s="1080"/>
      <c r="U75" s="1080"/>
      <c r="V75" s="1080"/>
      <c r="W75" s="1080"/>
      <c r="X75" s="1080"/>
      <c r="Y75" s="1080"/>
      <c r="Z75" s="1080"/>
      <c r="AA75" s="1080"/>
      <c r="AB75" s="1080"/>
      <c r="AC75" s="1080"/>
      <c r="AD75" s="1080"/>
      <c r="AE75" s="1080"/>
      <c r="AF75" s="1080"/>
      <c r="AG75" s="1080"/>
      <c r="AH75" s="1080"/>
      <c r="AI75" s="1080"/>
      <c r="AJ75" s="1080"/>
      <c r="AK75" s="1080"/>
      <c r="AL75" s="1080"/>
      <c r="AM75" s="1080"/>
      <c r="AN75" s="1080"/>
      <c r="AO75" s="1080"/>
      <c r="AP75" s="1080"/>
      <c r="AQ75" s="1080"/>
      <c r="AR75" s="1080"/>
      <c r="AS75" s="1080"/>
      <c r="AT75" s="1080"/>
      <c r="AU75" s="1080"/>
      <c r="AV75" s="1080"/>
      <c r="AW75" s="1080"/>
      <c r="AX75" s="1080"/>
      <c r="AY75" s="1080"/>
      <c r="AZ75" s="1080"/>
      <c r="BA75" s="1080"/>
      <c r="BB75" s="1080"/>
      <c r="BC75" s="1080"/>
      <c r="BD75" s="1080"/>
      <c r="BE75" s="1080"/>
      <c r="BF75" s="1080"/>
      <c r="BG75" s="1080"/>
      <c r="BH75" s="1080"/>
      <c r="BI75" s="1080"/>
      <c r="BJ75" s="1080"/>
      <c r="BK75" s="1080"/>
      <c r="BL75" s="1080"/>
      <c r="BM75" s="1080"/>
      <c r="BN75" s="1080"/>
      <c r="BO75" s="1080"/>
      <c r="BP75" s="1080"/>
    </row>
    <row r="76" spans="3:68">
      <c r="C76" s="1080"/>
      <c r="D76" s="1080"/>
      <c r="E76" s="1080"/>
      <c r="F76" s="1080"/>
      <c r="G76" s="1080"/>
      <c r="H76" s="1080"/>
      <c r="I76" s="1080"/>
      <c r="J76" s="1080"/>
      <c r="K76" s="1080"/>
      <c r="L76" s="1080"/>
      <c r="M76" s="1080"/>
      <c r="N76" s="1080"/>
      <c r="O76" s="1080"/>
      <c r="P76" s="1080"/>
      <c r="Q76" s="1080"/>
      <c r="R76" s="1080"/>
      <c r="S76" s="1080"/>
      <c r="T76" s="1080"/>
      <c r="U76" s="1080"/>
      <c r="V76" s="1080"/>
      <c r="W76" s="1080"/>
      <c r="X76" s="1080"/>
      <c r="Y76" s="1080"/>
      <c r="Z76" s="1080"/>
      <c r="AA76" s="1080"/>
      <c r="AB76" s="1080"/>
      <c r="AC76" s="1080"/>
      <c r="AD76" s="1080"/>
      <c r="AE76" s="1080"/>
      <c r="AF76" s="1080"/>
      <c r="AG76" s="1080"/>
      <c r="AH76" s="1080"/>
      <c r="AI76" s="1080"/>
      <c r="AJ76" s="1080"/>
      <c r="AK76" s="1080"/>
      <c r="AL76" s="1080"/>
      <c r="AM76" s="1080"/>
      <c r="AN76" s="1080"/>
      <c r="AO76" s="1080"/>
      <c r="AP76" s="1080"/>
      <c r="AQ76" s="1080"/>
      <c r="AR76" s="1080"/>
      <c r="AS76" s="1080"/>
      <c r="AT76" s="1080"/>
      <c r="AU76" s="1080"/>
      <c r="AV76" s="1080"/>
      <c r="AW76" s="1080"/>
      <c r="AX76" s="1080"/>
      <c r="AY76" s="1080"/>
      <c r="AZ76" s="1080"/>
      <c r="BA76" s="1080"/>
      <c r="BB76" s="1080"/>
      <c r="BC76" s="1080"/>
      <c r="BD76" s="1080"/>
      <c r="BE76" s="1080"/>
      <c r="BF76" s="1080"/>
      <c r="BG76" s="1080"/>
      <c r="BH76" s="1080"/>
      <c r="BI76" s="1080"/>
      <c r="BJ76" s="1080"/>
      <c r="BK76" s="1080"/>
      <c r="BL76" s="1080"/>
      <c r="BM76" s="1080"/>
      <c r="BN76" s="1080"/>
      <c r="BO76" s="1080"/>
      <c r="BP76" s="1080"/>
    </row>
    <row r="77" spans="3:68">
      <c r="C77" s="1080"/>
      <c r="D77" s="1080"/>
      <c r="E77" s="1080"/>
      <c r="F77" s="1080"/>
      <c r="G77" s="1080"/>
      <c r="H77" s="1080"/>
      <c r="I77" s="1080"/>
      <c r="J77" s="1080"/>
      <c r="K77" s="1080"/>
      <c r="L77" s="1080"/>
      <c r="M77" s="1080"/>
      <c r="N77" s="1080"/>
      <c r="O77" s="1080"/>
      <c r="P77" s="1080"/>
      <c r="Q77" s="1080"/>
      <c r="R77" s="1080"/>
      <c r="S77" s="1080"/>
      <c r="T77" s="1080"/>
      <c r="U77" s="1080"/>
      <c r="V77" s="1080"/>
      <c r="W77" s="1080"/>
      <c r="X77" s="1080"/>
      <c r="Y77" s="1080"/>
      <c r="Z77" s="1080"/>
      <c r="AA77" s="1080"/>
      <c r="AB77" s="1080"/>
      <c r="AC77" s="1080"/>
      <c r="AD77" s="1080"/>
      <c r="AE77" s="1080"/>
      <c r="AF77" s="1080"/>
      <c r="AG77" s="1080"/>
      <c r="AH77" s="1080"/>
      <c r="AI77" s="1080"/>
      <c r="AJ77" s="1080"/>
      <c r="AK77" s="1080"/>
      <c r="AL77" s="1080"/>
      <c r="AM77" s="1080"/>
      <c r="AN77" s="1080"/>
      <c r="AO77" s="1080"/>
      <c r="AP77" s="1080"/>
      <c r="AQ77" s="1080"/>
      <c r="AR77" s="1080"/>
      <c r="AS77" s="1080"/>
      <c r="AT77" s="1080"/>
      <c r="AU77" s="1080"/>
      <c r="AV77" s="1080"/>
      <c r="AW77" s="1080"/>
      <c r="AX77" s="1080"/>
      <c r="AY77" s="1080"/>
      <c r="AZ77" s="1080"/>
      <c r="BA77" s="1080"/>
      <c r="BB77" s="1080"/>
      <c r="BC77" s="1080"/>
      <c r="BD77" s="1080"/>
      <c r="BE77" s="1080"/>
      <c r="BF77" s="1080"/>
      <c r="BG77" s="1080"/>
      <c r="BH77" s="1080"/>
      <c r="BI77" s="1080"/>
      <c r="BJ77" s="1080"/>
      <c r="BK77" s="1080"/>
      <c r="BL77" s="1080"/>
      <c r="BM77" s="1080"/>
      <c r="BN77" s="1080"/>
      <c r="BO77" s="1080"/>
      <c r="BP77" s="1080"/>
    </row>
    <row r="78" spans="3:68">
      <c r="C78" s="1080"/>
      <c r="D78" s="1080"/>
      <c r="E78" s="1080"/>
      <c r="F78" s="1080"/>
      <c r="G78" s="1080"/>
      <c r="H78" s="1080"/>
      <c r="I78" s="1080"/>
      <c r="J78" s="1080"/>
      <c r="K78" s="1080"/>
      <c r="L78" s="1080"/>
      <c r="M78" s="1080"/>
      <c r="N78" s="1080"/>
      <c r="O78" s="1080"/>
      <c r="P78" s="1080"/>
      <c r="Q78" s="1080"/>
      <c r="R78" s="1080"/>
      <c r="S78" s="1080"/>
      <c r="T78" s="1080"/>
      <c r="U78" s="1080"/>
      <c r="V78" s="1080"/>
      <c r="W78" s="1080"/>
      <c r="X78" s="1080"/>
      <c r="Y78" s="1080"/>
      <c r="Z78" s="1080"/>
      <c r="AA78" s="1080"/>
      <c r="AB78" s="1080"/>
      <c r="AC78" s="1080"/>
      <c r="AD78" s="1080"/>
      <c r="AE78" s="1080"/>
      <c r="AF78" s="1080"/>
      <c r="AG78" s="1080"/>
      <c r="AH78" s="1080"/>
      <c r="AI78" s="1080"/>
      <c r="AJ78" s="1080"/>
      <c r="AK78" s="1080"/>
      <c r="AL78" s="1080"/>
      <c r="AM78" s="1080"/>
      <c r="AN78" s="1080"/>
      <c r="AO78" s="1080"/>
      <c r="AP78" s="1080"/>
      <c r="AQ78" s="1080"/>
      <c r="AR78" s="1080"/>
      <c r="AS78" s="1080"/>
      <c r="AT78" s="1080"/>
      <c r="AU78" s="1080"/>
      <c r="AV78" s="1080"/>
      <c r="AW78" s="1080"/>
      <c r="AX78" s="1080"/>
      <c r="AY78" s="1080"/>
      <c r="AZ78" s="1080"/>
      <c r="BA78" s="1080"/>
      <c r="BB78" s="1080"/>
      <c r="BC78" s="1080"/>
      <c r="BD78" s="1080"/>
      <c r="BE78" s="1080"/>
      <c r="BF78" s="1080"/>
      <c r="BG78" s="1080"/>
      <c r="BH78" s="1080"/>
      <c r="BI78" s="1080"/>
      <c r="BJ78" s="1080"/>
      <c r="BK78" s="1080"/>
      <c r="BL78" s="1080"/>
      <c r="BM78" s="1080"/>
      <c r="BN78" s="1080"/>
      <c r="BO78" s="1080"/>
      <c r="BP78" s="1080"/>
    </row>
    <row r="79" spans="3:68">
      <c r="C79" s="1080"/>
      <c r="D79" s="1080"/>
      <c r="E79" s="1080"/>
      <c r="F79" s="1080"/>
      <c r="G79" s="1080"/>
      <c r="H79" s="1080"/>
      <c r="I79" s="1080"/>
      <c r="J79" s="1080"/>
      <c r="K79" s="1080"/>
      <c r="L79" s="1080"/>
      <c r="M79" s="1080"/>
      <c r="N79" s="1080"/>
      <c r="O79" s="1080"/>
      <c r="P79" s="1080"/>
      <c r="Q79" s="1080"/>
      <c r="R79" s="1080"/>
      <c r="S79" s="1080"/>
      <c r="T79" s="1080"/>
      <c r="U79" s="1080"/>
      <c r="V79" s="1080"/>
      <c r="W79" s="1080"/>
      <c r="X79" s="1080"/>
      <c r="Y79" s="1080"/>
      <c r="Z79" s="1080"/>
      <c r="AA79" s="1080"/>
      <c r="AB79" s="1080"/>
      <c r="AC79" s="1080"/>
      <c r="AD79" s="1080"/>
      <c r="AE79" s="1080"/>
      <c r="AF79" s="1080"/>
      <c r="AG79" s="1080"/>
      <c r="AH79" s="1080"/>
      <c r="AI79" s="1080"/>
      <c r="AJ79" s="1080"/>
      <c r="AK79" s="1080"/>
      <c r="AL79" s="1080"/>
      <c r="AM79" s="1080"/>
      <c r="AN79" s="1080"/>
      <c r="AO79" s="1080"/>
      <c r="AP79" s="1080"/>
      <c r="AQ79" s="1080"/>
      <c r="AR79" s="1080"/>
      <c r="AS79" s="1080"/>
      <c r="AT79" s="1080"/>
      <c r="AU79" s="1080"/>
      <c r="AV79" s="1080"/>
      <c r="AW79" s="1080"/>
      <c r="AX79" s="1080"/>
      <c r="AY79" s="1080"/>
      <c r="AZ79" s="1080"/>
      <c r="BA79" s="1080"/>
      <c r="BB79" s="1080"/>
      <c r="BC79" s="1080"/>
      <c r="BD79" s="1080"/>
      <c r="BE79" s="1080"/>
      <c r="BF79" s="1080"/>
      <c r="BG79" s="1080"/>
      <c r="BH79" s="1080"/>
      <c r="BI79" s="1080"/>
      <c r="BJ79" s="1080"/>
      <c r="BK79" s="1080"/>
      <c r="BL79" s="1080"/>
      <c r="BM79" s="1080"/>
      <c r="BN79" s="1080"/>
      <c r="BO79" s="1080"/>
      <c r="BP79" s="1080"/>
    </row>
    <row r="80" spans="3:68">
      <c r="C80" s="1080"/>
      <c r="D80" s="1080"/>
      <c r="E80" s="1080"/>
      <c r="F80" s="1080"/>
      <c r="G80" s="1080"/>
      <c r="H80" s="1080"/>
      <c r="I80" s="1080"/>
      <c r="J80" s="1080"/>
      <c r="K80" s="1080"/>
      <c r="L80" s="1080"/>
      <c r="M80" s="1080"/>
      <c r="N80" s="1080"/>
      <c r="O80" s="1080"/>
      <c r="P80" s="1080"/>
      <c r="Q80" s="1080"/>
      <c r="R80" s="1080"/>
      <c r="S80" s="1080"/>
      <c r="T80" s="1080"/>
      <c r="U80" s="1080"/>
      <c r="V80" s="1080"/>
      <c r="W80" s="1080"/>
      <c r="X80" s="1080"/>
      <c r="Y80" s="1080"/>
      <c r="Z80" s="1080"/>
      <c r="AA80" s="1080"/>
      <c r="AB80" s="1080"/>
      <c r="AC80" s="1080"/>
      <c r="AD80" s="1080"/>
      <c r="AE80" s="1080"/>
      <c r="AF80" s="1080"/>
      <c r="AG80" s="1080"/>
      <c r="AH80" s="1080"/>
      <c r="AI80" s="1080"/>
      <c r="AJ80" s="1080"/>
      <c r="AK80" s="1080"/>
      <c r="AL80" s="1080"/>
      <c r="AM80" s="1080"/>
      <c r="AN80" s="1080"/>
      <c r="AO80" s="1080"/>
      <c r="AP80" s="1080"/>
      <c r="AQ80" s="1080"/>
      <c r="AR80" s="1080"/>
      <c r="AS80" s="1080"/>
      <c r="AT80" s="1080"/>
      <c r="AU80" s="1080"/>
      <c r="AV80" s="1080"/>
      <c r="AW80" s="1080"/>
      <c r="AX80" s="1080"/>
      <c r="AY80" s="1080"/>
      <c r="AZ80" s="1080"/>
      <c r="BA80" s="1080"/>
      <c r="BB80" s="1080"/>
      <c r="BC80" s="1080"/>
      <c r="BD80" s="1080"/>
      <c r="BE80" s="1080"/>
      <c r="BF80" s="1080"/>
      <c r="BG80" s="1080"/>
      <c r="BH80" s="1080"/>
      <c r="BI80" s="1080"/>
      <c r="BJ80" s="1080"/>
      <c r="BK80" s="1080"/>
      <c r="BL80" s="1080"/>
      <c r="BM80" s="1080"/>
      <c r="BN80" s="1080"/>
      <c r="BO80" s="1080"/>
      <c r="BP80" s="1080"/>
    </row>
    <row r="81" spans="3:68">
      <c r="C81" s="1080"/>
      <c r="D81" s="1080"/>
      <c r="E81" s="1080"/>
      <c r="F81" s="1080"/>
      <c r="G81" s="1080"/>
      <c r="H81" s="1080"/>
      <c r="I81" s="1080"/>
      <c r="J81" s="1080"/>
      <c r="K81" s="1080"/>
      <c r="L81" s="1080"/>
      <c r="M81" s="1080"/>
      <c r="N81" s="1080"/>
      <c r="O81" s="1080"/>
      <c r="P81" s="1080"/>
      <c r="Q81" s="1080"/>
      <c r="R81" s="1080"/>
      <c r="S81" s="1080"/>
      <c r="T81" s="1080"/>
      <c r="U81" s="1080"/>
      <c r="V81" s="1080"/>
      <c r="W81" s="1080"/>
      <c r="X81" s="1080"/>
      <c r="Y81" s="1080"/>
      <c r="Z81" s="1080"/>
      <c r="AA81" s="1080"/>
      <c r="AB81" s="1080"/>
      <c r="AC81" s="1080"/>
      <c r="AD81" s="1080"/>
      <c r="AE81" s="1080"/>
      <c r="AF81" s="1080"/>
      <c r="AG81" s="1080"/>
      <c r="AH81" s="1080"/>
      <c r="AI81" s="1080"/>
      <c r="AJ81" s="1080"/>
      <c r="AK81" s="1080"/>
      <c r="AL81" s="1080"/>
      <c r="AM81" s="1080"/>
      <c r="AN81" s="1080"/>
      <c r="AO81" s="1080"/>
      <c r="AP81" s="1080"/>
      <c r="AQ81" s="1080"/>
      <c r="AR81" s="1080"/>
      <c r="AS81" s="1080"/>
      <c r="AT81" s="1080"/>
      <c r="AU81" s="1080"/>
      <c r="AV81" s="1080"/>
      <c r="AW81" s="1080"/>
      <c r="AX81" s="1080"/>
      <c r="AY81" s="1080"/>
      <c r="AZ81" s="1080"/>
      <c r="BA81" s="1080"/>
      <c r="BB81" s="1080"/>
      <c r="BC81" s="1080"/>
      <c r="BD81" s="1080"/>
      <c r="BE81" s="1080"/>
      <c r="BF81" s="1080"/>
      <c r="BG81" s="1080"/>
      <c r="BH81" s="1080"/>
      <c r="BI81" s="1080"/>
      <c r="BJ81" s="1080"/>
      <c r="BK81" s="1080"/>
      <c r="BL81" s="1080"/>
      <c r="BM81" s="1080"/>
      <c r="BN81" s="1080"/>
      <c r="BO81" s="1080"/>
      <c r="BP81" s="1080"/>
    </row>
    <row r="82" spans="3:68">
      <c r="C82" s="1080"/>
      <c r="D82" s="1080"/>
      <c r="E82" s="1080"/>
      <c r="F82" s="1080"/>
      <c r="G82" s="1080"/>
      <c r="H82" s="1080"/>
      <c r="I82" s="1080"/>
      <c r="J82" s="1080"/>
      <c r="K82" s="1080"/>
      <c r="L82" s="1080"/>
      <c r="M82" s="1080"/>
      <c r="N82" s="1080"/>
      <c r="O82" s="1080"/>
      <c r="P82" s="1080"/>
      <c r="Q82" s="1080"/>
      <c r="R82" s="1080"/>
      <c r="S82" s="1080"/>
      <c r="T82" s="1080"/>
      <c r="U82" s="1080"/>
      <c r="V82" s="1080"/>
      <c r="W82" s="1080"/>
      <c r="X82" s="1080"/>
      <c r="Y82" s="1080"/>
      <c r="Z82" s="1080"/>
      <c r="AA82" s="1080"/>
      <c r="AB82" s="1080"/>
      <c r="AC82" s="1080"/>
      <c r="AD82" s="1080"/>
      <c r="AE82" s="1080"/>
      <c r="AF82" s="1080"/>
      <c r="AG82" s="1080"/>
      <c r="AH82" s="1080"/>
      <c r="AI82" s="1080"/>
      <c r="AJ82" s="1080"/>
      <c r="AK82" s="1080"/>
      <c r="AL82" s="1080"/>
      <c r="AM82" s="1080"/>
      <c r="AN82" s="1080"/>
      <c r="AO82" s="1080"/>
      <c r="AP82" s="1080"/>
      <c r="AQ82" s="1080"/>
      <c r="AR82" s="1080"/>
      <c r="AS82" s="1080"/>
      <c r="AT82" s="1080"/>
      <c r="AU82" s="1080"/>
      <c r="AV82" s="1080"/>
      <c r="AW82" s="1080"/>
      <c r="AX82" s="1080"/>
      <c r="AY82" s="1080"/>
      <c r="AZ82" s="1080"/>
      <c r="BA82" s="1080"/>
      <c r="BB82" s="1080"/>
      <c r="BC82" s="1080"/>
      <c r="BD82" s="1080"/>
      <c r="BE82" s="1080"/>
      <c r="BF82" s="1080"/>
      <c r="BG82" s="1080"/>
      <c r="BH82" s="1080"/>
      <c r="BI82" s="1080"/>
      <c r="BJ82" s="1080"/>
      <c r="BK82" s="1080"/>
      <c r="BL82" s="1080"/>
      <c r="BM82" s="1080"/>
      <c r="BN82" s="1080"/>
      <c r="BO82" s="1080"/>
      <c r="BP82" s="1080"/>
    </row>
    <row r="83" spans="3:68">
      <c r="C83" s="1080"/>
      <c r="D83" s="1080"/>
      <c r="E83" s="1080"/>
      <c r="F83" s="1080"/>
      <c r="G83" s="1080"/>
      <c r="H83" s="1080"/>
      <c r="I83" s="1080"/>
      <c r="J83" s="1080"/>
      <c r="K83" s="1080"/>
      <c r="L83" s="1080"/>
      <c r="M83" s="1080"/>
      <c r="N83" s="1080"/>
      <c r="O83" s="1080"/>
      <c r="P83" s="1080"/>
      <c r="Q83" s="1080"/>
      <c r="R83" s="1080"/>
      <c r="S83" s="1080"/>
      <c r="T83" s="1080"/>
      <c r="U83" s="1080"/>
      <c r="V83" s="1080"/>
      <c r="W83" s="1080"/>
      <c r="X83" s="1080"/>
      <c r="Y83" s="1080"/>
      <c r="Z83" s="1080"/>
      <c r="AA83" s="1080"/>
      <c r="AB83" s="1080"/>
      <c r="AC83" s="1080"/>
      <c r="AD83" s="1080"/>
      <c r="AE83" s="1080"/>
      <c r="AF83" s="1080"/>
      <c r="AG83" s="1080"/>
      <c r="AH83" s="1080"/>
      <c r="AI83" s="1080"/>
      <c r="AJ83" s="1080"/>
      <c r="AK83" s="1080"/>
      <c r="AL83" s="1080"/>
      <c r="AM83" s="1080"/>
      <c r="AN83" s="1080"/>
      <c r="AO83" s="1080"/>
      <c r="AP83" s="1080"/>
      <c r="AQ83" s="1080"/>
      <c r="AR83" s="1080"/>
      <c r="AS83" s="1080"/>
      <c r="AT83" s="1080"/>
      <c r="AU83" s="1080"/>
      <c r="AV83" s="1080"/>
      <c r="AW83" s="1080"/>
      <c r="AX83" s="1080"/>
      <c r="AY83" s="1080"/>
      <c r="AZ83" s="1080"/>
      <c r="BA83" s="1080"/>
      <c r="BB83" s="1080"/>
      <c r="BC83" s="1080"/>
      <c r="BD83" s="1080"/>
      <c r="BE83" s="1080"/>
      <c r="BF83" s="1080"/>
      <c r="BG83" s="1080"/>
      <c r="BH83" s="1080"/>
      <c r="BI83" s="1080"/>
      <c r="BJ83" s="1080"/>
      <c r="BK83" s="1080"/>
      <c r="BL83" s="1080"/>
      <c r="BM83" s="1080"/>
      <c r="BN83" s="1080"/>
      <c r="BO83" s="1080"/>
      <c r="BP83" s="1080"/>
    </row>
    <row r="84" spans="3:68">
      <c r="C84" s="1080"/>
      <c r="D84" s="1080"/>
      <c r="E84" s="1080"/>
      <c r="F84" s="1080"/>
      <c r="G84" s="1080"/>
      <c r="H84" s="1080"/>
      <c r="I84" s="1080"/>
      <c r="J84" s="1080"/>
      <c r="K84" s="1080"/>
      <c r="L84" s="1080"/>
      <c r="M84" s="1080"/>
      <c r="N84" s="1080"/>
      <c r="O84" s="1080"/>
      <c r="P84" s="1080"/>
      <c r="Q84" s="1080"/>
      <c r="R84" s="1080"/>
      <c r="S84" s="1080"/>
      <c r="T84" s="1080"/>
      <c r="U84" s="1080"/>
      <c r="V84" s="1080"/>
      <c r="W84" s="1080"/>
      <c r="X84" s="1080"/>
      <c r="Y84" s="1080"/>
      <c r="Z84" s="1080"/>
      <c r="AA84" s="1080"/>
      <c r="AB84" s="1080"/>
      <c r="AC84" s="1080"/>
      <c r="AD84" s="1080"/>
      <c r="AE84" s="1080"/>
      <c r="AF84" s="1080"/>
      <c r="AG84" s="1080"/>
      <c r="AH84" s="1080"/>
      <c r="AI84" s="1080"/>
      <c r="AJ84" s="1080"/>
      <c r="AK84" s="1080"/>
      <c r="AL84" s="1080"/>
      <c r="AM84" s="1080"/>
      <c r="AN84" s="1080"/>
      <c r="AO84" s="1080"/>
      <c r="AP84" s="1080"/>
      <c r="AQ84" s="1080"/>
      <c r="AR84" s="1080"/>
      <c r="AS84" s="1080"/>
      <c r="AT84" s="1080"/>
      <c r="AU84" s="1080"/>
      <c r="AV84" s="1080"/>
      <c r="AW84" s="1080"/>
      <c r="AX84" s="1080"/>
      <c r="AY84" s="1080"/>
      <c r="AZ84" s="1080"/>
      <c r="BA84" s="1080"/>
      <c r="BB84" s="1080"/>
      <c r="BC84" s="1080"/>
      <c r="BD84" s="1080"/>
      <c r="BE84" s="1080"/>
      <c r="BF84" s="1080"/>
      <c r="BG84" s="1080"/>
      <c r="BH84" s="1080"/>
      <c r="BI84" s="1080"/>
      <c r="BJ84" s="1080"/>
      <c r="BK84" s="1080"/>
      <c r="BL84" s="1080"/>
      <c r="BM84" s="1080"/>
      <c r="BN84" s="1080"/>
      <c r="BO84" s="1080"/>
      <c r="BP84" s="1080"/>
    </row>
    <row r="85" spans="3:68">
      <c r="C85" s="1080"/>
      <c r="D85" s="1080"/>
      <c r="E85" s="1080"/>
      <c r="F85" s="1080"/>
      <c r="G85" s="1080"/>
      <c r="H85" s="1080"/>
      <c r="I85" s="1080"/>
      <c r="J85" s="1080"/>
      <c r="K85" s="1080"/>
      <c r="L85" s="1080"/>
      <c r="M85" s="1080"/>
      <c r="N85" s="1080"/>
      <c r="O85" s="1080"/>
      <c r="P85" s="1080"/>
      <c r="Q85" s="1080"/>
      <c r="R85" s="1080"/>
      <c r="S85" s="1080"/>
      <c r="T85" s="1080"/>
      <c r="U85" s="1080"/>
      <c r="V85" s="1080"/>
      <c r="W85" s="1080"/>
      <c r="X85" s="1080"/>
      <c r="Y85" s="1080"/>
      <c r="Z85" s="1080"/>
      <c r="AA85" s="1080"/>
      <c r="AB85" s="1080"/>
      <c r="AC85" s="1080"/>
      <c r="AD85" s="1080"/>
      <c r="AE85" s="1080"/>
      <c r="AF85" s="1080"/>
      <c r="AG85" s="1080"/>
      <c r="AH85" s="1080"/>
      <c r="AI85" s="1080"/>
      <c r="AJ85" s="1080"/>
      <c r="AK85" s="1080"/>
      <c r="AL85" s="1080"/>
      <c r="AM85" s="1080"/>
      <c r="AN85" s="1080"/>
      <c r="AO85" s="1080"/>
      <c r="AP85" s="1080"/>
      <c r="AQ85" s="1080"/>
      <c r="AR85" s="1080"/>
      <c r="AS85" s="1080"/>
      <c r="AT85" s="1080"/>
      <c r="AU85" s="1080"/>
      <c r="AV85" s="1080"/>
      <c r="AW85" s="1080"/>
      <c r="AX85" s="1080"/>
      <c r="AY85" s="1080"/>
      <c r="AZ85" s="1080"/>
      <c r="BA85" s="1080"/>
      <c r="BB85" s="1080"/>
      <c r="BC85" s="1080"/>
      <c r="BD85" s="1080"/>
      <c r="BE85" s="1080"/>
      <c r="BF85" s="1080"/>
      <c r="BG85" s="1080"/>
      <c r="BH85" s="1080"/>
      <c r="BI85" s="1080"/>
      <c r="BJ85" s="1080"/>
      <c r="BK85" s="1080"/>
      <c r="BL85" s="1080"/>
      <c r="BM85" s="1080"/>
      <c r="BN85" s="1080"/>
      <c r="BO85" s="1080"/>
      <c r="BP85" s="1080"/>
    </row>
    <row r="86" spans="3:68">
      <c r="C86" s="1080"/>
      <c r="D86" s="1080"/>
      <c r="E86" s="1080"/>
      <c r="F86" s="1080"/>
      <c r="G86" s="1080"/>
      <c r="H86" s="1080"/>
      <c r="I86" s="1080"/>
      <c r="J86" s="1080"/>
      <c r="K86" s="1080"/>
      <c r="L86" s="1080"/>
      <c r="M86" s="1080"/>
      <c r="N86" s="1080"/>
      <c r="O86" s="1080"/>
      <c r="P86" s="1080"/>
      <c r="Q86" s="1080"/>
      <c r="R86" s="1080"/>
      <c r="S86" s="1080"/>
      <c r="T86" s="1080"/>
      <c r="U86" s="1080"/>
      <c r="V86" s="1080"/>
      <c r="W86" s="1080"/>
      <c r="X86" s="1080"/>
      <c r="Y86" s="1080"/>
      <c r="Z86" s="1080"/>
      <c r="AA86" s="1080"/>
      <c r="AB86" s="1080"/>
      <c r="AC86" s="1080"/>
      <c r="AD86" s="1080"/>
      <c r="AE86" s="1080"/>
      <c r="AF86" s="1080"/>
      <c r="AG86" s="1080"/>
      <c r="AH86" s="1080"/>
      <c r="AI86" s="1080"/>
      <c r="AJ86" s="1080"/>
      <c r="AK86" s="1080"/>
      <c r="AL86" s="1080"/>
      <c r="AM86" s="1080"/>
      <c r="AN86" s="1080"/>
      <c r="AO86" s="1080"/>
      <c r="AP86" s="1080"/>
      <c r="AQ86" s="1080"/>
      <c r="AR86" s="1080"/>
      <c r="AS86" s="1080"/>
      <c r="AT86" s="1080"/>
      <c r="AU86" s="1080"/>
      <c r="AV86" s="1080"/>
      <c r="AW86" s="1080"/>
      <c r="AX86" s="1080"/>
      <c r="AY86" s="1080"/>
      <c r="AZ86" s="1080"/>
      <c r="BA86" s="1080"/>
      <c r="BB86" s="1080"/>
      <c r="BC86" s="1080"/>
      <c r="BD86" s="1080"/>
      <c r="BE86" s="1080"/>
      <c r="BF86" s="1080"/>
      <c r="BG86" s="1080"/>
      <c r="BH86" s="1080"/>
      <c r="BI86" s="1080"/>
      <c r="BJ86" s="1080"/>
      <c r="BK86" s="1080"/>
      <c r="BL86" s="1080"/>
      <c r="BM86" s="1080"/>
      <c r="BN86" s="1080"/>
      <c r="BO86" s="1080"/>
      <c r="BP86" s="1080"/>
    </row>
    <row r="87" spans="3:68">
      <c r="C87" s="1080"/>
      <c r="D87" s="1080"/>
      <c r="E87" s="1080"/>
      <c r="F87" s="1080"/>
      <c r="G87" s="1080"/>
      <c r="H87" s="1080"/>
      <c r="I87" s="1080"/>
      <c r="J87" s="1080"/>
      <c r="K87" s="1080"/>
      <c r="L87" s="1080"/>
      <c r="M87" s="1080"/>
      <c r="N87" s="1080"/>
      <c r="O87" s="1080"/>
      <c r="P87" s="1080"/>
      <c r="Q87" s="1080"/>
      <c r="R87" s="1080"/>
      <c r="S87" s="1080"/>
      <c r="T87" s="1080"/>
      <c r="U87" s="1080"/>
      <c r="V87" s="1080"/>
      <c r="W87" s="1080"/>
      <c r="X87" s="1080"/>
      <c r="Y87" s="1080"/>
      <c r="Z87" s="1080"/>
      <c r="AA87" s="1080"/>
      <c r="AB87" s="1080"/>
      <c r="AC87" s="1080"/>
      <c r="AD87" s="1080"/>
      <c r="AE87" s="1080"/>
      <c r="AF87" s="1080"/>
      <c r="AG87" s="1080"/>
      <c r="AH87" s="1080"/>
      <c r="AI87" s="1080"/>
      <c r="AJ87" s="1080"/>
      <c r="AK87" s="1080"/>
      <c r="AL87" s="1080"/>
      <c r="AM87" s="1080"/>
      <c r="AN87" s="1080"/>
      <c r="AO87" s="1080"/>
      <c r="AP87" s="1080"/>
      <c r="AQ87" s="1080"/>
      <c r="AR87" s="1080"/>
      <c r="AS87" s="1080"/>
      <c r="AT87" s="1080"/>
      <c r="AU87" s="1080"/>
      <c r="AV87" s="1080"/>
      <c r="AW87" s="1080"/>
      <c r="AX87" s="1080"/>
      <c r="AY87" s="1080"/>
      <c r="AZ87" s="1080"/>
      <c r="BA87" s="1080"/>
      <c r="BB87" s="1080"/>
      <c r="BC87" s="1080"/>
      <c r="BD87" s="1080"/>
      <c r="BE87" s="1080"/>
      <c r="BF87" s="1080"/>
      <c r="BG87" s="1080"/>
      <c r="BH87" s="1080"/>
      <c r="BI87" s="1080"/>
      <c r="BJ87" s="1080"/>
      <c r="BK87" s="1080"/>
      <c r="BL87" s="1080"/>
      <c r="BM87" s="1080"/>
      <c r="BN87" s="1080"/>
      <c r="BO87" s="1080"/>
      <c r="BP87" s="1080"/>
    </row>
    <row r="88" spans="3:68">
      <c r="C88" s="1080"/>
      <c r="D88" s="1080"/>
      <c r="E88" s="1080"/>
      <c r="F88" s="1080"/>
      <c r="G88" s="1080"/>
      <c r="H88" s="1080"/>
      <c r="I88" s="1080"/>
      <c r="J88" s="1080"/>
      <c r="K88" s="1080"/>
      <c r="L88" s="1080"/>
      <c r="M88" s="1080"/>
      <c r="N88" s="1080"/>
      <c r="O88" s="1080"/>
      <c r="P88" s="1080"/>
      <c r="Q88" s="1080"/>
      <c r="R88" s="1080"/>
      <c r="S88" s="1080"/>
      <c r="T88" s="1080"/>
      <c r="U88" s="1080"/>
      <c r="V88" s="1080"/>
      <c r="W88" s="1080"/>
      <c r="X88" s="1080"/>
      <c r="Y88" s="1080"/>
      <c r="Z88" s="1080"/>
      <c r="AA88" s="1080"/>
      <c r="AB88" s="1080"/>
      <c r="AC88" s="1080"/>
      <c r="AD88" s="1080"/>
      <c r="AE88" s="1080"/>
      <c r="AF88" s="1080"/>
      <c r="AG88" s="1080"/>
      <c r="AH88" s="1080"/>
      <c r="AI88" s="1080"/>
      <c r="AJ88" s="1080"/>
      <c r="AK88" s="1080"/>
      <c r="AL88" s="1080"/>
      <c r="AM88" s="1080"/>
      <c r="AN88" s="1080"/>
      <c r="AO88" s="1080"/>
      <c r="AP88" s="1080"/>
      <c r="AQ88" s="1080"/>
      <c r="AR88" s="1080"/>
      <c r="AS88" s="1080"/>
      <c r="AT88" s="1080"/>
      <c r="AU88" s="1080"/>
      <c r="AV88" s="1080"/>
      <c r="AW88" s="1080"/>
      <c r="AX88" s="1080"/>
      <c r="AY88" s="1080"/>
      <c r="AZ88" s="1080"/>
      <c r="BA88" s="1080"/>
      <c r="BB88" s="1080"/>
      <c r="BC88" s="1080"/>
      <c r="BD88" s="1080"/>
      <c r="BE88" s="1080"/>
      <c r="BF88" s="1080"/>
      <c r="BG88" s="1080"/>
      <c r="BH88" s="1080"/>
      <c r="BI88" s="1080"/>
      <c r="BJ88" s="1080"/>
      <c r="BK88" s="1080"/>
      <c r="BL88" s="1080"/>
      <c r="BM88" s="1080"/>
      <c r="BN88" s="1080"/>
      <c r="BO88" s="1080"/>
      <c r="BP88" s="1080"/>
    </row>
    <row r="89" spans="3:68">
      <c r="C89" s="1080"/>
      <c r="D89" s="1080"/>
      <c r="E89" s="1080"/>
      <c r="F89" s="1080"/>
      <c r="G89" s="1080"/>
      <c r="H89" s="1080"/>
      <c r="I89" s="1080"/>
      <c r="J89" s="1080"/>
      <c r="K89" s="1080"/>
      <c r="L89" s="1080"/>
      <c r="M89" s="1080"/>
      <c r="N89" s="1080"/>
      <c r="O89" s="1080"/>
      <c r="P89" s="1080"/>
      <c r="Q89" s="1080"/>
      <c r="R89" s="1080"/>
      <c r="S89" s="1080"/>
      <c r="T89" s="1080"/>
      <c r="U89" s="1080"/>
      <c r="V89" s="1080"/>
      <c r="W89" s="1080"/>
      <c r="X89" s="1080"/>
      <c r="Y89" s="1080"/>
      <c r="Z89" s="1080"/>
      <c r="AA89" s="1080"/>
      <c r="AB89" s="1080"/>
      <c r="AC89" s="1080"/>
      <c r="AD89" s="1080"/>
      <c r="AE89" s="1080"/>
      <c r="AF89" s="1080"/>
      <c r="AG89" s="1080"/>
      <c r="AH89" s="1080"/>
      <c r="AI89" s="1080"/>
      <c r="AJ89" s="1080"/>
      <c r="AK89" s="1080"/>
      <c r="AL89" s="1080"/>
      <c r="AM89" s="1080"/>
      <c r="AN89" s="1080"/>
      <c r="AO89" s="1080"/>
      <c r="AP89" s="1080"/>
      <c r="AQ89" s="1080"/>
      <c r="AR89" s="1080"/>
      <c r="AS89" s="1080"/>
      <c r="AT89" s="1080"/>
      <c r="AU89" s="1080"/>
      <c r="AV89" s="1080"/>
      <c r="AW89" s="1080"/>
      <c r="AX89" s="1080"/>
      <c r="AY89" s="1080"/>
      <c r="AZ89" s="1080"/>
      <c r="BA89" s="1080"/>
      <c r="BB89" s="1080"/>
      <c r="BC89" s="1080"/>
      <c r="BD89" s="1080"/>
      <c r="BE89" s="1080"/>
      <c r="BF89" s="1080"/>
      <c r="BG89" s="1080"/>
      <c r="BH89" s="1080"/>
      <c r="BI89" s="1080"/>
      <c r="BJ89" s="1080"/>
      <c r="BK89" s="1080"/>
      <c r="BL89" s="1080"/>
      <c r="BM89" s="1080"/>
      <c r="BN89" s="1080"/>
      <c r="BO89" s="1080"/>
      <c r="BP89" s="1080"/>
    </row>
    <row r="90" spans="3:68">
      <c r="C90" s="1080"/>
      <c r="D90" s="1080"/>
      <c r="E90" s="1080"/>
      <c r="F90" s="1080"/>
      <c r="G90" s="1080"/>
      <c r="H90" s="1080"/>
      <c r="I90" s="1080"/>
      <c r="J90" s="1080"/>
      <c r="K90" s="1080"/>
      <c r="L90" s="1080"/>
      <c r="M90" s="1080"/>
      <c r="N90" s="1080"/>
      <c r="O90" s="1080"/>
      <c r="P90" s="1080"/>
      <c r="Q90" s="1080"/>
      <c r="R90" s="1080"/>
      <c r="S90" s="1080"/>
      <c r="T90" s="1080"/>
      <c r="U90" s="1080"/>
      <c r="V90" s="1080"/>
      <c r="W90" s="1080"/>
      <c r="X90" s="1080"/>
      <c r="Y90" s="1080"/>
      <c r="Z90" s="1080"/>
      <c r="AA90" s="1080"/>
      <c r="AB90" s="1080"/>
      <c r="AC90" s="1080"/>
      <c r="AD90" s="1080"/>
      <c r="AE90" s="1080"/>
      <c r="AF90" s="1080"/>
      <c r="AG90" s="1080"/>
      <c r="AH90" s="1080"/>
      <c r="AI90" s="1080"/>
      <c r="AJ90" s="1080"/>
      <c r="AK90" s="1080"/>
      <c r="AL90" s="1080"/>
      <c r="AM90" s="1080"/>
      <c r="AN90" s="1080"/>
      <c r="AO90" s="1080"/>
      <c r="AP90" s="1080"/>
      <c r="AQ90" s="1080"/>
      <c r="AR90" s="1080"/>
      <c r="AS90" s="1080"/>
      <c r="AT90" s="1080"/>
      <c r="AU90" s="1080"/>
      <c r="AV90" s="1080"/>
      <c r="AW90" s="1080"/>
      <c r="AX90" s="1080"/>
      <c r="AY90" s="1080"/>
      <c r="AZ90" s="1080"/>
      <c r="BA90" s="1080"/>
      <c r="BB90" s="1080"/>
      <c r="BC90" s="1080"/>
      <c r="BD90" s="1080"/>
      <c r="BE90" s="1080"/>
      <c r="BF90" s="1080"/>
      <c r="BG90" s="1080"/>
      <c r="BH90" s="1080"/>
      <c r="BI90" s="1080"/>
      <c r="BJ90" s="1080"/>
      <c r="BK90" s="1080"/>
      <c r="BL90" s="1080"/>
      <c r="BM90" s="1080"/>
      <c r="BN90" s="1080"/>
      <c r="BO90" s="1080"/>
      <c r="BP90" s="1080"/>
    </row>
    <row r="91" spans="3:68">
      <c r="C91" s="1080"/>
      <c r="D91" s="1080"/>
      <c r="E91" s="1080"/>
      <c r="F91" s="1080"/>
      <c r="G91" s="1080"/>
      <c r="H91" s="1080"/>
      <c r="I91" s="1080"/>
      <c r="J91" s="1080"/>
      <c r="K91" s="1080"/>
      <c r="L91" s="1080"/>
      <c r="M91" s="1080"/>
      <c r="N91" s="1080"/>
      <c r="O91" s="1080"/>
      <c r="P91" s="1080"/>
      <c r="Q91" s="1080"/>
      <c r="R91" s="1080"/>
      <c r="S91" s="1080"/>
      <c r="T91" s="1080"/>
      <c r="U91" s="1080"/>
      <c r="V91" s="1080"/>
      <c r="W91" s="1080"/>
      <c r="X91" s="1080"/>
      <c r="Y91" s="1080"/>
      <c r="Z91" s="1080"/>
      <c r="AA91" s="1080"/>
      <c r="AB91" s="1080"/>
      <c r="AC91" s="1080"/>
      <c r="AD91" s="1080"/>
      <c r="AE91" s="1080"/>
      <c r="AF91" s="1080"/>
      <c r="AG91" s="1080"/>
      <c r="AH91" s="1080"/>
      <c r="AI91" s="1080"/>
      <c r="AJ91" s="1080"/>
      <c r="AK91" s="1080"/>
      <c r="AL91" s="1080"/>
      <c r="AM91" s="1080"/>
      <c r="AN91" s="1080"/>
      <c r="AO91" s="1080"/>
      <c r="AP91" s="1080"/>
      <c r="AQ91" s="1080"/>
      <c r="AR91" s="1080"/>
      <c r="AS91" s="1080"/>
      <c r="AT91" s="1080"/>
      <c r="AU91" s="1080"/>
      <c r="AV91" s="1080"/>
      <c r="AW91" s="1080"/>
      <c r="AX91" s="1080"/>
      <c r="AY91" s="1080"/>
      <c r="AZ91" s="1080"/>
      <c r="BA91" s="1080"/>
      <c r="BB91" s="1080"/>
      <c r="BC91" s="1080"/>
      <c r="BD91" s="1080"/>
      <c r="BE91" s="1080"/>
      <c r="BF91" s="1080"/>
      <c r="BG91" s="1080"/>
      <c r="BH91" s="1080"/>
      <c r="BI91" s="1080"/>
      <c r="BJ91" s="1080"/>
      <c r="BK91" s="1080"/>
      <c r="BL91" s="1080"/>
      <c r="BM91" s="1080"/>
      <c r="BN91" s="1080"/>
      <c r="BO91" s="1080"/>
      <c r="BP91" s="1080"/>
    </row>
    <row r="92" spans="3:68">
      <c r="C92" s="1080"/>
      <c r="D92" s="1080"/>
      <c r="E92" s="1080"/>
      <c r="F92" s="1080"/>
      <c r="G92" s="1080"/>
      <c r="H92" s="1080"/>
      <c r="I92" s="1080"/>
      <c r="J92" s="1080"/>
      <c r="K92" s="1080"/>
      <c r="L92" s="1080"/>
      <c r="M92" s="1080"/>
      <c r="N92" s="1080"/>
      <c r="O92" s="1080"/>
      <c r="P92" s="1080"/>
      <c r="Q92" s="1080"/>
      <c r="R92" s="1080"/>
      <c r="S92" s="1080"/>
      <c r="T92" s="1080"/>
      <c r="U92" s="1080"/>
      <c r="V92" s="1080"/>
      <c r="W92" s="1080"/>
      <c r="X92" s="1080"/>
      <c r="Y92" s="1080"/>
      <c r="Z92" s="1080"/>
      <c r="AA92" s="1080"/>
      <c r="AB92" s="1080"/>
      <c r="AC92" s="1080"/>
      <c r="AD92" s="1080"/>
      <c r="AE92" s="1080"/>
      <c r="AF92" s="1080"/>
      <c r="AG92" s="1080"/>
      <c r="AH92" s="1080"/>
      <c r="AI92" s="1080"/>
      <c r="AJ92" s="1080"/>
      <c r="AK92" s="1080"/>
      <c r="AL92" s="1080"/>
      <c r="AM92" s="1080"/>
      <c r="AN92" s="1080"/>
      <c r="AO92" s="1080"/>
      <c r="AP92" s="1080"/>
      <c r="AQ92" s="1080"/>
      <c r="AR92" s="1080"/>
      <c r="AS92" s="1080"/>
      <c r="AT92" s="1080"/>
      <c r="AU92" s="1080"/>
      <c r="AV92" s="1080"/>
      <c r="AW92" s="1080"/>
      <c r="AX92" s="1080"/>
      <c r="AY92" s="1080"/>
      <c r="AZ92" s="1080"/>
      <c r="BA92" s="1080"/>
      <c r="BB92" s="1080"/>
      <c r="BC92" s="1080"/>
      <c r="BD92" s="1080"/>
      <c r="BE92" s="1080"/>
      <c r="BF92" s="1080"/>
      <c r="BG92" s="1080"/>
      <c r="BH92" s="1080"/>
      <c r="BI92" s="1080"/>
      <c r="BJ92" s="1080"/>
      <c r="BK92" s="1080"/>
      <c r="BL92" s="1080"/>
      <c r="BM92" s="1080"/>
      <c r="BN92" s="1080"/>
      <c r="BO92" s="1080"/>
      <c r="BP92" s="1080"/>
    </row>
    <row r="93" spans="3:68">
      <c r="C93" s="1080"/>
      <c r="D93" s="1080"/>
      <c r="E93" s="1080"/>
      <c r="F93" s="1080"/>
      <c r="G93" s="1080"/>
      <c r="H93" s="1080"/>
      <c r="I93" s="1080"/>
      <c r="J93" s="1080"/>
      <c r="K93" s="1080"/>
      <c r="L93" s="1080"/>
      <c r="M93" s="1080"/>
      <c r="N93" s="1080"/>
      <c r="O93" s="1080"/>
      <c r="P93" s="1080"/>
      <c r="Q93" s="1080"/>
      <c r="R93" s="1080"/>
      <c r="S93" s="1080"/>
      <c r="T93" s="1080"/>
      <c r="U93" s="1080"/>
      <c r="V93" s="1080"/>
      <c r="W93" s="1080"/>
      <c r="X93" s="1080"/>
      <c r="Y93" s="1080"/>
      <c r="Z93" s="1080"/>
      <c r="AA93" s="1080"/>
      <c r="AB93" s="1080"/>
      <c r="AC93" s="1080"/>
      <c r="AD93" s="1080"/>
      <c r="AE93" s="1080"/>
      <c r="AF93" s="1080"/>
      <c r="AG93" s="1080"/>
      <c r="AH93" s="1080"/>
      <c r="AI93" s="1080"/>
      <c r="AJ93" s="1080"/>
      <c r="AK93" s="1080"/>
      <c r="AL93" s="1080"/>
      <c r="AM93" s="1080"/>
      <c r="AN93" s="1080"/>
      <c r="AO93" s="1080"/>
      <c r="AP93" s="1080"/>
      <c r="AQ93" s="1080"/>
      <c r="AR93" s="1080"/>
      <c r="AS93" s="1080"/>
      <c r="AT93" s="1080"/>
      <c r="AU93" s="1080"/>
      <c r="AV93" s="1080"/>
      <c r="AW93" s="1080"/>
      <c r="AX93" s="1080"/>
      <c r="AY93" s="1080"/>
      <c r="AZ93" s="1080"/>
      <c r="BA93" s="1080"/>
      <c r="BB93" s="1080"/>
      <c r="BC93" s="1080"/>
      <c r="BD93" s="1080"/>
      <c r="BE93" s="1080"/>
      <c r="BF93" s="1080"/>
      <c r="BG93" s="1080"/>
      <c r="BH93" s="1080"/>
      <c r="BI93" s="1080"/>
      <c r="BJ93" s="1080"/>
      <c r="BK93" s="1080"/>
      <c r="BL93" s="1080"/>
      <c r="BM93" s="1080"/>
      <c r="BN93" s="1080"/>
      <c r="BO93" s="1080"/>
      <c r="BP93" s="1080"/>
    </row>
    <row r="94" spans="3:68">
      <c r="C94" s="1080"/>
      <c r="D94" s="1080"/>
      <c r="E94" s="1080"/>
      <c r="F94" s="1080"/>
      <c r="G94" s="1080"/>
      <c r="H94" s="1080"/>
      <c r="I94" s="1080"/>
      <c r="J94" s="1080"/>
      <c r="K94" s="1080"/>
      <c r="L94" s="1080"/>
      <c r="M94" s="1080"/>
      <c r="N94" s="1080"/>
      <c r="O94" s="1080"/>
      <c r="P94" s="1080"/>
      <c r="Q94" s="1080"/>
      <c r="R94" s="1080"/>
      <c r="S94" s="1080"/>
      <c r="T94" s="1080"/>
      <c r="U94" s="1080"/>
      <c r="V94" s="1080"/>
      <c r="W94" s="1080"/>
      <c r="X94" s="1080"/>
      <c r="Y94" s="1080"/>
      <c r="Z94" s="1080"/>
      <c r="AA94" s="1080"/>
      <c r="AB94" s="1080"/>
      <c r="AC94" s="1080"/>
      <c r="AD94" s="1080"/>
      <c r="AE94" s="1080"/>
      <c r="AF94" s="1080"/>
      <c r="AG94" s="1080"/>
      <c r="AH94" s="1080"/>
      <c r="AI94" s="1080"/>
      <c r="AJ94" s="1080"/>
      <c r="AK94" s="1080"/>
      <c r="AL94" s="1080"/>
      <c r="AM94" s="1080"/>
      <c r="AN94" s="1080"/>
      <c r="AO94" s="1080"/>
      <c r="AP94" s="1080"/>
      <c r="AQ94" s="1080"/>
      <c r="AR94" s="1080"/>
      <c r="AS94" s="1080"/>
      <c r="AT94" s="1080"/>
      <c r="AU94" s="1080"/>
      <c r="AV94" s="1080"/>
      <c r="AW94" s="1080"/>
      <c r="AX94" s="1080"/>
      <c r="AY94" s="1080"/>
      <c r="AZ94" s="1080"/>
      <c r="BA94" s="1080"/>
      <c r="BB94" s="1080"/>
      <c r="BC94" s="1080"/>
      <c r="BD94" s="1080"/>
      <c r="BE94" s="1080"/>
      <c r="BF94" s="1080"/>
      <c r="BG94" s="1080"/>
      <c r="BH94" s="1080"/>
      <c r="BI94" s="1080"/>
      <c r="BJ94" s="1080"/>
      <c r="BK94" s="1080"/>
      <c r="BL94" s="1080"/>
      <c r="BM94" s="1080"/>
      <c r="BN94" s="1080"/>
      <c r="BO94" s="1080"/>
      <c r="BP94" s="1080"/>
    </row>
    <row r="95" spans="3:68">
      <c r="C95" s="1080"/>
      <c r="D95" s="1080"/>
      <c r="E95" s="1080"/>
      <c r="F95" s="1080"/>
      <c r="G95" s="1080"/>
      <c r="H95" s="1080"/>
      <c r="I95" s="1080"/>
      <c r="J95" s="1080"/>
      <c r="K95" s="1080"/>
      <c r="L95" s="1080"/>
      <c r="M95" s="1080"/>
      <c r="N95" s="1080"/>
      <c r="O95" s="1080"/>
      <c r="P95" s="1080"/>
      <c r="Q95" s="1080"/>
      <c r="R95" s="1080"/>
      <c r="S95" s="1080"/>
      <c r="T95" s="1080"/>
      <c r="U95" s="1080"/>
      <c r="V95" s="1080"/>
      <c r="W95" s="1080"/>
      <c r="X95" s="1080"/>
      <c r="Y95" s="1080"/>
      <c r="Z95" s="1080"/>
      <c r="AA95" s="1080"/>
      <c r="AB95" s="1080"/>
      <c r="AC95" s="1080"/>
      <c r="AD95" s="1080"/>
      <c r="AE95" s="1080"/>
      <c r="AF95" s="1080"/>
      <c r="AG95" s="1080"/>
      <c r="AH95" s="1080"/>
      <c r="AI95" s="1080"/>
      <c r="AJ95" s="1080"/>
      <c r="AK95" s="1080"/>
      <c r="AL95" s="1080"/>
      <c r="AM95" s="1080"/>
      <c r="AN95" s="1080"/>
      <c r="AO95" s="1080"/>
      <c r="AP95" s="1080"/>
      <c r="AQ95" s="1080"/>
      <c r="AR95" s="1080"/>
      <c r="AS95" s="1080"/>
      <c r="AT95" s="1080"/>
      <c r="AU95" s="1080"/>
      <c r="AV95" s="1080"/>
      <c r="AW95" s="1080"/>
      <c r="AX95" s="1080"/>
      <c r="AY95" s="1080"/>
      <c r="AZ95" s="1080"/>
      <c r="BA95" s="1080"/>
      <c r="BB95" s="1080"/>
      <c r="BC95" s="1080"/>
      <c r="BD95" s="1080"/>
      <c r="BE95" s="1080"/>
      <c r="BF95" s="1080"/>
      <c r="BG95" s="1080"/>
      <c r="BH95" s="1080"/>
      <c r="BI95" s="1080"/>
      <c r="BJ95" s="1080"/>
      <c r="BK95" s="1080"/>
      <c r="BL95" s="1080"/>
      <c r="BM95" s="1080"/>
      <c r="BN95" s="1080"/>
      <c r="BO95" s="1080"/>
      <c r="BP95" s="1080"/>
    </row>
    <row r="96" spans="3:68">
      <c r="C96" s="1080"/>
      <c r="D96" s="1080"/>
      <c r="E96" s="1080"/>
      <c r="F96" s="1080"/>
      <c r="G96" s="1080"/>
      <c r="H96" s="1080"/>
      <c r="I96" s="1080"/>
      <c r="J96" s="1080"/>
      <c r="K96" s="1080"/>
      <c r="L96" s="1080"/>
      <c r="M96" s="1080"/>
      <c r="N96" s="1080"/>
      <c r="O96" s="1080"/>
      <c r="P96" s="1080"/>
      <c r="Q96" s="1080"/>
      <c r="R96" s="1080"/>
      <c r="S96" s="1080"/>
      <c r="T96" s="1080"/>
      <c r="U96" s="1080"/>
      <c r="V96" s="1080"/>
      <c r="W96" s="1080"/>
      <c r="X96" s="1080"/>
      <c r="Y96" s="1080"/>
      <c r="Z96" s="1080"/>
      <c r="AA96" s="1080"/>
      <c r="AB96" s="1080"/>
      <c r="AC96" s="1080"/>
      <c r="AD96" s="1080"/>
      <c r="AE96" s="1080"/>
      <c r="AF96" s="1080"/>
      <c r="AG96" s="1080"/>
      <c r="AH96" s="1080"/>
      <c r="AI96" s="1080"/>
      <c r="AJ96" s="1080"/>
      <c r="AK96" s="1080"/>
      <c r="AL96" s="1080"/>
      <c r="AM96" s="1080"/>
      <c r="AN96" s="1080"/>
      <c r="AO96" s="1080"/>
      <c r="AP96" s="1080"/>
      <c r="AQ96" s="1080"/>
      <c r="AR96" s="1080"/>
      <c r="AS96" s="1080"/>
      <c r="AT96" s="1080"/>
      <c r="AU96" s="1080"/>
      <c r="AV96" s="1080"/>
      <c r="AW96" s="1080"/>
      <c r="AX96" s="1080"/>
      <c r="AY96" s="1080"/>
      <c r="AZ96" s="1080"/>
      <c r="BA96" s="1080"/>
      <c r="BB96" s="1080"/>
      <c r="BC96" s="1080"/>
      <c r="BD96" s="1080"/>
      <c r="BE96" s="1080"/>
      <c r="BF96" s="1080"/>
      <c r="BG96" s="1080"/>
      <c r="BH96" s="1080"/>
      <c r="BI96" s="1080"/>
      <c r="BJ96" s="1080"/>
      <c r="BK96" s="1080"/>
      <c r="BL96" s="1080"/>
      <c r="BM96" s="1080"/>
      <c r="BN96" s="1080"/>
      <c r="BO96" s="1080"/>
      <c r="BP96" s="1080"/>
    </row>
    <row r="97" spans="3:68">
      <c r="C97" s="1080"/>
      <c r="D97" s="1080"/>
      <c r="E97" s="1080"/>
      <c r="F97" s="1080"/>
      <c r="G97" s="1080"/>
      <c r="H97" s="1080"/>
      <c r="I97" s="1080"/>
      <c r="J97" s="1080"/>
      <c r="K97" s="1080"/>
      <c r="L97" s="1080"/>
      <c r="M97" s="1080"/>
      <c r="N97" s="1080"/>
      <c r="O97" s="1080"/>
      <c r="P97" s="1080"/>
      <c r="Q97" s="1080"/>
      <c r="R97" s="1080"/>
      <c r="S97" s="1080"/>
      <c r="T97" s="1080"/>
      <c r="U97" s="1080"/>
      <c r="V97" s="1080"/>
      <c r="W97" s="1080"/>
      <c r="X97" s="1080"/>
      <c r="Y97" s="1080"/>
      <c r="Z97" s="1080"/>
      <c r="AA97" s="1080"/>
      <c r="AB97" s="1080"/>
      <c r="AC97" s="1080"/>
      <c r="AD97" s="1080"/>
      <c r="AE97" s="1080"/>
      <c r="AF97" s="1080"/>
      <c r="AG97" s="1080"/>
      <c r="AH97" s="1080"/>
      <c r="AI97" s="1080"/>
      <c r="AJ97" s="1080"/>
      <c r="AK97" s="1080"/>
      <c r="AL97" s="1080"/>
      <c r="AM97" s="1080"/>
      <c r="AN97" s="1080"/>
      <c r="AO97" s="1080"/>
      <c r="AP97" s="1080"/>
      <c r="AQ97" s="1080"/>
      <c r="AR97" s="1080"/>
      <c r="AS97" s="1080"/>
      <c r="AT97" s="1080"/>
      <c r="AU97" s="1080"/>
      <c r="AV97" s="1080"/>
      <c r="AW97" s="1080"/>
      <c r="AX97" s="1080"/>
      <c r="AY97" s="1080"/>
      <c r="AZ97" s="1080"/>
      <c r="BA97" s="1080"/>
      <c r="BB97" s="1080"/>
      <c r="BC97" s="1080"/>
      <c r="BD97" s="1080"/>
      <c r="BE97" s="1080"/>
      <c r="BF97" s="1080"/>
      <c r="BG97" s="1080"/>
      <c r="BH97" s="1080"/>
      <c r="BI97" s="1080"/>
      <c r="BJ97" s="1080"/>
      <c r="BK97" s="1080"/>
      <c r="BL97" s="1080"/>
      <c r="BM97" s="1080"/>
      <c r="BN97" s="1080"/>
      <c r="BO97" s="1080"/>
      <c r="BP97" s="1080"/>
    </row>
    <row r="98" spans="3:68">
      <c r="C98" s="1080"/>
      <c r="D98" s="1080"/>
      <c r="E98" s="1080"/>
      <c r="F98" s="1080"/>
      <c r="G98" s="1080"/>
      <c r="H98" s="1080"/>
      <c r="I98" s="1080"/>
      <c r="J98" s="1080"/>
      <c r="K98" s="1080"/>
      <c r="L98" s="1080"/>
      <c r="M98" s="1080"/>
      <c r="N98" s="1080"/>
      <c r="O98" s="1080"/>
      <c r="P98" s="1080"/>
      <c r="Q98" s="1080"/>
      <c r="R98" s="1080"/>
      <c r="S98" s="1080"/>
      <c r="T98" s="1080"/>
      <c r="U98" s="1080"/>
      <c r="V98" s="1080"/>
      <c r="W98" s="1080"/>
      <c r="X98" s="1080"/>
      <c r="Y98" s="1080"/>
      <c r="Z98" s="1080"/>
      <c r="AA98" s="1080"/>
      <c r="AB98" s="1080"/>
      <c r="AC98" s="1080"/>
      <c r="AD98" s="1080"/>
      <c r="AE98" s="1080"/>
      <c r="AF98" s="1080"/>
      <c r="AG98" s="1080"/>
      <c r="AH98" s="1080"/>
      <c r="AI98" s="1080"/>
      <c r="AJ98" s="1080"/>
      <c r="AK98" s="1080"/>
      <c r="AL98" s="1080"/>
      <c r="AM98" s="1080"/>
      <c r="AN98" s="1080"/>
      <c r="AO98" s="1080"/>
      <c r="AP98" s="1080"/>
      <c r="AQ98" s="1080"/>
      <c r="AR98" s="1080"/>
      <c r="AS98" s="1080"/>
      <c r="AT98" s="1080"/>
      <c r="AU98" s="1080"/>
      <c r="AV98" s="1080"/>
      <c r="AW98" s="1080"/>
      <c r="AX98" s="1080"/>
      <c r="AY98" s="1080"/>
      <c r="AZ98" s="1080"/>
      <c r="BA98" s="1080"/>
      <c r="BB98" s="1080"/>
      <c r="BC98" s="1080"/>
      <c r="BD98" s="1080"/>
      <c r="BE98" s="1080"/>
      <c r="BF98" s="1080"/>
      <c r="BG98" s="1080"/>
      <c r="BH98" s="1080"/>
      <c r="BI98" s="1080"/>
      <c r="BJ98" s="1080"/>
      <c r="BK98" s="1080"/>
      <c r="BL98" s="1080"/>
      <c r="BM98" s="1080"/>
      <c r="BN98" s="1080"/>
      <c r="BO98" s="1080"/>
      <c r="BP98" s="1080"/>
    </row>
    <row r="99" spans="3:68">
      <c r="C99" s="1080"/>
      <c r="D99" s="1080"/>
      <c r="E99" s="1080"/>
      <c r="F99" s="1080"/>
      <c r="G99" s="1080"/>
      <c r="H99" s="1080"/>
      <c r="I99" s="1080"/>
      <c r="J99" s="1080"/>
      <c r="K99" s="1080"/>
      <c r="L99" s="1080"/>
      <c r="M99" s="1080"/>
      <c r="N99" s="1080"/>
      <c r="O99" s="1080"/>
      <c r="P99" s="1080"/>
      <c r="Q99" s="1080"/>
      <c r="R99" s="1080"/>
      <c r="S99" s="1080"/>
      <c r="T99" s="1080"/>
      <c r="U99" s="1080"/>
      <c r="V99" s="1080"/>
      <c r="W99" s="1080"/>
      <c r="X99" s="1080"/>
      <c r="Y99" s="1080"/>
      <c r="Z99" s="1080"/>
      <c r="AA99" s="1080"/>
      <c r="AB99" s="1080"/>
      <c r="AC99" s="1080"/>
      <c r="AD99" s="1080"/>
      <c r="AE99" s="1080"/>
      <c r="AF99" s="1080"/>
      <c r="AG99" s="1080"/>
      <c r="AH99" s="1080"/>
      <c r="AI99" s="1080"/>
      <c r="AJ99" s="1080"/>
      <c r="AK99" s="1080"/>
      <c r="AL99" s="1080"/>
      <c r="AM99" s="1080"/>
      <c r="AN99" s="1080"/>
      <c r="AO99" s="1080"/>
      <c r="AP99" s="1080"/>
      <c r="AQ99" s="1080"/>
      <c r="AR99" s="1080"/>
      <c r="AS99" s="1080"/>
      <c r="AT99" s="1080"/>
      <c r="AU99" s="1080"/>
      <c r="AV99" s="1080"/>
      <c r="AW99" s="1080"/>
      <c r="AX99" s="1080"/>
      <c r="AY99" s="1080"/>
      <c r="AZ99" s="1080"/>
      <c r="BA99" s="1080"/>
      <c r="BB99" s="1080"/>
      <c r="BC99" s="1080"/>
      <c r="BD99" s="1080"/>
      <c r="BE99" s="1080"/>
      <c r="BF99" s="1080"/>
      <c r="BG99" s="1080"/>
      <c r="BH99" s="1080"/>
      <c r="BI99" s="1080"/>
      <c r="BJ99" s="1080"/>
      <c r="BK99" s="1080"/>
      <c r="BL99" s="1080"/>
      <c r="BM99" s="1080"/>
      <c r="BN99" s="1080"/>
      <c r="BO99" s="1080"/>
      <c r="BP99" s="1080"/>
    </row>
    <row r="100" spans="3:68">
      <c r="C100" s="1080"/>
      <c r="D100" s="1080"/>
      <c r="E100" s="1080"/>
      <c r="F100" s="1080"/>
      <c r="G100" s="1080"/>
      <c r="H100" s="1080"/>
      <c r="I100" s="1080"/>
      <c r="J100" s="1080"/>
      <c r="K100" s="1080"/>
      <c r="L100" s="1080"/>
      <c r="M100" s="1080"/>
      <c r="N100" s="1080"/>
      <c r="O100" s="1080"/>
      <c r="P100" s="1080"/>
      <c r="Q100" s="1080"/>
      <c r="R100" s="1080"/>
      <c r="S100" s="1080"/>
      <c r="T100" s="1080"/>
      <c r="U100" s="1080"/>
      <c r="V100" s="1080"/>
      <c r="W100" s="1080"/>
      <c r="X100" s="1080"/>
      <c r="Y100" s="1080"/>
      <c r="Z100" s="1080"/>
      <c r="AA100" s="1080"/>
      <c r="AB100" s="1080"/>
      <c r="AC100" s="1080"/>
      <c r="AD100" s="1080"/>
      <c r="AE100" s="1080"/>
      <c r="AF100" s="1080"/>
      <c r="AG100" s="1080"/>
      <c r="AH100" s="1080"/>
      <c r="AI100" s="1080"/>
      <c r="AJ100" s="1080"/>
      <c r="AK100" s="1080"/>
      <c r="AL100" s="1080"/>
      <c r="AM100" s="1080"/>
      <c r="AN100" s="1080"/>
      <c r="AO100" s="1080"/>
      <c r="AP100" s="1080"/>
      <c r="AQ100" s="1080"/>
      <c r="AR100" s="1080"/>
      <c r="AS100" s="1080"/>
      <c r="AT100" s="1080"/>
      <c r="AU100" s="1080"/>
      <c r="AV100" s="1080"/>
      <c r="AW100" s="1080"/>
      <c r="AX100" s="1080"/>
      <c r="AY100" s="1080"/>
      <c r="AZ100" s="1080"/>
      <c r="BA100" s="1080"/>
      <c r="BB100" s="1080"/>
      <c r="BC100" s="1080"/>
      <c r="BD100" s="1080"/>
      <c r="BE100" s="1080"/>
      <c r="BF100" s="1080"/>
      <c r="BG100" s="1080"/>
      <c r="BH100" s="1080"/>
      <c r="BI100" s="1080"/>
      <c r="BJ100" s="1080"/>
      <c r="BK100" s="1080"/>
      <c r="BL100" s="1080"/>
      <c r="BM100" s="1080"/>
      <c r="BN100" s="1080"/>
      <c r="BO100" s="1080"/>
      <c r="BP100" s="1080"/>
    </row>
    <row r="101" spans="3:68">
      <c r="C101" s="1080"/>
      <c r="D101" s="1080"/>
      <c r="E101" s="1080"/>
      <c r="F101" s="1080"/>
      <c r="G101" s="1080"/>
      <c r="H101" s="1080"/>
      <c r="I101" s="1080"/>
      <c r="J101" s="1080"/>
      <c r="K101" s="1080"/>
      <c r="L101" s="1080"/>
      <c r="M101" s="1080"/>
      <c r="N101" s="1080"/>
      <c r="O101" s="1080"/>
      <c r="P101" s="1080"/>
      <c r="Q101" s="1080"/>
      <c r="R101" s="1080"/>
      <c r="S101" s="1080"/>
      <c r="T101" s="1080"/>
      <c r="U101" s="1080"/>
      <c r="V101" s="1080"/>
      <c r="W101" s="1080"/>
      <c r="X101" s="1080"/>
      <c r="Y101" s="1080"/>
      <c r="Z101" s="1080"/>
      <c r="AA101" s="1080"/>
      <c r="AB101" s="1080"/>
      <c r="AC101" s="1080"/>
      <c r="AD101" s="1080"/>
      <c r="AE101" s="1080"/>
      <c r="AF101" s="1080"/>
      <c r="AG101" s="1080"/>
      <c r="AH101" s="1080"/>
      <c r="AI101" s="1080"/>
      <c r="AJ101" s="1080"/>
      <c r="AK101" s="1080"/>
      <c r="AL101" s="1080"/>
      <c r="AM101" s="1080"/>
      <c r="AN101" s="1080"/>
      <c r="AO101" s="1080"/>
      <c r="AP101" s="1080"/>
      <c r="AQ101" s="1080"/>
      <c r="AR101" s="1080"/>
      <c r="AS101" s="1080"/>
      <c r="AT101" s="1080"/>
      <c r="AU101" s="1080"/>
      <c r="AV101" s="1080"/>
      <c r="AW101" s="1080"/>
      <c r="AX101" s="1080"/>
      <c r="AY101" s="1080"/>
      <c r="AZ101" s="1080"/>
      <c r="BA101" s="1080"/>
      <c r="BB101" s="1080"/>
      <c r="BC101" s="1080"/>
      <c r="BD101" s="1080"/>
      <c r="BE101" s="1080"/>
      <c r="BF101" s="1080"/>
      <c r="BG101" s="1080"/>
      <c r="BH101" s="1080"/>
      <c r="BI101" s="1080"/>
      <c r="BJ101" s="1080"/>
      <c r="BK101" s="1080"/>
      <c r="BL101" s="1080"/>
      <c r="BM101" s="1080"/>
      <c r="BN101" s="1080"/>
      <c r="BO101" s="1080"/>
      <c r="BP101" s="1080"/>
    </row>
    <row r="102" spans="3:68">
      <c r="C102" s="1080"/>
      <c r="D102" s="1080"/>
      <c r="E102" s="1080"/>
      <c r="F102" s="1080"/>
      <c r="G102" s="1080"/>
      <c r="H102" s="1080"/>
      <c r="I102" s="1080"/>
      <c r="J102" s="1080"/>
      <c r="K102" s="1080"/>
      <c r="L102" s="1080"/>
      <c r="M102" s="1080"/>
      <c r="N102" s="1080"/>
      <c r="O102" s="1080"/>
      <c r="P102" s="1080"/>
      <c r="Q102" s="1080"/>
      <c r="R102" s="1080"/>
      <c r="S102" s="1080"/>
      <c r="T102" s="1080"/>
      <c r="U102" s="1080"/>
      <c r="V102" s="1080"/>
      <c r="W102" s="1080"/>
      <c r="X102" s="1080"/>
      <c r="Y102" s="1080"/>
      <c r="Z102" s="1080"/>
      <c r="AA102" s="1080"/>
      <c r="AB102" s="1080"/>
      <c r="AC102" s="1080"/>
      <c r="AD102" s="1080"/>
      <c r="AE102" s="1080"/>
      <c r="AF102" s="1080"/>
      <c r="AG102" s="1080"/>
      <c r="AH102" s="1080"/>
      <c r="AI102" s="1080"/>
      <c r="AJ102" s="1080"/>
      <c r="AK102" s="1080"/>
      <c r="AL102" s="1080"/>
      <c r="AM102" s="1080"/>
      <c r="AN102" s="1080"/>
      <c r="AO102" s="1080"/>
      <c r="AP102" s="1080"/>
      <c r="AQ102" s="1080"/>
      <c r="AR102" s="1080"/>
      <c r="AS102" s="1080"/>
      <c r="AT102" s="1080"/>
      <c r="AU102" s="1080"/>
      <c r="AV102" s="1080"/>
      <c r="AW102" s="1080"/>
      <c r="AX102" s="1080"/>
      <c r="AY102" s="1080"/>
      <c r="AZ102" s="1080"/>
      <c r="BA102" s="1080"/>
      <c r="BB102" s="1080"/>
      <c r="BC102" s="1080"/>
      <c r="BD102" s="1080"/>
      <c r="BE102" s="1080"/>
      <c r="BF102" s="1080"/>
      <c r="BG102" s="1080"/>
      <c r="BH102" s="1080"/>
      <c r="BI102" s="1080"/>
      <c r="BJ102" s="1080"/>
      <c r="BK102" s="1080"/>
      <c r="BL102" s="1080"/>
      <c r="BM102" s="1080"/>
      <c r="BN102" s="1080"/>
      <c r="BO102" s="1080"/>
      <c r="BP102" s="1080"/>
    </row>
    <row r="103" spans="3:68">
      <c r="C103" s="1080"/>
      <c r="D103" s="1080"/>
      <c r="E103" s="1080"/>
      <c r="F103" s="1080"/>
      <c r="G103" s="1080"/>
      <c r="H103" s="1080"/>
      <c r="I103" s="1080"/>
      <c r="J103" s="1080"/>
      <c r="K103" s="1080"/>
      <c r="L103" s="1080"/>
      <c r="M103" s="1080"/>
      <c r="N103" s="1080"/>
      <c r="O103" s="1080"/>
      <c r="P103" s="1080"/>
      <c r="Q103" s="1080"/>
      <c r="R103" s="1080"/>
      <c r="S103" s="1080"/>
      <c r="T103" s="1080"/>
      <c r="U103" s="1080"/>
      <c r="V103" s="1080"/>
      <c r="W103" s="1080"/>
      <c r="X103" s="1080"/>
      <c r="Y103" s="1080"/>
      <c r="Z103" s="1080"/>
      <c r="AA103" s="1080"/>
      <c r="AB103" s="1080"/>
      <c r="AC103" s="1080"/>
      <c r="AD103" s="1080"/>
      <c r="AE103" s="1080"/>
      <c r="AF103" s="1080"/>
      <c r="AG103" s="1080"/>
      <c r="AH103" s="1080"/>
      <c r="AI103" s="1080"/>
      <c r="AJ103" s="1080"/>
      <c r="AK103" s="1080"/>
      <c r="AL103" s="1080"/>
      <c r="AM103" s="1080"/>
      <c r="AN103" s="1080"/>
      <c r="AO103" s="1080"/>
      <c r="AP103" s="1080"/>
      <c r="AQ103" s="1080"/>
      <c r="AR103" s="1080"/>
      <c r="AS103" s="1080"/>
      <c r="AT103" s="1080"/>
      <c r="AU103" s="1080"/>
      <c r="AV103" s="1080"/>
      <c r="AW103" s="1080"/>
      <c r="AX103" s="1080"/>
      <c r="AY103" s="1080"/>
      <c r="AZ103" s="1080"/>
      <c r="BA103" s="1080"/>
      <c r="BB103" s="1080"/>
      <c r="BC103" s="1080"/>
      <c r="BD103" s="1080"/>
      <c r="BE103" s="1080"/>
      <c r="BF103" s="1080"/>
      <c r="BG103" s="1080"/>
      <c r="BH103" s="1080"/>
      <c r="BI103" s="1080"/>
      <c r="BJ103" s="1080"/>
      <c r="BK103" s="1080"/>
      <c r="BL103" s="1080"/>
      <c r="BM103" s="1080"/>
      <c r="BN103" s="1080"/>
      <c r="BO103" s="1080"/>
      <c r="BP103" s="1080"/>
    </row>
    <row r="104" spans="3:68">
      <c r="C104" s="1080"/>
      <c r="D104" s="1080"/>
      <c r="E104" s="1080"/>
      <c r="F104" s="1080"/>
      <c r="G104" s="1080"/>
      <c r="H104" s="1080"/>
      <c r="I104" s="1080"/>
      <c r="J104" s="1080"/>
      <c r="K104" s="1080"/>
      <c r="L104" s="1080"/>
      <c r="M104" s="1080"/>
      <c r="N104" s="1080"/>
      <c r="O104" s="1080"/>
      <c r="P104" s="1080"/>
      <c r="Q104" s="1080"/>
      <c r="R104" s="1080"/>
      <c r="S104" s="1080"/>
      <c r="T104" s="1080"/>
      <c r="U104" s="1080"/>
      <c r="V104" s="1080"/>
      <c r="W104" s="1080"/>
      <c r="X104" s="1080"/>
      <c r="Y104" s="1080"/>
      <c r="Z104" s="1080"/>
      <c r="AA104" s="1080"/>
      <c r="AB104" s="1080"/>
      <c r="AC104" s="1080"/>
      <c r="AD104" s="1080"/>
      <c r="AE104" s="1080"/>
      <c r="AF104" s="1080"/>
      <c r="AG104" s="1080"/>
      <c r="AH104" s="1080"/>
      <c r="AI104" s="1080"/>
      <c r="AJ104" s="1080"/>
      <c r="AK104" s="1080"/>
      <c r="AL104" s="1080"/>
      <c r="AM104" s="1080"/>
      <c r="AN104" s="1080"/>
      <c r="AO104" s="1080"/>
      <c r="AP104" s="1080"/>
      <c r="AQ104" s="1080"/>
      <c r="AR104" s="1080"/>
      <c r="AS104" s="1080"/>
      <c r="AT104" s="1080"/>
      <c r="AU104" s="1080"/>
      <c r="AV104" s="1080"/>
      <c r="AW104" s="1080"/>
      <c r="AX104" s="1080"/>
      <c r="AY104" s="1080"/>
      <c r="AZ104" s="1080"/>
      <c r="BA104" s="1080"/>
      <c r="BB104" s="1080"/>
      <c r="BC104" s="1080"/>
      <c r="BD104" s="1080"/>
      <c r="BE104" s="1080"/>
      <c r="BF104" s="1080"/>
      <c r="BG104" s="1080"/>
      <c r="BH104" s="1080"/>
      <c r="BI104" s="1080"/>
      <c r="BJ104" s="1080"/>
      <c r="BK104" s="1080"/>
      <c r="BL104" s="1080"/>
      <c r="BM104" s="1080"/>
      <c r="BN104" s="1080"/>
      <c r="BO104" s="1080"/>
      <c r="BP104" s="1080"/>
    </row>
    <row r="105" spans="3:68">
      <c r="C105" s="1080"/>
      <c r="D105" s="1080"/>
      <c r="E105" s="1080"/>
      <c r="F105" s="1080"/>
      <c r="G105" s="1080"/>
      <c r="H105" s="1080"/>
      <c r="I105" s="1080"/>
      <c r="J105" s="1080"/>
      <c r="K105" s="1080"/>
      <c r="L105" s="1080"/>
      <c r="M105" s="1080"/>
      <c r="N105" s="1080"/>
      <c r="O105" s="1080"/>
      <c r="P105" s="1080"/>
      <c r="Q105" s="1080"/>
      <c r="R105" s="1080"/>
      <c r="S105" s="1080"/>
      <c r="T105" s="1080"/>
      <c r="U105" s="1080"/>
      <c r="V105" s="1080"/>
      <c r="W105" s="1080"/>
      <c r="X105" s="1080"/>
      <c r="Y105" s="1080"/>
      <c r="Z105" s="1080"/>
      <c r="AA105" s="1080"/>
      <c r="AB105" s="1080"/>
      <c r="AC105" s="1080"/>
      <c r="AD105" s="1080"/>
      <c r="AE105" s="1080"/>
      <c r="AF105" s="1080"/>
      <c r="AG105" s="1080"/>
      <c r="AH105" s="1080"/>
      <c r="AI105" s="1080"/>
      <c r="AJ105" s="1080"/>
      <c r="AK105" s="1080"/>
      <c r="AL105" s="1080"/>
      <c r="AM105" s="1080"/>
      <c r="AN105" s="1080"/>
      <c r="AO105" s="1080"/>
      <c r="AP105" s="1080"/>
      <c r="AQ105" s="1080"/>
      <c r="AR105" s="1080"/>
      <c r="AS105" s="1080"/>
      <c r="AT105" s="1080"/>
      <c r="AU105" s="1080"/>
      <c r="AV105" s="1080"/>
      <c r="AW105" s="1080"/>
      <c r="AX105" s="1080"/>
      <c r="AY105" s="1080"/>
      <c r="AZ105" s="1080"/>
      <c r="BA105" s="1080"/>
      <c r="BB105" s="1080"/>
      <c r="BC105" s="1080"/>
      <c r="BD105" s="1080"/>
      <c r="BE105" s="1080"/>
      <c r="BF105" s="1080"/>
      <c r="BG105" s="1080"/>
      <c r="BH105" s="1080"/>
      <c r="BI105" s="1080"/>
      <c r="BJ105" s="1080"/>
      <c r="BK105" s="1080"/>
      <c r="BL105" s="1080"/>
      <c r="BM105" s="1080"/>
      <c r="BN105" s="1080"/>
      <c r="BO105" s="1080"/>
      <c r="BP105" s="1080"/>
    </row>
    <row r="106" spans="3:68">
      <c r="C106" s="1080"/>
      <c r="D106" s="1080"/>
      <c r="E106" s="1080"/>
      <c r="F106" s="1080"/>
      <c r="G106" s="1080"/>
      <c r="H106" s="1080"/>
      <c r="I106" s="1080"/>
      <c r="J106" s="1080"/>
      <c r="K106" s="1080"/>
      <c r="L106" s="1080"/>
      <c r="M106" s="1080"/>
      <c r="N106" s="1080"/>
      <c r="O106" s="1080"/>
      <c r="P106" s="1080"/>
      <c r="Q106" s="1080"/>
      <c r="R106" s="1080"/>
      <c r="S106" s="1080"/>
      <c r="T106" s="1080"/>
      <c r="U106" s="1080"/>
      <c r="V106" s="1080"/>
      <c r="W106" s="1080"/>
      <c r="X106" s="1080"/>
      <c r="Y106" s="1080"/>
      <c r="Z106" s="1080"/>
      <c r="AA106" s="1080"/>
      <c r="AB106" s="1080"/>
      <c r="AC106" s="1080"/>
      <c r="AD106" s="1080"/>
      <c r="AE106" s="1080"/>
      <c r="AF106" s="1080"/>
      <c r="AG106" s="1080"/>
      <c r="AH106" s="1080"/>
      <c r="AI106" s="1080"/>
      <c r="AJ106" s="1080"/>
      <c r="AK106" s="1080"/>
      <c r="AL106" s="1080"/>
      <c r="AM106" s="1080"/>
      <c r="AN106" s="1080"/>
      <c r="AO106" s="1080"/>
      <c r="AP106" s="1080"/>
      <c r="AQ106" s="1080"/>
      <c r="AR106" s="1080"/>
      <c r="AS106" s="1080"/>
      <c r="AT106" s="1080"/>
      <c r="AU106" s="1080"/>
      <c r="AV106" s="1080"/>
      <c r="AW106" s="1080"/>
      <c r="AX106" s="1080"/>
      <c r="AY106" s="1080"/>
      <c r="AZ106" s="1080"/>
      <c r="BA106" s="1080"/>
      <c r="BB106" s="1080"/>
      <c r="BC106" s="1080"/>
      <c r="BD106" s="1080"/>
      <c r="BE106" s="1080"/>
      <c r="BF106" s="1080"/>
      <c r="BG106" s="1080"/>
      <c r="BH106" s="1080"/>
      <c r="BI106" s="1080"/>
      <c r="BJ106" s="1080"/>
      <c r="BK106" s="1080"/>
      <c r="BL106" s="1080"/>
      <c r="BM106" s="1080"/>
      <c r="BN106" s="1080"/>
      <c r="BO106" s="1080"/>
      <c r="BP106" s="1080"/>
    </row>
    <row r="107" spans="3:68">
      <c r="C107" s="1080"/>
      <c r="D107" s="1080"/>
      <c r="E107" s="1080"/>
      <c r="F107" s="1080"/>
      <c r="G107" s="1080"/>
      <c r="H107" s="1080"/>
      <c r="I107" s="1080"/>
      <c r="J107" s="1080"/>
      <c r="K107" s="1080"/>
      <c r="L107" s="1080"/>
      <c r="M107" s="1080"/>
      <c r="N107" s="1080"/>
      <c r="O107" s="1080"/>
      <c r="P107" s="1080"/>
      <c r="Q107" s="1080"/>
      <c r="R107" s="1080"/>
      <c r="S107" s="1080"/>
      <c r="T107" s="1080"/>
      <c r="U107" s="1080"/>
      <c r="V107" s="1080"/>
      <c r="W107" s="1080"/>
      <c r="X107" s="1080"/>
      <c r="Y107" s="1080"/>
      <c r="Z107" s="1080"/>
      <c r="AA107" s="1080"/>
      <c r="AB107" s="1080"/>
      <c r="AC107" s="1080"/>
      <c r="AD107" s="1080"/>
      <c r="AE107" s="1080"/>
      <c r="AF107" s="1080"/>
      <c r="AG107" s="1080"/>
      <c r="AH107" s="1080"/>
      <c r="AI107" s="1080"/>
      <c r="AJ107" s="1080"/>
      <c r="AK107" s="1080"/>
      <c r="AL107" s="1080"/>
      <c r="AM107" s="1080"/>
      <c r="AN107" s="1080"/>
      <c r="AO107" s="1080"/>
      <c r="AP107" s="1080"/>
      <c r="AQ107" s="1080"/>
      <c r="AR107" s="1080"/>
      <c r="AS107" s="1080"/>
      <c r="AT107" s="1080"/>
      <c r="AU107" s="1080"/>
      <c r="AV107" s="1080"/>
      <c r="AW107" s="1080"/>
      <c r="AX107" s="1080"/>
      <c r="AY107" s="1080"/>
      <c r="AZ107" s="1080"/>
      <c r="BA107" s="1080"/>
      <c r="BB107" s="1080"/>
      <c r="BC107" s="1080"/>
      <c r="BD107" s="1080"/>
      <c r="BE107" s="1080"/>
      <c r="BF107" s="1080"/>
      <c r="BG107" s="1080"/>
      <c r="BH107" s="1080"/>
      <c r="BI107" s="1080"/>
      <c r="BJ107" s="1080"/>
      <c r="BK107" s="1080"/>
      <c r="BL107" s="1080"/>
      <c r="BM107" s="1080"/>
      <c r="BN107" s="1080"/>
      <c r="BO107" s="1080"/>
      <c r="BP107" s="1080"/>
    </row>
    <row r="108" spans="3:68">
      <c r="C108" s="1080"/>
      <c r="D108" s="1080"/>
      <c r="E108" s="1080"/>
      <c r="F108" s="1080"/>
      <c r="G108" s="1080"/>
      <c r="H108" s="1080"/>
      <c r="I108" s="1080"/>
      <c r="J108" s="1080"/>
      <c r="K108" s="1080"/>
      <c r="L108" s="1080"/>
      <c r="M108" s="1080"/>
      <c r="N108" s="1080"/>
      <c r="O108" s="1080"/>
      <c r="P108" s="1080"/>
      <c r="Q108" s="1080"/>
      <c r="R108" s="1080"/>
      <c r="S108" s="1080"/>
      <c r="T108" s="1080"/>
      <c r="U108" s="1080"/>
      <c r="V108" s="1080"/>
      <c r="W108" s="1080"/>
      <c r="X108" s="1080"/>
      <c r="Y108" s="1080"/>
      <c r="Z108" s="1080"/>
      <c r="AA108" s="1080"/>
      <c r="AB108" s="1080"/>
      <c r="AC108" s="1080"/>
      <c r="AD108" s="1080"/>
      <c r="AE108" s="1080"/>
      <c r="AF108" s="1080"/>
      <c r="AG108" s="1080"/>
      <c r="AH108" s="1080"/>
      <c r="AI108" s="1080"/>
      <c r="AJ108" s="1080"/>
      <c r="AK108" s="1080"/>
      <c r="AL108" s="1080"/>
      <c r="AM108" s="1080"/>
      <c r="AN108" s="1080"/>
      <c r="AO108" s="1080"/>
      <c r="AP108" s="1080"/>
      <c r="AQ108" s="1080"/>
      <c r="AR108" s="1080"/>
      <c r="AS108" s="1080"/>
      <c r="AT108" s="1080"/>
      <c r="AU108" s="1080"/>
      <c r="AV108" s="1080"/>
      <c r="AW108" s="1080"/>
      <c r="AX108" s="1080"/>
      <c r="AY108" s="1080"/>
      <c r="AZ108" s="1080"/>
      <c r="BA108" s="1080"/>
      <c r="BB108" s="1080"/>
      <c r="BC108" s="1080"/>
      <c r="BD108" s="1080"/>
      <c r="BE108" s="1080"/>
      <c r="BF108" s="1080"/>
      <c r="BG108" s="1080"/>
      <c r="BH108" s="1080"/>
      <c r="BI108" s="1080"/>
      <c r="BJ108" s="1080"/>
      <c r="BK108" s="1080"/>
      <c r="BL108" s="1080"/>
      <c r="BM108" s="1080"/>
      <c r="BN108" s="1080"/>
      <c r="BO108" s="1080"/>
      <c r="BP108" s="1080"/>
    </row>
    <row r="109" spans="3:68">
      <c r="C109" s="1080"/>
      <c r="D109" s="1080"/>
      <c r="E109" s="1080"/>
      <c r="F109" s="1080"/>
      <c r="G109" s="1080"/>
      <c r="H109" s="1080"/>
      <c r="I109" s="1080"/>
      <c r="J109" s="1080"/>
      <c r="K109" s="1080"/>
      <c r="L109" s="1080"/>
      <c r="M109" s="1080"/>
      <c r="N109" s="1080"/>
      <c r="O109" s="1080"/>
      <c r="P109" s="1080"/>
      <c r="Q109" s="1080"/>
      <c r="R109" s="1080"/>
      <c r="S109" s="1080"/>
      <c r="T109" s="1080"/>
      <c r="U109" s="1080"/>
      <c r="V109" s="1080"/>
      <c r="W109" s="1080"/>
      <c r="X109" s="1080"/>
      <c r="Y109" s="1080"/>
      <c r="Z109" s="1080"/>
      <c r="AA109" s="1080"/>
      <c r="AB109" s="1080"/>
      <c r="AC109" s="1080"/>
      <c r="AD109" s="1080"/>
      <c r="AE109" s="1080"/>
      <c r="AF109" s="1080"/>
      <c r="AG109" s="1080"/>
      <c r="AH109" s="1080"/>
      <c r="AI109" s="1080"/>
      <c r="AJ109" s="1080"/>
      <c r="AK109" s="1080"/>
      <c r="AL109" s="1080"/>
      <c r="AM109" s="1080"/>
      <c r="AN109" s="1080"/>
      <c r="AO109" s="1080"/>
      <c r="AP109" s="1080"/>
      <c r="AQ109" s="1080"/>
      <c r="AR109" s="1080"/>
      <c r="AS109" s="1080"/>
      <c r="AT109" s="1080"/>
      <c r="AU109" s="1080"/>
      <c r="AV109" s="1080"/>
      <c r="AW109" s="1080"/>
      <c r="AX109" s="1080"/>
      <c r="AY109" s="1080"/>
      <c r="AZ109" s="1080"/>
      <c r="BA109" s="1080"/>
      <c r="BB109" s="1080"/>
      <c r="BC109" s="1080"/>
      <c r="BD109" s="1080"/>
      <c r="BE109" s="1080"/>
      <c r="BF109" s="1080"/>
      <c r="BG109" s="1080"/>
      <c r="BH109" s="1080"/>
      <c r="BI109" s="1080"/>
      <c r="BJ109" s="1080"/>
      <c r="BK109" s="1080"/>
      <c r="BL109" s="1080"/>
      <c r="BM109" s="1080"/>
      <c r="BN109" s="1080"/>
      <c r="BO109" s="1080"/>
      <c r="BP109" s="1080"/>
    </row>
    <row r="110" spans="3:68">
      <c r="C110" s="1080"/>
      <c r="D110" s="1080"/>
      <c r="E110" s="1080"/>
      <c r="F110" s="1080"/>
      <c r="G110" s="1080"/>
      <c r="H110" s="1080"/>
      <c r="I110" s="1080"/>
      <c r="J110" s="1080"/>
      <c r="K110" s="1080"/>
      <c r="L110" s="1080"/>
      <c r="M110" s="1080"/>
      <c r="N110" s="1080"/>
      <c r="O110" s="1080"/>
      <c r="P110" s="1080"/>
      <c r="Q110" s="1080"/>
      <c r="R110" s="1080"/>
      <c r="S110" s="1080"/>
      <c r="T110" s="1080"/>
      <c r="U110" s="1080"/>
      <c r="V110" s="1080"/>
      <c r="W110" s="1080"/>
      <c r="X110" s="1080"/>
      <c r="Y110" s="1080"/>
      <c r="Z110" s="1080"/>
      <c r="AA110" s="1080"/>
      <c r="AB110" s="1080"/>
      <c r="AC110" s="1080"/>
      <c r="AD110" s="1080"/>
      <c r="AE110" s="1080"/>
      <c r="AF110" s="1080"/>
      <c r="AG110" s="1080"/>
      <c r="AH110" s="1080"/>
      <c r="AI110" s="1080"/>
      <c r="AJ110" s="1080"/>
      <c r="AK110" s="1080"/>
      <c r="AL110" s="1080"/>
      <c r="AM110" s="1080"/>
      <c r="AN110" s="1080"/>
      <c r="AO110" s="1080"/>
      <c r="AP110" s="1080"/>
      <c r="AQ110" s="1080"/>
      <c r="AR110" s="1080"/>
      <c r="AS110" s="1080"/>
      <c r="AT110" s="1080"/>
      <c r="AU110" s="1080"/>
      <c r="AV110" s="1080"/>
      <c r="AW110" s="1080"/>
      <c r="AX110" s="1080"/>
      <c r="AY110" s="1080"/>
      <c r="AZ110" s="1080"/>
      <c r="BA110" s="1080"/>
      <c r="BB110" s="1080"/>
      <c r="BC110" s="1080"/>
      <c r="BD110" s="1080"/>
      <c r="BE110" s="1080"/>
      <c r="BF110" s="1080"/>
      <c r="BG110" s="1080"/>
      <c r="BH110" s="1080"/>
      <c r="BI110" s="1080"/>
      <c r="BJ110" s="1080"/>
      <c r="BK110" s="1080"/>
      <c r="BL110" s="1080"/>
      <c r="BM110" s="1080"/>
      <c r="BN110" s="1080"/>
      <c r="BO110" s="1080"/>
      <c r="BP110" s="1080"/>
    </row>
    <row r="111" spans="3:68">
      <c r="C111" s="1080"/>
      <c r="D111" s="1080"/>
      <c r="E111" s="1080"/>
      <c r="F111" s="1080"/>
      <c r="G111" s="1080"/>
      <c r="H111" s="1080"/>
      <c r="I111" s="1080"/>
      <c r="J111" s="1080"/>
      <c r="K111" s="1080"/>
      <c r="L111" s="1080"/>
      <c r="M111" s="1080"/>
      <c r="N111" s="1080"/>
      <c r="O111" s="1080"/>
      <c r="P111" s="1080"/>
      <c r="Q111" s="1080"/>
      <c r="R111" s="1080"/>
      <c r="S111" s="1080"/>
      <c r="T111" s="1080"/>
      <c r="U111" s="1080"/>
      <c r="V111" s="1080"/>
      <c r="W111" s="1080"/>
      <c r="X111" s="1080"/>
      <c r="Y111" s="1080"/>
      <c r="Z111" s="1080"/>
      <c r="AA111" s="1080"/>
      <c r="AB111" s="1080"/>
      <c r="AC111" s="1080"/>
      <c r="AD111" s="1080"/>
      <c r="AE111" s="1080"/>
      <c r="AF111" s="1080"/>
      <c r="AG111" s="1080"/>
      <c r="AH111" s="1080"/>
      <c r="AI111" s="1080"/>
      <c r="AJ111" s="1080"/>
      <c r="AK111" s="1080"/>
      <c r="AL111" s="1080"/>
      <c r="AM111" s="1080"/>
      <c r="AN111" s="1080"/>
      <c r="AO111" s="1080"/>
      <c r="AP111" s="1080"/>
      <c r="AQ111" s="1080"/>
      <c r="AR111" s="1080"/>
      <c r="AS111" s="1080"/>
      <c r="AT111" s="1080"/>
      <c r="AU111" s="1080"/>
      <c r="AV111" s="1080"/>
      <c r="AW111" s="1080"/>
      <c r="AX111" s="1080"/>
      <c r="AY111" s="1080"/>
      <c r="AZ111" s="1080"/>
      <c r="BA111" s="1080"/>
      <c r="BB111" s="1080"/>
      <c r="BC111" s="1080"/>
      <c r="BD111" s="1080"/>
      <c r="BE111" s="1080"/>
      <c r="BF111" s="1080"/>
      <c r="BG111" s="1080"/>
      <c r="BH111" s="1080"/>
      <c r="BI111" s="1080"/>
      <c r="BJ111" s="1080"/>
      <c r="BK111" s="1080"/>
      <c r="BL111" s="1080"/>
      <c r="BM111" s="1080"/>
      <c r="BN111" s="1080"/>
      <c r="BO111" s="1080"/>
      <c r="BP111" s="1080"/>
    </row>
    <row r="112" spans="3:68">
      <c r="C112" s="1080"/>
      <c r="D112" s="1080"/>
      <c r="E112" s="1080"/>
      <c r="F112" s="1080"/>
      <c r="G112" s="1080"/>
      <c r="H112" s="1080"/>
      <c r="I112" s="1080"/>
      <c r="J112" s="1080"/>
      <c r="K112" s="1080"/>
      <c r="L112" s="1080"/>
      <c r="M112" s="1080"/>
      <c r="N112" s="1080"/>
      <c r="O112" s="1080"/>
      <c r="P112" s="1080"/>
      <c r="Q112" s="1080"/>
      <c r="R112" s="1080"/>
      <c r="S112" s="1080"/>
      <c r="T112" s="1080"/>
      <c r="U112" s="1080"/>
      <c r="V112" s="1080"/>
      <c r="W112" s="1080"/>
      <c r="X112" s="1080"/>
      <c r="Y112" s="1080"/>
      <c r="Z112" s="1080"/>
      <c r="AA112" s="1080"/>
      <c r="AB112" s="1080"/>
      <c r="AC112" s="1080"/>
      <c r="AD112" s="1080"/>
      <c r="AE112" s="1080"/>
      <c r="AF112" s="1080"/>
      <c r="AG112" s="1080"/>
      <c r="AH112" s="1080"/>
      <c r="AI112" s="1080"/>
      <c r="AJ112" s="1080"/>
      <c r="AK112" s="1080"/>
      <c r="AL112" s="1080"/>
      <c r="AM112" s="1080"/>
      <c r="AN112" s="1080"/>
      <c r="AO112" s="1080"/>
      <c r="AP112" s="1080"/>
      <c r="AQ112" s="1080"/>
      <c r="AR112" s="1080"/>
      <c r="AS112" s="1080"/>
      <c r="AT112" s="1080"/>
      <c r="AU112" s="1080"/>
      <c r="AV112" s="1080"/>
      <c r="AW112" s="1080"/>
      <c r="AX112" s="1080"/>
      <c r="AY112" s="1080"/>
      <c r="AZ112" s="1080"/>
      <c r="BA112" s="1080"/>
      <c r="BB112" s="1080"/>
      <c r="BC112" s="1080"/>
      <c r="BD112" s="1080"/>
      <c r="BE112" s="1080"/>
      <c r="BF112" s="1080"/>
      <c r="BG112" s="1080"/>
      <c r="BH112" s="1080"/>
      <c r="BI112" s="1080"/>
      <c r="BJ112" s="1080"/>
      <c r="BK112" s="1080"/>
      <c r="BL112" s="1080"/>
      <c r="BM112" s="1080"/>
      <c r="BN112" s="1080"/>
      <c r="BO112" s="1080"/>
      <c r="BP112" s="1080"/>
    </row>
    <row r="113" spans="3:68">
      <c r="C113" s="1080"/>
      <c r="D113" s="1080"/>
      <c r="E113" s="1080"/>
      <c r="F113" s="1080"/>
      <c r="G113" s="1080"/>
      <c r="H113" s="1080"/>
      <c r="I113" s="1080"/>
      <c r="J113" s="1080"/>
      <c r="K113" s="1080"/>
      <c r="L113" s="1080"/>
      <c r="M113" s="1080"/>
      <c r="N113" s="1080"/>
      <c r="O113" s="1080"/>
      <c r="P113" s="1080"/>
      <c r="Q113" s="1080"/>
      <c r="R113" s="1080"/>
      <c r="S113" s="1080"/>
      <c r="T113" s="1080"/>
      <c r="U113" s="1080"/>
      <c r="V113" s="1080"/>
      <c r="W113" s="1080"/>
      <c r="X113" s="1080"/>
      <c r="Y113" s="1080"/>
      <c r="Z113" s="1080"/>
      <c r="AA113" s="1080"/>
      <c r="AB113" s="1080"/>
      <c r="AC113" s="1080"/>
      <c r="AD113" s="1080"/>
      <c r="AE113" s="1080"/>
      <c r="AF113" s="1080"/>
      <c r="AG113" s="1080"/>
      <c r="AH113" s="1080"/>
      <c r="AI113" s="1080"/>
      <c r="AJ113" s="1080"/>
      <c r="AK113" s="1080"/>
      <c r="AL113" s="1080"/>
      <c r="AM113" s="1080"/>
      <c r="AN113" s="1080"/>
      <c r="AO113" s="1080"/>
      <c r="AP113" s="1080"/>
      <c r="AQ113" s="1080"/>
      <c r="AR113" s="1080"/>
      <c r="AS113" s="1080"/>
      <c r="AT113" s="1080"/>
      <c r="AU113" s="1080"/>
      <c r="AV113" s="1080"/>
      <c r="AW113" s="1080"/>
      <c r="AX113" s="1080"/>
      <c r="AY113" s="1080"/>
      <c r="AZ113" s="1080"/>
      <c r="BA113" s="1080"/>
      <c r="BB113" s="1080"/>
      <c r="BC113" s="1080"/>
      <c r="BD113" s="1080"/>
      <c r="BE113" s="1080"/>
      <c r="BF113" s="1080"/>
      <c r="BG113" s="1080"/>
      <c r="BH113" s="1080"/>
      <c r="BI113" s="1080"/>
      <c r="BJ113" s="1080"/>
      <c r="BK113" s="1080"/>
      <c r="BL113" s="1080"/>
      <c r="BM113" s="1080"/>
      <c r="BN113" s="1080"/>
      <c r="BO113" s="1080"/>
      <c r="BP113" s="1080"/>
    </row>
    <row r="114" spans="3:68">
      <c r="C114" s="1080"/>
      <c r="D114" s="1080"/>
      <c r="E114" s="1080"/>
      <c r="F114" s="1080"/>
      <c r="G114" s="1080"/>
      <c r="H114" s="1080"/>
      <c r="I114" s="1080"/>
      <c r="J114" s="1080"/>
      <c r="K114" s="1080"/>
      <c r="L114" s="1080"/>
      <c r="M114" s="1080"/>
      <c r="N114" s="1080"/>
      <c r="O114" s="1080"/>
      <c r="P114" s="1080"/>
      <c r="Q114" s="1080"/>
      <c r="R114" s="1080"/>
      <c r="S114" s="1080"/>
      <c r="T114" s="1080"/>
      <c r="U114" s="1080"/>
      <c r="V114" s="1080"/>
      <c r="W114" s="1080"/>
      <c r="X114" s="1080"/>
      <c r="Y114" s="1080"/>
      <c r="Z114" s="1080"/>
      <c r="AA114" s="1080"/>
      <c r="AB114" s="1080"/>
      <c r="AC114" s="1080"/>
      <c r="AD114" s="1080"/>
      <c r="AE114" s="1080"/>
      <c r="AF114" s="1080"/>
      <c r="AG114" s="1080"/>
      <c r="AH114" s="1080"/>
      <c r="AI114" s="1080"/>
      <c r="AJ114" s="1080"/>
      <c r="AK114" s="1080"/>
      <c r="AL114" s="1080"/>
      <c r="AM114" s="1080"/>
      <c r="AN114" s="1080"/>
      <c r="AO114" s="1080"/>
      <c r="AP114" s="1080"/>
      <c r="AQ114" s="1080"/>
      <c r="AR114" s="1080"/>
      <c r="AS114" s="1080"/>
      <c r="AT114" s="1080"/>
      <c r="AU114" s="1080"/>
      <c r="AV114" s="1080"/>
      <c r="AW114" s="1080"/>
      <c r="AX114" s="1080"/>
      <c r="AY114" s="1080"/>
      <c r="AZ114" s="1080"/>
      <c r="BA114" s="1080"/>
      <c r="BB114" s="1080"/>
      <c r="BC114" s="1080"/>
      <c r="BD114" s="1080"/>
      <c r="BE114" s="1080"/>
      <c r="BF114" s="1080"/>
      <c r="BG114" s="1080"/>
      <c r="BH114" s="1080"/>
      <c r="BI114" s="1080"/>
      <c r="BJ114" s="1080"/>
      <c r="BK114" s="1080"/>
      <c r="BL114" s="1080"/>
      <c r="BM114" s="1080"/>
      <c r="BN114" s="1080"/>
      <c r="BO114" s="1080"/>
      <c r="BP114" s="1080"/>
    </row>
    <row r="115" spans="3:68">
      <c r="C115" s="1080"/>
      <c r="D115" s="1080"/>
      <c r="E115" s="1080"/>
      <c r="F115" s="1080"/>
      <c r="G115" s="1080"/>
      <c r="H115" s="1080"/>
      <c r="I115" s="1080"/>
      <c r="J115" s="1080"/>
      <c r="K115" s="1080"/>
      <c r="L115" s="1080"/>
      <c r="M115" s="1080"/>
      <c r="N115" s="1080"/>
      <c r="O115" s="1080"/>
      <c r="P115" s="1080"/>
      <c r="Q115" s="1080"/>
      <c r="R115" s="1080"/>
      <c r="S115" s="1080"/>
      <c r="T115" s="1080"/>
      <c r="U115" s="1080"/>
      <c r="V115" s="1080"/>
      <c r="W115" s="1080"/>
      <c r="X115" s="1080"/>
      <c r="Y115" s="1080"/>
      <c r="Z115" s="1080"/>
      <c r="AA115" s="1080"/>
      <c r="AB115" s="1080"/>
      <c r="AC115" s="1080"/>
      <c r="AD115" s="1080"/>
      <c r="AE115" s="1080"/>
      <c r="AF115" s="1080"/>
      <c r="AG115" s="1080"/>
      <c r="AH115" s="1080"/>
      <c r="AI115" s="1080"/>
      <c r="AJ115" s="1080"/>
      <c r="AK115" s="1080"/>
      <c r="AL115" s="1080"/>
      <c r="AM115" s="1080"/>
      <c r="AN115" s="1080"/>
      <c r="AO115" s="1080"/>
      <c r="AP115" s="1080"/>
      <c r="AQ115" s="1080"/>
      <c r="AR115" s="1080"/>
      <c r="AS115" s="1080"/>
      <c r="AT115" s="1080"/>
      <c r="AU115" s="1080"/>
      <c r="AV115" s="1080"/>
      <c r="AW115" s="1080"/>
      <c r="AX115" s="1080"/>
      <c r="AY115" s="1080"/>
      <c r="AZ115" s="1080"/>
      <c r="BA115" s="1080"/>
      <c r="BB115" s="1080"/>
      <c r="BC115" s="1080"/>
      <c r="BD115" s="1080"/>
      <c r="BE115" s="1080"/>
      <c r="BF115" s="1080"/>
      <c r="BG115" s="1080"/>
      <c r="BH115" s="1080"/>
      <c r="BI115" s="1080"/>
      <c r="BJ115" s="1080"/>
      <c r="BK115" s="1080"/>
      <c r="BL115" s="1080"/>
      <c r="BM115" s="1080"/>
      <c r="BN115" s="1080"/>
      <c r="BO115" s="1080"/>
      <c r="BP115" s="1080"/>
    </row>
    <row r="116" spans="3:68">
      <c r="C116" s="1080"/>
      <c r="D116" s="1080"/>
      <c r="E116" s="1080"/>
      <c r="F116" s="1080"/>
      <c r="G116" s="1080"/>
      <c r="H116" s="1080"/>
      <c r="I116" s="1080"/>
      <c r="J116" s="1080"/>
      <c r="K116" s="1080"/>
      <c r="L116" s="1080"/>
      <c r="M116" s="1080"/>
      <c r="N116" s="1080"/>
      <c r="O116" s="1080"/>
      <c r="P116" s="1080"/>
      <c r="Q116" s="1080"/>
      <c r="R116" s="1080"/>
      <c r="S116" s="1080"/>
      <c r="T116" s="1080"/>
      <c r="U116" s="1080"/>
      <c r="V116" s="1080"/>
      <c r="W116" s="1080"/>
      <c r="X116" s="1080"/>
      <c r="Y116" s="1080"/>
      <c r="Z116" s="1080"/>
      <c r="AA116" s="1080"/>
      <c r="AB116" s="1080"/>
      <c r="AC116" s="1080"/>
      <c r="AD116" s="1080"/>
      <c r="AE116" s="1080"/>
      <c r="AF116" s="1080"/>
      <c r="AG116" s="1080"/>
      <c r="AH116" s="1080"/>
      <c r="AI116" s="1080"/>
      <c r="AJ116" s="1080"/>
      <c r="AK116" s="1080"/>
      <c r="AL116" s="1080"/>
      <c r="AM116" s="1080"/>
      <c r="AN116" s="1080"/>
      <c r="AO116" s="1080"/>
      <c r="AP116" s="1080"/>
      <c r="AQ116" s="1080"/>
      <c r="AR116" s="1080"/>
      <c r="AS116" s="1080"/>
      <c r="AT116" s="1080"/>
      <c r="AU116" s="1080"/>
      <c r="AV116" s="1080"/>
      <c r="AW116" s="1080"/>
      <c r="AX116" s="1080"/>
      <c r="AY116" s="1080"/>
      <c r="AZ116" s="1080"/>
      <c r="BA116" s="1080"/>
      <c r="BB116" s="1080"/>
      <c r="BC116" s="1080"/>
      <c r="BD116" s="1080"/>
      <c r="BE116" s="1080"/>
      <c r="BF116" s="1080"/>
      <c r="BG116" s="1080"/>
      <c r="BH116" s="1080"/>
      <c r="BI116" s="1080"/>
      <c r="BJ116" s="1080"/>
      <c r="BK116" s="1080"/>
      <c r="BL116" s="1080"/>
      <c r="BM116" s="1080"/>
      <c r="BN116" s="1080"/>
      <c r="BO116" s="1080"/>
      <c r="BP116" s="1080"/>
    </row>
    <row r="117" spans="3:68">
      <c r="C117" s="1080"/>
      <c r="D117" s="1080"/>
      <c r="E117" s="1080"/>
      <c r="F117" s="1080"/>
      <c r="G117" s="1080"/>
      <c r="H117" s="1080"/>
      <c r="I117" s="1080"/>
      <c r="J117" s="1080"/>
      <c r="K117" s="1080"/>
      <c r="L117" s="1080"/>
      <c r="M117" s="1080"/>
      <c r="N117" s="1080"/>
      <c r="O117" s="1080"/>
      <c r="P117" s="1080"/>
      <c r="Q117" s="1080"/>
      <c r="R117" s="1080"/>
      <c r="S117" s="1080"/>
      <c r="T117" s="1080"/>
      <c r="U117" s="1080"/>
      <c r="V117" s="1080"/>
      <c r="W117" s="1080"/>
      <c r="X117" s="1080"/>
      <c r="Y117" s="1080"/>
      <c r="Z117" s="1080"/>
      <c r="AA117" s="1080"/>
      <c r="AB117" s="1080"/>
      <c r="AC117" s="1080"/>
      <c r="AD117" s="1080"/>
      <c r="AE117" s="1080"/>
      <c r="AF117" s="1080"/>
      <c r="AG117" s="1080"/>
      <c r="AH117" s="1080"/>
      <c r="AI117" s="1080"/>
      <c r="AJ117" s="1080"/>
      <c r="AK117" s="1080"/>
      <c r="AL117" s="1080"/>
      <c r="AM117" s="1080"/>
      <c r="AN117" s="1080"/>
      <c r="AO117" s="1080"/>
      <c r="AP117" s="1080"/>
      <c r="AQ117" s="1080"/>
      <c r="AR117" s="1080"/>
      <c r="AS117" s="1080"/>
      <c r="AT117" s="1080"/>
      <c r="AU117" s="1080"/>
      <c r="AV117" s="1080"/>
      <c r="AW117" s="1080"/>
      <c r="AX117" s="1080"/>
      <c r="AY117" s="1080"/>
      <c r="AZ117" s="1080"/>
      <c r="BA117" s="1080"/>
      <c r="BB117" s="1080"/>
      <c r="BC117" s="1080"/>
      <c r="BD117" s="1080"/>
      <c r="BE117" s="1080"/>
      <c r="BF117" s="1080"/>
      <c r="BG117" s="1080"/>
      <c r="BH117" s="1080"/>
      <c r="BI117" s="1080"/>
      <c r="BJ117" s="1080"/>
      <c r="BK117" s="1080"/>
      <c r="BL117" s="1080"/>
      <c r="BM117" s="1080"/>
      <c r="BN117" s="1080"/>
      <c r="BO117" s="1080"/>
      <c r="BP117" s="1080"/>
    </row>
    <row r="118" spans="3:68">
      <c r="C118" s="1080"/>
      <c r="D118" s="1080"/>
      <c r="E118" s="1080"/>
      <c r="F118" s="1080"/>
      <c r="G118" s="1080"/>
      <c r="H118" s="1080"/>
      <c r="I118" s="1080"/>
      <c r="J118" s="1080"/>
      <c r="K118" s="1080"/>
      <c r="L118" s="1080"/>
      <c r="M118" s="1080"/>
      <c r="N118" s="1080"/>
      <c r="O118" s="1080"/>
      <c r="P118" s="1080"/>
      <c r="Q118" s="1080"/>
      <c r="R118" s="1080"/>
      <c r="S118" s="1080"/>
      <c r="T118" s="1080"/>
      <c r="U118" s="1080"/>
      <c r="V118" s="1080"/>
      <c r="W118" s="1080"/>
      <c r="X118" s="1080"/>
      <c r="Y118" s="1080"/>
      <c r="Z118" s="1080"/>
      <c r="AA118" s="1080"/>
      <c r="AB118" s="1080"/>
      <c r="AC118" s="1080"/>
      <c r="AD118" s="1080"/>
      <c r="AE118" s="1080"/>
      <c r="AF118" s="1080"/>
      <c r="AG118" s="1080"/>
      <c r="AH118" s="1080"/>
      <c r="AI118" s="1080"/>
      <c r="AJ118" s="1080"/>
      <c r="AK118" s="1080"/>
      <c r="AL118" s="1080"/>
      <c r="AM118" s="1080"/>
      <c r="AN118" s="1080"/>
      <c r="AO118" s="1080"/>
      <c r="AP118" s="1080"/>
      <c r="AQ118" s="1080"/>
      <c r="AR118" s="1080"/>
      <c r="AS118" s="1080"/>
      <c r="AT118" s="1080"/>
      <c r="AU118" s="1080"/>
      <c r="AV118" s="1080"/>
      <c r="AW118" s="1080"/>
      <c r="AX118" s="1080"/>
      <c r="AY118" s="1080"/>
      <c r="AZ118" s="1080"/>
      <c r="BA118" s="1080"/>
      <c r="BB118" s="1080"/>
      <c r="BC118" s="1080"/>
      <c r="BD118" s="1080"/>
      <c r="BE118" s="1080"/>
      <c r="BF118" s="1080"/>
      <c r="BG118" s="1080"/>
      <c r="BH118" s="1080"/>
      <c r="BI118" s="1080"/>
      <c r="BJ118" s="1080"/>
      <c r="BK118" s="1080"/>
      <c r="BL118" s="1080"/>
      <c r="BM118" s="1080"/>
      <c r="BN118" s="1080"/>
      <c r="BO118" s="1080"/>
      <c r="BP118" s="1080"/>
    </row>
    <row r="119" spans="3:68">
      <c r="C119" s="1080"/>
      <c r="D119" s="1080"/>
      <c r="E119" s="1080"/>
      <c r="F119" s="1080"/>
      <c r="G119" s="1080"/>
      <c r="H119" s="1080"/>
      <c r="I119" s="1080"/>
      <c r="J119" s="1080"/>
      <c r="K119" s="1080"/>
      <c r="L119" s="1080"/>
      <c r="M119" s="1080"/>
      <c r="N119" s="1080"/>
      <c r="O119" s="1080"/>
      <c r="P119" s="1080"/>
      <c r="Q119" s="1080"/>
      <c r="R119" s="1080"/>
      <c r="S119" s="1080"/>
      <c r="T119" s="1080"/>
      <c r="U119" s="1080"/>
      <c r="V119" s="1080"/>
      <c r="W119" s="1080"/>
      <c r="X119" s="1080"/>
      <c r="Y119" s="1080"/>
      <c r="Z119" s="1080"/>
      <c r="AA119" s="1080"/>
      <c r="AB119" s="1080"/>
      <c r="AC119" s="1080"/>
      <c r="AD119" s="1080"/>
      <c r="AE119" s="1080"/>
      <c r="AF119" s="1080"/>
      <c r="AG119" s="1080"/>
      <c r="AH119" s="1080"/>
      <c r="AI119" s="1080"/>
      <c r="AJ119" s="1080"/>
      <c r="AK119" s="1080"/>
      <c r="AL119" s="1080"/>
      <c r="AM119" s="1080"/>
      <c r="AN119" s="1080"/>
      <c r="AO119" s="1080"/>
      <c r="AP119" s="1080"/>
      <c r="AQ119" s="1080"/>
      <c r="AR119" s="1080"/>
      <c r="AS119" s="1080"/>
      <c r="AT119" s="1080"/>
      <c r="AU119" s="1080"/>
      <c r="AV119" s="1080"/>
      <c r="AW119" s="1080"/>
      <c r="AX119" s="1080"/>
      <c r="AY119" s="1080"/>
      <c r="AZ119" s="1080"/>
      <c r="BA119" s="1080"/>
      <c r="BB119" s="1080"/>
      <c r="BC119" s="1080"/>
      <c r="BD119" s="1080"/>
      <c r="BE119" s="1080"/>
      <c r="BF119" s="1080"/>
      <c r="BG119" s="1080"/>
      <c r="BH119" s="1080"/>
      <c r="BI119" s="1080"/>
      <c r="BJ119" s="1080"/>
      <c r="BK119" s="1080"/>
      <c r="BL119" s="1080"/>
      <c r="BM119" s="1080"/>
      <c r="BN119" s="1080"/>
      <c r="BO119" s="1080"/>
      <c r="BP119" s="1080"/>
    </row>
    <row r="120" spans="3:68">
      <c r="C120" s="1080"/>
      <c r="D120" s="1080"/>
      <c r="E120" s="1080"/>
      <c r="F120" s="1080"/>
      <c r="G120" s="1080"/>
      <c r="H120" s="1080"/>
      <c r="I120" s="1080"/>
      <c r="J120" s="1080"/>
      <c r="K120" s="1080"/>
      <c r="L120" s="1080"/>
      <c r="M120" s="1080"/>
      <c r="N120" s="1080"/>
      <c r="O120" s="1080"/>
      <c r="P120" s="1080"/>
      <c r="Q120" s="1080"/>
      <c r="R120" s="1080"/>
      <c r="S120" s="1080"/>
      <c r="T120" s="1080"/>
      <c r="U120" s="1080"/>
      <c r="V120" s="1080"/>
      <c r="W120" s="1080"/>
      <c r="X120" s="1080"/>
      <c r="Y120" s="1080"/>
      <c r="Z120" s="1080"/>
      <c r="AA120" s="1080"/>
      <c r="AB120" s="1080"/>
      <c r="AC120" s="1080"/>
      <c r="AD120" s="1080"/>
      <c r="AE120" s="1080"/>
      <c r="AF120" s="1080"/>
      <c r="AG120" s="1080"/>
      <c r="AH120" s="1080"/>
      <c r="AI120" s="1080"/>
      <c r="AJ120" s="1080"/>
      <c r="AK120" s="1080"/>
      <c r="AL120" s="1080"/>
      <c r="AM120" s="1080"/>
      <c r="AN120" s="1080"/>
      <c r="AO120" s="1080"/>
      <c r="AP120" s="1080"/>
      <c r="AQ120" s="1080"/>
      <c r="AR120" s="1080"/>
      <c r="AS120" s="1080"/>
      <c r="AT120" s="1080"/>
      <c r="AU120" s="1080"/>
      <c r="AV120" s="1080"/>
      <c r="AW120" s="1080"/>
      <c r="AX120" s="1080"/>
      <c r="AY120" s="1080"/>
      <c r="AZ120" s="1080"/>
      <c r="BA120" s="1080"/>
      <c r="BB120" s="1080"/>
      <c r="BC120" s="1080"/>
      <c r="BD120" s="1080"/>
      <c r="BE120" s="1080"/>
      <c r="BF120" s="1080"/>
      <c r="BG120" s="1080"/>
      <c r="BH120" s="1080"/>
      <c r="BI120" s="1080"/>
      <c r="BJ120" s="1080"/>
      <c r="BK120" s="1080"/>
      <c r="BL120" s="1080"/>
      <c r="BM120" s="1080"/>
      <c r="BN120" s="1080"/>
      <c r="BO120" s="1080"/>
      <c r="BP120" s="1080"/>
    </row>
    <row r="121" spans="3:68">
      <c r="C121" s="1080"/>
      <c r="D121" s="1080"/>
      <c r="E121" s="1080"/>
      <c r="F121" s="1080"/>
      <c r="G121" s="1080"/>
      <c r="H121" s="1080"/>
      <c r="I121" s="1080"/>
      <c r="J121" s="1080"/>
      <c r="K121" s="1080"/>
      <c r="L121" s="1080"/>
      <c r="M121" s="1080"/>
      <c r="N121" s="1080"/>
      <c r="O121" s="1080"/>
      <c r="P121" s="1080"/>
      <c r="Q121" s="1080"/>
      <c r="R121" s="1080"/>
      <c r="S121" s="1080"/>
      <c r="T121" s="1080"/>
      <c r="U121" s="1080"/>
      <c r="V121" s="1080"/>
      <c r="W121" s="1080"/>
      <c r="X121" s="1080"/>
      <c r="Y121" s="1080"/>
      <c r="Z121" s="1080"/>
      <c r="AA121" s="1080"/>
      <c r="AB121" s="1080"/>
      <c r="AC121" s="1080"/>
      <c r="AD121" s="1080"/>
      <c r="AE121" s="1080"/>
      <c r="AF121" s="1080"/>
      <c r="AG121" s="1080"/>
      <c r="AH121" s="1080"/>
      <c r="AI121" s="1080"/>
      <c r="AJ121" s="1080"/>
      <c r="AK121" s="1080"/>
      <c r="AL121" s="1080"/>
      <c r="AM121" s="1080"/>
      <c r="AN121" s="1080"/>
      <c r="AO121" s="1080"/>
      <c r="AP121" s="1080"/>
      <c r="AQ121" s="1080"/>
      <c r="AR121" s="1080"/>
      <c r="AS121" s="1080"/>
      <c r="AT121" s="1080"/>
      <c r="AU121" s="1080"/>
      <c r="AV121" s="1080"/>
      <c r="AW121" s="1080"/>
      <c r="AX121" s="1080"/>
      <c r="AY121" s="1080"/>
      <c r="AZ121" s="1080"/>
      <c r="BA121" s="1080"/>
      <c r="BB121" s="1080"/>
      <c r="BC121" s="1080"/>
      <c r="BD121" s="1080"/>
      <c r="BE121" s="1080"/>
      <c r="BF121" s="1080"/>
      <c r="BG121" s="1080"/>
      <c r="BH121" s="1080"/>
      <c r="BI121" s="1080"/>
      <c r="BJ121" s="1080"/>
      <c r="BK121" s="1080"/>
      <c r="BL121" s="1080"/>
      <c r="BM121" s="1080"/>
      <c r="BN121" s="1080"/>
      <c r="BO121" s="1080"/>
      <c r="BP121" s="1080"/>
    </row>
    <row r="122" spans="3:68">
      <c r="C122" s="1080"/>
      <c r="D122" s="1080"/>
      <c r="E122" s="1080"/>
      <c r="F122" s="1080"/>
      <c r="G122" s="1080"/>
      <c r="H122" s="1080"/>
      <c r="I122" s="1080"/>
      <c r="J122" s="1080"/>
      <c r="K122" s="1080"/>
      <c r="L122" s="1080"/>
      <c r="M122" s="1080"/>
      <c r="N122" s="1080"/>
      <c r="O122" s="1080"/>
      <c r="P122" s="1080"/>
      <c r="Q122" s="1080"/>
      <c r="R122" s="1080"/>
      <c r="S122" s="1080"/>
      <c r="T122" s="1080"/>
      <c r="U122" s="1080"/>
      <c r="V122" s="1080"/>
      <c r="W122" s="1080"/>
      <c r="X122" s="1080"/>
      <c r="Y122" s="1080"/>
      <c r="Z122" s="1080"/>
      <c r="AA122" s="1080"/>
      <c r="AB122" s="1080"/>
      <c r="AC122" s="1080"/>
      <c r="AD122" s="1080"/>
      <c r="AE122" s="1080"/>
      <c r="AF122" s="1080"/>
      <c r="AG122" s="1080"/>
      <c r="AH122" s="1080"/>
      <c r="AI122" s="1080"/>
      <c r="AJ122" s="1080"/>
      <c r="AK122" s="1080"/>
      <c r="AL122" s="1080"/>
      <c r="AM122" s="1080"/>
      <c r="AN122" s="1080"/>
      <c r="AO122" s="1080"/>
      <c r="AP122" s="1080"/>
      <c r="AQ122" s="1080"/>
      <c r="AR122" s="1080"/>
      <c r="AS122" s="1080"/>
      <c r="AT122" s="1080"/>
      <c r="AU122" s="1080"/>
      <c r="AV122" s="1080"/>
      <c r="AW122" s="1080"/>
      <c r="AX122" s="1080"/>
      <c r="AY122" s="1080"/>
      <c r="AZ122" s="1080"/>
      <c r="BA122" s="1080"/>
      <c r="BB122" s="1080"/>
      <c r="BC122" s="1080"/>
      <c r="BD122" s="1080"/>
      <c r="BE122" s="1080"/>
      <c r="BF122" s="1080"/>
      <c r="BG122" s="1080"/>
      <c r="BH122" s="1080"/>
      <c r="BI122" s="1080"/>
      <c r="BJ122" s="1080"/>
      <c r="BK122" s="1080"/>
      <c r="BL122" s="1080"/>
      <c r="BM122" s="1080"/>
      <c r="BN122" s="1080"/>
      <c r="BO122" s="1080"/>
      <c r="BP122" s="1080"/>
    </row>
    <row r="123" spans="3:68">
      <c r="C123" s="1080"/>
      <c r="D123" s="1080"/>
      <c r="E123" s="1080"/>
      <c r="F123" s="1080"/>
      <c r="G123" s="1080"/>
      <c r="H123" s="1080"/>
      <c r="I123" s="1080"/>
      <c r="J123" s="1080"/>
      <c r="K123" s="1080"/>
      <c r="L123" s="1080"/>
      <c r="M123" s="1080"/>
      <c r="N123" s="1080"/>
      <c r="O123" s="1080"/>
      <c r="P123" s="1080"/>
      <c r="Q123" s="1080"/>
      <c r="R123" s="1080"/>
      <c r="S123" s="1080"/>
      <c r="T123" s="1080"/>
      <c r="U123" s="1080"/>
      <c r="V123" s="1080"/>
      <c r="W123" s="1080"/>
      <c r="X123" s="1080"/>
      <c r="Y123" s="1080"/>
      <c r="Z123" s="1080"/>
      <c r="AA123" s="1080"/>
      <c r="AB123" s="1080"/>
      <c r="AC123" s="1080"/>
      <c r="AD123" s="1080"/>
      <c r="AE123" s="1080"/>
      <c r="AF123" s="1080"/>
      <c r="AG123" s="1080"/>
      <c r="AH123" s="1080"/>
      <c r="AI123" s="1080"/>
      <c r="AJ123" s="1080"/>
      <c r="AK123" s="1080"/>
      <c r="AL123" s="1080"/>
      <c r="AM123" s="1080"/>
      <c r="AN123" s="1080"/>
      <c r="AO123" s="1080"/>
      <c r="AP123" s="1080"/>
      <c r="AQ123" s="1080"/>
      <c r="AR123" s="1080"/>
      <c r="AS123" s="1080"/>
      <c r="AT123" s="1080"/>
      <c r="AU123" s="1080"/>
      <c r="AV123" s="1080"/>
      <c r="AW123" s="1080"/>
      <c r="AX123" s="1080"/>
      <c r="AY123" s="1080"/>
      <c r="AZ123" s="1080"/>
      <c r="BA123" s="1080"/>
      <c r="BB123" s="1080"/>
      <c r="BC123" s="1080"/>
      <c r="BD123" s="1080"/>
      <c r="BE123" s="1080"/>
      <c r="BF123" s="1080"/>
      <c r="BG123" s="1080"/>
      <c r="BH123" s="1080"/>
      <c r="BI123" s="1080"/>
      <c r="BJ123" s="1080"/>
      <c r="BK123" s="1080"/>
      <c r="BL123" s="1080"/>
      <c r="BM123" s="1080"/>
      <c r="BN123" s="1080"/>
      <c r="BO123" s="1080"/>
      <c r="BP123" s="1080"/>
    </row>
    <row r="124" spans="3:68">
      <c r="C124" s="1080"/>
      <c r="D124" s="1080"/>
      <c r="E124" s="1080"/>
      <c r="F124" s="1080"/>
      <c r="G124" s="1080"/>
      <c r="H124" s="1080"/>
      <c r="I124" s="1080"/>
      <c r="J124" s="1080"/>
      <c r="K124" s="1080"/>
      <c r="L124" s="1080"/>
      <c r="M124" s="1080"/>
      <c r="N124" s="1080"/>
      <c r="O124" s="1080"/>
      <c r="P124" s="1080"/>
      <c r="Q124" s="1080"/>
      <c r="R124" s="1080"/>
      <c r="S124" s="1080"/>
      <c r="T124" s="1080"/>
      <c r="U124" s="1080"/>
      <c r="V124" s="1080"/>
      <c r="W124" s="1080"/>
      <c r="X124" s="1080"/>
      <c r="Y124" s="1080"/>
      <c r="Z124" s="1080"/>
      <c r="AA124" s="1080"/>
      <c r="AB124" s="1080"/>
      <c r="AC124" s="1080"/>
      <c r="AD124" s="1080"/>
      <c r="AE124" s="1080"/>
      <c r="AF124" s="1080"/>
      <c r="AG124" s="1080"/>
      <c r="AH124" s="1080"/>
      <c r="AI124" s="1080"/>
      <c r="AJ124" s="1080"/>
      <c r="AK124" s="1080"/>
      <c r="AL124" s="1080"/>
      <c r="AM124" s="1080"/>
      <c r="AN124" s="1080"/>
      <c r="AO124" s="1080"/>
      <c r="AP124" s="1080"/>
      <c r="AQ124" s="1080"/>
      <c r="AR124" s="1080"/>
      <c r="AS124" s="1080"/>
      <c r="AT124" s="1080"/>
      <c r="AU124" s="1080"/>
      <c r="AV124" s="1080"/>
      <c r="AW124" s="1080"/>
      <c r="AX124" s="1080"/>
      <c r="AY124" s="1080"/>
      <c r="AZ124" s="1080"/>
      <c r="BA124" s="1080"/>
      <c r="BB124" s="1080"/>
      <c r="BC124" s="1080"/>
      <c r="BD124" s="1080"/>
      <c r="BE124" s="1080"/>
      <c r="BF124" s="1080"/>
      <c r="BG124" s="1080"/>
      <c r="BH124" s="1080"/>
      <c r="BI124" s="1080"/>
      <c r="BJ124" s="1080"/>
      <c r="BK124" s="1080"/>
      <c r="BL124" s="1080"/>
      <c r="BM124" s="1080"/>
      <c r="BN124" s="1080"/>
      <c r="BO124" s="1080"/>
      <c r="BP124" s="1080"/>
    </row>
    <row r="125" spans="3:68">
      <c r="C125" s="1080"/>
      <c r="D125" s="1080"/>
      <c r="E125" s="1080"/>
      <c r="F125" s="1080"/>
      <c r="G125" s="1080"/>
      <c r="H125" s="1080"/>
      <c r="I125" s="1080"/>
      <c r="J125" s="1080"/>
      <c r="K125" s="1080"/>
      <c r="L125" s="1080"/>
      <c r="M125" s="1080"/>
      <c r="N125" s="1080"/>
      <c r="O125" s="1080"/>
      <c r="P125" s="1080"/>
      <c r="Q125" s="1080"/>
      <c r="R125" s="1080"/>
      <c r="S125" s="1080"/>
      <c r="T125" s="1080"/>
      <c r="U125" s="1080"/>
      <c r="V125" s="1080"/>
      <c r="W125" s="1080"/>
      <c r="X125" s="1080"/>
      <c r="Y125" s="1080"/>
      <c r="Z125" s="1080"/>
      <c r="AA125" s="1080"/>
      <c r="AB125" s="1080"/>
      <c r="AC125" s="1080"/>
      <c r="AD125" s="1080"/>
      <c r="AE125" s="1080"/>
      <c r="AF125" s="1080"/>
      <c r="AG125" s="1080"/>
      <c r="AH125" s="1080"/>
      <c r="AI125" s="1080"/>
      <c r="AJ125" s="1080"/>
      <c r="AK125" s="1080"/>
      <c r="AL125" s="1080"/>
      <c r="AM125" s="1080"/>
      <c r="AN125" s="1080"/>
      <c r="AO125" s="1080"/>
      <c r="AP125" s="1080"/>
      <c r="AQ125" s="1080"/>
      <c r="AR125" s="1080"/>
      <c r="AS125" s="1080"/>
      <c r="AT125" s="1080"/>
      <c r="AU125" s="1080"/>
      <c r="AV125" s="1080"/>
      <c r="AW125" s="1080"/>
      <c r="AX125" s="1080"/>
      <c r="AY125" s="1080"/>
      <c r="AZ125" s="1080"/>
      <c r="BA125" s="1080"/>
      <c r="BB125" s="1080"/>
      <c r="BC125" s="1080"/>
      <c r="BD125" s="1080"/>
      <c r="BE125" s="1080"/>
      <c r="BF125" s="1080"/>
      <c r="BG125" s="1080"/>
      <c r="BH125" s="1080"/>
      <c r="BI125" s="1080"/>
      <c r="BJ125" s="1080"/>
      <c r="BK125" s="1080"/>
      <c r="BL125" s="1080"/>
      <c r="BM125" s="1080"/>
      <c r="BN125" s="1080"/>
      <c r="BO125" s="1080"/>
      <c r="BP125" s="1080"/>
    </row>
    <row r="126" spans="3:68">
      <c r="C126" s="1080"/>
      <c r="D126" s="1080"/>
      <c r="E126" s="1080"/>
      <c r="F126" s="1080"/>
      <c r="G126" s="1080"/>
      <c r="H126" s="1080"/>
      <c r="I126" s="1080"/>
      <c r="J126" s="1080"/>
      <c r="K126" s="1080"/>
      <c r="L126" s="1080"/>
      <c r="M126" s="1080"/>
      <c r="N126" s="1080"/>
      <c r="O126" s="1080"/>
      <c r="P126" s="1080"/>
      <c r="Q126" s="1080"/>
      <c r="R126" s="1080"/>
      <c r="S126" s="1080"/>
      <c r="T126" s="1080"/>
      <c r="U126" s="1080"/>
      <c r="V126" s="1080"/>
      <c r="W126" s="1080"/>
      <c r="X126" s="1080"/>
      <c r="Y126" s="1080"/>
      <c r="Z126" s="1080"/>
      <c r="AA126" s="1080"/>
      <c r="AB126" s="1080"/>
      <c r="AC126" s="1080"/>
      <c r="AD126" s="1080"/>
      <c r="AE126" s="1080"/>
      <c r="AF126" s="1080"/>
      <c r="AG126" s="1080"/>
      <c r="AH126" s="1080"/>
      <c r="AI126" s="1080"/>
      <c r="AJ126" s="1080"/>
      <c r="AK126" s="1080"/>
      <c r="AL126" s="1080"/>
      <c r="AM126" s="1080"/>
      <c r="AN126" s="1080"/>
      <c r="AO126" s="1080"/>
      <c r="AP126" s="1080"/>
      <c r="AQ126" s="1080"/>
      <c r="AR126" s="1080"/>
      <c r="AS126" s="1080"/>
      <c r="AT126" s="1080"/>
      <c r="AU126" s="1080"/>
      <c r="AV126" s="1080"/>
      <c r="AW126" s="1080"/>
      <c r="AX126" s="1080"/>
      <c r="AY126" s="1080"/>
      <c r="AZ126" s="1080"/>
      <c r="BA126" s="1080"/>
      <c r="BB126" s="1080"/>
      <c r="BC126" s="1080"/>
      <c r="BD126" s="1080"/>
      <c r="BE126" s="1080"/>
      <c r="BF126" s="1080"/>
      <c r="BG126" s="1080"/>
      <c r="BH126" s="1080"/>
      <c r="BI126" s="1080"/>
      <c r="BJ126" s="1080"/>
      <c r="BK126" s="1080"/>
      <c r="BL126" s="1080"/>
      <c r="BM126" s="1080"/>
      <c r="BN126" s="1080"/>
      <c r="BO126" s="1080"/>
      <c r="BP126" s="1080"/>
    </row>
    <row r="127" spans="3:68">
      <c r="C127" s="1080"/>
      <c r="D127" s="1080"/>
      <c r="E127" s="1080"/>
      <c r="F127" s="1080"/>
      <c r="G127" s="1080"/>
      <c r="H127" s="1080"/>
      <c r="I127" s="1080"/>
      <c r="J127" s="1080"/>
      <c r="K127" s="1080"/>
      <c r="L127" s="1080"/>
      <c r="M127" s="1080"/>
      <c r="N127" s="1080"/>
      <c r="O127" s="1080"/>
      <c r="P127" s="1080"/>
      <c r="Q127" s="1080"/>
      <c r="R127" s="1080"/>
      <c r="S127" s="1080"/>
      <c r="T127" s="1080"/>
      <c r="U127" s="1080"/>
      <c r="V127" s="1080"/>
      <c r="W127" s="1080"/>
      <c r="X127" s="1080"/>
      <c r="Y127" s="1080"/>
      <c r="Z127" s="1080"/>
      <c r="AA127" s="1080"/>
      <c r="AB127" s="1080"/>
      <c r="AC127" s="1080"/>
      <c r="AD127" s="1080"/>
      <c r="AE127" s="1080"/>
      <c r="AF127" s="1080"/>
      <c r="AG127" s="1080"/>
      <c r="AH127" s="1080"/>
      <c r="AI127" s="1080"/>
      <c r="AJ127" s="1080"/>
      <c r="AK127" s="1080"/>
      <c r="AL127" s="1080"/>
      <c r="AM127" s="1080"/>
      <c r="AN127" s="1080"/>
      <c r="AO127" s="1080"/>
      <c r="AP127" s="1080"/>
      <c r="AQ127" s="1080"/>
      <c r="AR127" s="1080"/>
      <c r="AS127" s="1080"/>
      <c r="AT127" s="1080"/>
      <c r="AU127" s="1080"/>
      <c r="AV127" s="1080"/>
      <c r="AW127" s="1080"/>
      <c r="AX127" s="1080"/>
      <c r="AY127" s="1080"/>
      <c r="AZ127" s="1080"/>
      <c r="BA127" s="1080"/>
      <c r="BB127" s="1080"/>
      <c r="BC127" s="1080"/>
      <c r="BD127" s="1080"/>
      <c r="BE127" s="1080"/>
      <c r="BF127" s="1080"/>
      <c r="BG127" s="1080"/>
      <c r="BH127" s="1080"/>
      <c r="BI127" s="1080"/>
      <c r="BJ127" s="1080"/>
      <c r="BK127" s="1080"/>
      <c r="BL127" s="1080"/>
      <c r="BM127" s="1080"/>
      <c r="BN127" s="1080"/>
      <c r="BO127" s="1080"/>
      <c r="BP127" s="1080"/>
    </row>
    <row r="128" spans="3:68">
      <c r="C128" s="1080"/>
      <c r="D128" s="1080"/>
      <c r="E128" s="1080"/>
      <c r="F128" s="1080"/>
      <c r="G128" s="1080"/>
      <c r="H128" s="1080"/>
      <c r="I128" s="1080"/>
      <c r="J128" s="1080"/>
      <c r="K128" s="1080"/>
      <c r="L128" s="1080"/>
      <c r="M128" s="1080"/>
      <c r="N128" s="1080"/>
      <c r="O128" s="1080"/>
      <c r="P128" s="1080"/>
      <c r="Q128" s="1080"/>
      <c r="R128" s="1080"/>
      <c r="S128" s="1080"/>
      <c r="T128" s="1080"/>
      <c r="U128" s="1080"/>
      <c r="V128" s="1080"/>
      <c r="W128" s="1080"/>
      <c r="X128" s="1080"/>
      <c r="Y128" s="1080"/>
      <c r="Z128" s="1080"/>
      <c r="AA128" s="1080"/>
      <c r="AB128" s="1080"/>
      <c r="AC128" s="1080"/>
      <c r="AD128" s="1080"/>
      <c r="AE128" s="1080"/>
      <c r="AF128" s="1080"/>
      <c r="AG128" s="1080"/>
      <c r="AH128" s="1080"/>
      <c r="AI128" s="1080"/>
      <c r="AJ128" s="1080"/>
      <c r="AK128" s="1080"/>
      <c r="AL128" s="1080"/>
      <c r="AM128" s="1080"/>
      <c r="AN128" s="1080"/>
      <c r="AO128" s="1080"/>
      <c r="AP128" s="1080"/>
      <c r="AQ128" s="1080"/>
      <c r="AR128" s="1080"/>
      <c r="AS128" s="1080"/>
      <c r="AT128" s="1080"/>
      <c r="AU128" s="1080"/>
      <c r="AV128" s="1080"/>
      <c r="AW128" s="1080"/>
      <c r="AX128" s="1080"/>
      <c r="AY128" s="1080"/>
      <c r="AZ128" s="1080"/>
      <c r="BA128" s="1080"/>
      <c r="BB128" s="1080"/>
      <c r="BC128" s="1080"/>
      <c r="BD128" s="1080"/>
      <c r="BE128" s="1080"/>
      <c r="BF128" s="1080"/>
      <c r="BG128" s="1080"/>
      <c r="BH128" s="1080"/>
      <c r="BI128" s="1080"/>
      <c r="BJ128" s="1080"/>
      <c r="BK128" s="1080"/>
      <c r="BL128" s="1080"/>
      <c r="BM128" s="1080"/>
      <c r="BN128" s="1080"/>
      <c r="BO128" s="1080"/>
      <c r="BP128" s="1080"/>
    </row>
    <row r="129" spans="3:68">
      <c r="C129" s="1080"/>
      <c r="D129" s="1080"/>
      <c r="E129" s="1080"/>
      <c r="F129" s="1080"/>
      <c r="G129" s="1080"/>
      <c r="H129" s="1080"/>
      <c r="I129" s="1080"/>
      <c r="J129" s="1080"/>
      <c r="K129" s="1080"/>
      <c r="L129" s="1080"/>
      <c r="M129" s="1080"/>
      <c r="N129" s="1080"/>
      <c r="O129" s="1080"/>
      <c r="P129" s="1080"/>
      <c r="Q129" s="1080"/>
      <c r="R129" s="1080"/>
      <c r="S129" s="1080"/>
      <c r="T129" s="1080"/>
      <c r="U129" s="1080"/>
      <c r="V129" s="1080"/>
      <c r="W129" s="1080"/>
      <c r="X129" s="1080"/>
      <c r="Y129" s="1080"/>
      <c r="Z129" s="1080"/>
      <c r="AA129" s="1080"/>
      <c r="AB129" s="1080"/>
      <c r="AC129" s="1080"/>
      <c r="AD129" s="1080"/>
      <c r="AE129" s="1080"/>
      <c r="AF129" s="1080"/>
      <c r="AG129" s="1080"/>
      <c r="AH129" s="1080"/>
      <c r="AI129" s="1080"/>
      <c r="AJ129" s="1080"/>
      <c r="AK129" s="1080"/>
      <c r="AL129" s="1080"/>
      <c r="AM129" s="1080"/>
      <c r="AN129" s="1080"/>
      <c r="AO129" s="1080"/>
      <c r="AP129" s="1080"/>
      <c r="AQ129" s="1080"/>
      <c r="AR129" s="1080"/>
      <c r="AS129" s="1080"/>
      <c r="AT129" s="1080"/>
      <c r="AU129" s="1080"/>
      <c r="AV129" s="1080"/>
      <c r="AW129" s="1080"/>
      <c r="AX129" s="1080"/>
      <c r="AY129" s="1080"/>
      <c r="AZ129" s="1080"/>
      <c r="BA129" s="1080"/>
      <c r="BB129" s="1080"/>
      <c r="BC129" s="1080"/>
      <c r="BD129" s="1080"/>
      <c r="BE129" s="1080"/>
      <c r="BF129" s="1080"/>
      <c r="BG129" s="1080"/>
      <c r="BH129" s="1080"/>
      <c r="BI129" s="1080"/>
      <c r="BJ129" s="1080"/>
      <c r="BK129" s="1080"/>
      <c r="BL129" s="1080"/>
      <c r="BM129" s="1080"/>
      <c r="BN129" s="1080"/>
      <c r="BO129" s="1080"/>
      <c r="BP129" s="1080"/>
    </row>
    <row r="130" spans="3:68">
      <c r="C130" s="1080"/>
      <c r="D130" s="1080"/>
      <c r="E130" s="1080"/>
      <c r="F130" s="1080"/>
      <c r="G130" s="1080"/>
      <c r="H130" s="1080"/>
      <c r="I130" s="1080"/>
      <c r="J130" s="1080"/>
      <c r="K130" s="1080"/>
      <c r="L130" s="1080"/>
      <c r="M130" s="1080"/>
      <c r="N130" s="1080"/>
      <c r="O130" s="1080"/>
      <c r="P130" s="1080"/>
      <c r="Q130" s="1080"/>
      <c r="R130" s="1080"/>
      <c r="S130" s="1080"/>
      <c r="T130" s="1080"/>
      <c r="U130" s="1080"/>
      <c r="V130" s="1080"/>
      <c r="W130" s="1080"/>
      <c r="X130" s="1080"/>
      <c r="Y130" s="1080"/>
      <c r="Z130" s="1080"/>
      <c r="AA130" s="1080"/>
      <c r="AB130" s="1080"/>
      <c r="AC130" s="1080"/>
      <c r="AD130" s="1080"/>
      <c r="AE130" s="1080"/>
      <c r="AF130" s="1080"/>
      <c r="AG130" s="1080"/>
      <c r="AH130" s="1080"/>
      <c r="AI130" s="1080"/>
      <c r="AJ130" s="1080"/>
      <c r="AK130" s="1080"/>
      <c r="AL130" s="1080"/>
      <c r="AM130" s="1080"/>
      <c r="AN130" s="1080"/>
      <c r="AO130" s="1080"/>
      <c r="AP130" s="1080"/>
      <c r="AQ130" s="1080"/>
      <c r="AR130" s="1080"/>
      <c r="AS130" s="1080"/>
      <c r="AT130" s="1080"/>
      <c r="AU130" s="1080"/>
      <c r="AV130" s="1080"/>
      <c r="AW130" s="1080"/>
      <c r="AX130" s="1080"/>
      <c r="AY130" s="1080"/>
      <c r="AZ130" s="1080"/>
      <c r="BA130" s="1080"/>
      <c r="BB130" s="1080"/>
      <c r="BC130" s="1080"/>
      <c r="BD130" s="1080"/>
      <c r="BE130" s="1080"/>
      <c r="BF130" s="1080"/>
      <c r="BG130" s="1080"/>
      <c r="BH130" s="1080"/>
      <c r="BI130" s="1080"/>
      <c r="BJ130" s="1080"/>
      <c r="BK130" s="1080"/>
      <c r="BL130" s="1080"/>
      <c r="BM130" s="1080"/>
      <c r="BN130" s="1080"/>
      <c r="BO130" s="1080"/>
      <c r="BP130" s="1080"/>
    </row>
    <row r="131" spans="3:68">
      <c r="C131" s="1080"/>
      <c r="D131" s="1080"/>
      <c r="E131" s="1080"/>
      <c r="F131" s="1080"/>
      <c r="G131" s="1080"/>
      <c r="H131" s="1080"/>
      <c r="I131" s="1080"/>
      <c r="J131" s="1080"/>
      <c r="K131" s="1080"/>
      <c r="L131" s="1080"/>
      <c r="M131" s="1080"/>
      <c r="N131" s="1080"/>
      <c r="O131" s="1080"/>
      <c r="P131" s="1080"/>
      <c r="Q131" s="1080"/>
      <c r="R131" s="1080"/>
      <c r="S131" s="1080"/>
      <c r="T131" s="1080"/>
      <c r="U131" s="1080"/>
      <c r="V131" s="1080"/>
      <c r="W131" s="1080"/>
      <c r="X131" s="1080"/>
      <c r="Y131" s="1080"/>
      <c r="Z131" s="1080"/>
      <c r="AA131" s="1080"/>
      <c r="AB131" s="1080"/>
      <c r="AC131" s="1080"/>
      <c r="AD131" s="1080"/>
      <c r="AE131" s="1080"/>
      <c r="AF131" s="1080"/>
      <c r="AG131" s="1080"/>
      <c r="AH131" s="1080"/>
      <c r="AI131" s="1080"/>
      <c r="AJ131" s="1080"/>
      <c r="AK131" s="1080"/>
      <c r="AL131" s="1080"/>
      <c r="AM131" s="1080"/>
      <c r="AN131" s="1080"/>
      <c r="AO131" s="1080"/>
      <c r="AP131" s="1080"/>
      <c r="AQ131" s="1080"/>
      <c r="AR131" s="1080"/>
      <c r="AS131" s="1080"/>
      <c r="AT131" s="1080"/>
      <c r="AU131" s="1080"/>
      <c r="AV131" s="1080"/>
      <c r="AW131" s="1080"/>
      <c r="AX131" s="1080"/>
      <c r="AY131" s="1080"/>
      <c r="AZ131" s="1080"/>
      <c r="BA131" s="1080"/>
      <c r="BB131" s="1080"/>
      <c r="BC131" s="1080"/>
      <c r="BD131" s="1080"/>
      <c r="BE131" s="1080"/>
      <c r="BF131" s="1080"/>
      <c r="BG131" s="1080"/>
      <c r="BH131" s="1080"/>
      <c r="BI131" s="1080"/>
      <c r="BJ131" s="1080"/>
      <c r="BK131" s="1080"/>
      <c r="BL131" s="1080"/>
      <c r="BM131" s="1080"/>
      <c r="BN131" s="1080"/>
      <c r="BO131" s="1080"/>
      <c r="BP131" s="1080"/>
    </row>
    <row r="132" spans="3:68">
      <c r="C132" s="1080"/>
      <c r="D132" s="1080"/>
      <c r="E132" s="1080"/>
      <c r="F132" s="1080"/>
      <c r="G132" s="1080"/>
      <c r="H132" s="1080"/>
      <c r="I132" s="1080"/>
      <c r="J132" s="1080"/>
      <c r="K132" s="1080"/>
      <c r="L132" s="1080"/>
      <c r="M132" s="1080"/>
      <c r="N132" s="1080"/>
      <c r="O132" s="1080"/>
      <c r="P132" s="1080"/>
      <c r="Q132" s="1080"/>
      <c r="R132" s="1080"/>
      <c r="S132" s="1080"/>
      <c r="T132" s="1080"/>
      <c r="U132" s="1080"/>
      <c r="V132" s="1080"/>
      <c r="W132" s="1080"/>
      <c r="X132" s="1080"/>
      <c r="Y132" s="1080"/>
      <c r="Z132" s="1080"/>
      <c r="AA132" s="1080"/>
      <c r="AB132" s="1080"/>
      <c r="AC132" s="1080"/>
      <c r="AD132" s="1080"/>
      <c r="AE132" s="1080"/>
      <c r="AF132" s="1080"/>
      <c r="AG132" s="1080"/>
      <c r="AH132" s="1080"/>
      <c r="AI132" s="1080"/>
      <c r="AJ132" s="1080"/>
      <c r="AK132" s="1080"/>
      <c r="AL132" s="1080"/>
      <c r="AM132" s="1080"/>
      <c r="AN132" s="1080"/>
      <c r="AO132" s="1080"/>
      <c r="AP132" s="1080"/>
      <c r="AQ132" s="1080"/>
      <c r="AR132" s="1080"/>
      <c r="AS132" s="1080"/>
      <c r="AT132" s="1080"/>
      <c r="AU132" s="1080"/>
      <c r="AV132" s="1080"/>
      <c r="AW132" s="1080"/>
      <c r="AX132" s="1080"/>
      <c r="AY132" s="1080"/>
      <c r="AZ132" s="1080"/>
      <c r="BA132" s="1080"/>
      <c r="BB132" s="1080"/>
      <c r="BC132" s="1080"/>
      <c r="BD132" s="1080"/>
      <c r="BE132" s="1080"/>
      <c r="BF132" s="1080"/>
      <c r="BG132" s="1080"/>
      <c r="BH132" s="1080"/>
      <c r="BI132" s="1080"/>
      <c r="BJ132" s="1080"/>
      <c r="BK132" s="1080"/>
      <c r="BL132" s="1080"/>
      <c r="BM132" s="1080"/>
      <c r="BN132" s="1080"/>
      <c r="BO132" s="1080"/>
      <c r="BP132" s="1080"/>
    </row>
    <row r="133" spans="3:68">
      <c r="C133" s="1080"/>
      <c r="D133" s="1080"/>
      <c r="E133" s="1080"/>
      <c r="F133" s="1080"/>
      <c r="G133" s="1080"/>
      <c r="H133" s="1080"/>
      <c r="I133" s="1080"/>
      <c r="J133" s="1080"/>
      <c r="K133" s="1080"/>
      <c r="L133" s="1080"/>
      <c r="M133" s="1080"/>
      <c r="N133" s="1080"/>
      <c r="O133" s="1080"/>
      <c r="P133" s="1080"/>
      <c r="Q133" s="1080"/>
      <c r="R133" s="1080"/>
      <c r="S133" s="1080"/>
      <c r="T133" s="1080"/>
      <c r="U133" s="1080"/>
      <c r="V133" s="1080"/>
      <c r="W133" s="1080"/>
      <c r="X133" s="1080"/>
      <c r="Y133" s="1080"/>
      <c r="Z133" s="1080"/>
      <c r="AA133" s="1080"/>
      <c r="AB133" s="1080"/>
      <c r="AC133" s="1080"/>
      <c r="AD133" s="1080"/>
      <c r="AE133" s="1080"/>
      <c r="AF133" s="1080"/>
      <c r="AG133" s="1080"/>
      <c r="AH133" s="1080"/>
      <c r="AI133" s="1080"/>
      <c r="AJ133" s="1080"/>
      <c r="AK133" s="1080"/>
      <c r="AL133" s="1080"/>
      <c r="AM133" s="1080"/>
      <c r="AN133" s="1080"/>
      <c r="AO133" s="1080"/>
      <c r="AP133" s="1080"/>
      <c r="AQ133" s="1080"/>
      <c r="AR133" s="1080"/>
      <c r="AS133" s="1080"/>
      <c r="AT133" s="1080"/>
      <c r="AU133" s="1080"/>
      <c r="AV133" s="1080"/>
      <c r="AW133" s="1080"/>
      <c r="AX133" s="1080"/>
      <c r="AY133" s="1080"/>
      <c r="AZ133" s="1080"/>
      <c r="BA133" s="1080"/>
      <c r="BB133" s="1080"/>
      <c r="BC133" s="1080"/>
      <c r="BD133" s="1080"/>
      <c r="BE133" s="1080"/>
      <c r="BF133" s="1080"/>
      <c r="BG133" s="1080"/>
      <c r="BH133" s="1080"/>
      <c r="BI133" s="1080"/>
      <c r="BJ133" s="1080"/>
      <c r="BK133" s="1080"/>
      <c r="BL133" s="1080"/>
      <c r="BM133" s="1080"/>
      <c r="BN133" s="1080"/>
      <c r="BO133" s="1080"/>
      <c r="BP133" s="1080"/>
    </row>
    <row r="134" spans="3:68">
      <c r="C134" s="1080"/>
      <c r="D134" s="1080"/>
      <c r="E134" s="1080"/>
      <c r="F134" s="1080"/>
      <c r="G134" s="1080"/>
      <c r="H134" s="1080"/>
      <c r="I134" s="1080"/>
      <c r="J134" s="1080"/>
      <c r="K134" s="1080"/>
      <c r="L134" s="1080"/>
      <c r="M134" s="1080"/>
      <c r="N134" s="1080"/>
      <c r="O134" s="1080"/>
      <c r="P134" s="1080"/>
      <c r="Q134" s="1080"/>
      <c r="R134" s="1080"/>
      <c r="S134" s="1080"/>
      <c r="T134" s="1080"/>
      <c r="U134" s="1080"/>
      <c r="V134" s="1080"/>
      <c r="W134" s="1080"/>
      <c r="X134" s="1080"/>
      <c r="Y134" s="1080"/>
      <c r="Z134" s="1080"/>
      <c r="AA134" s="1080"/>
      <c r="AB134" s="1080"/>
      <c r="AC134" s="1080"/>
      <c r="AD134" s="1080"/>
      <c r="AE134" s="1080"/>
      <c r="AF134" s="1080"/>
      <c r="AG134" s="1080"/>
      <c r="AH134" s="1080"/>
      <c r="AI134" s="1080"/>
      <c r="AJ134" s="1080"/>
      <c r="AK134" s="1080"/>
      <c r="AL134" s="1080"/>
      <c r="AM134" s="1080"/>
      <c r="AN134" s="1080"/>
      <c r="AO134" s="1080"/>
      <c r="AP134" s="1080"/>
      <c r="AQ134" s="1080"/>
      <c r="AR134" s="1080"/>
      <c r="AS134" s="1080"/>
      <c r="AT134" s="1080"/>
      <c r="AU134" s="1080"/>
      <c r="AV134" s="1080"/>
      <c r="AW134" s="1080"/>
      <c r="AX134" s="1080"/>
      <c r="AY134" s="1080"/>
      <c r="AZ134" s="1080"/>
      <c r="BA134" s="1080"/>
      <c r="BB134" s="1080"/>
      <c r="BC134" s="1080"/>
      <c r="BD134" s="1080"/>
      <c r="BE134" s="1080"/>
      <c r="BF134" s="1080"/>
      <c r="BG134" s="1080"/>
      <c r="BH134" s="1080"/>
      <c r="BI134" s="1080"/>
      <c r="BJ134" s="1080"/>
      <c r="BK134" s="1080"/>
      <c r="BL134" s="1080"/>
      <c r="BM134" s="1080"/>
      <c r="BN134" s="1080"/>
      <c r="BO134" s="1080"/>
      <c r="BP134" s="1080"/>
    </row>
    <row r="135" spans="3:68">
      <c r="C135" s="1080"/>
      <c r="D135" s="1080"/>
      <c r="E135" s="1080"/>
      <c r="F135" s="1080"/>
      <c r="G135" s="1080"/>
      <c r="H135" s="1080"/>
      <c r="I135" s="1080"/>
      <c r="J135" s="1080"/>
      <c r="K135" s="1080"/>
      <c r="L135" s="1080"/>
      <c r="M135" s="1080"/>
      <c r="N135" s="1080"/>
      <c r="O135" s="1080"/>
      <c r="P135" s="1080"/>
      <c r="Q135" s="1080"/>
      <c r="R135" s="1080"/>
      <c r="S135" s="1080"/>
      <c r="T135" s="1080"/>
      <c r="U135" s="1080"/>
      <c r="V135" s="1080"/>
      <c r="W135" s="1080"/>
      <c r="X135" s="1080"/>
      <c r="Y135" s="1080"/>
      <c r="Z135" s="1080"/>
      <c r="AA135" s="1080"/>
      <c r="AB135" s="1080"/>
      <c r="AC135" s="1080"/>
      <c r="AD135" s="1080"/>
      <c r="AE135" s="1080"/>
      <c r="AF135" s="1080"/>
      <c r="AG135" s="1080"/>
      <c r="AH135" s="1080"/>
      <c r="AI135" s="1080"/>
      <c r="AJ135" s="1080"/>
      <c r="AK135" s="1080"/>
      <c r="AL135" s="1080"/>
      <c r="AM135" s="1080"/>
      <c r="AN135" s="1080"/>
      <c r="AO135" s="1080"/>
      <c r="AP135" s="1080"/>
      <c r="AQ135" s="1080"/>
      <c r="AR135" s="1080"/>
      <c r="AS135" s="1080"/>
      <c r="AT135" s="1080"/>
      <c r="AU135" s="1080"/>
      <c r="AV135" s="1080"/>
      <c r="AW135" s="1080"/>
      <c r="AX135" s="1080"/>
      <c r="AY135" s="1080"/>
      <c r="AZ135" s="1080"/>
      <c r="BA135" s="1080"/>
      <c r="BB135" s="1080"/>
      <c r="BC135" s="1080"/>
      <c r="BD135" s="1080"/>
      <c r="BE135" s="1080"/>
      <c r="BF135" s="1080"/>
      <c r="BG135" s="1080"/>
      <c r="BH135" s="1080"/>
      <c r="BI135" s="1080"/>
      <c r="BJ135" s="1080"/>
      <c r="BK135" s="1080"/>
      <c r="BL135" s="1080"/>
      <c r="BM135" s="1080"/>
      <c r="BN135" s="1080"/>
      <c r="BO135" s="1080"/>
      <c r="BP135" s="1080"/>
    </row>
    <row r="136" spans="3:68">
      <c r="C136" s="1080"/>
      <c r="D136" s="1080"/>
      <c r="E136" s="1080"/>
      <c r="F136" s="1080"/>
      <c r="G136" s="1080"/>
      <c r="H136" s="1080"/>
      <c r="I136" s="1080"/>
      <c r="J136" s="1080"/>
      <c r="K136" s="1080"/>
      <c r="L136" s="1080"/>
      <c r="M136" s="1080"/>
      <c r="N136" s="1080"/>
      <c r="O136" s="1080"/>
      <c r="P136" s="1080"/>
      <c r="Q136" s="1080"/>
      <c r="R136" s="1080"/>
      <c r="S136" s="1080"/>
      <c r="T136" s="1080"/>
      <c r="U136" s="1080"/>
      <c r="V136" s="1080"/>
      <c r="W136" s="1080"/>
      <c r="X136" s="1080"/>
      <c r="Y136" s="1080"/>
      <c r="Z136" s="1080"/>
      <c r="AA136" s="1080"/>
      <c r="AB136" s="1080"/>
      <c r="AC136" s="1080"/>
      <c r="AD136" s="1080"/>
      <c r="AE136" s="1080"/>
      <c r="AF136" s="1080"/>
      <c r="AG136" s="1080"/>
      <c r="AH136" s="1080"/>
      <c r="AI136" s="1080"/>
      <c r="AJ136" s="1080"/>
      <c r="AK136" s="1080"/>
      <c r="AL136" s="1080"/>
      <c r="AM136" s="1080"/>
      <c r="AN136" s="1080"/>
      <c r="AO136" s="1080"/>
      <c r="AP136" s="1080"/>
      <c r="AQ136" s="1080"/>
      <c r="AR136" s="1080"/>
      <c r="AS136" s="1080"/>
      <c r="AT136" s="1080"/>
      <c r="AU136" s="1080"/>
      <c r="AV136" s="1080"/>
      <c r="AW136" s="1080"/>
      <c r="AX136" s="1080"/>
      <c r="AY136" s="1080"/>
      <c r="AZ136" s="1080"/>
      <c r="BA136" s="1080"/>
      <c r="BB136" s="1080"/>
      <c r="BC136" s="1080"/>
      <c r="BD136" s="1080"/>
      <c r="BE136" s="1080"/>
      <c r="BF136" s="1080"/>
      <c r="BG136" s="1080"/>
      <c r="BH136" s="1080"/>
      <c r="BI136" s="1080"/>
      <c r="BJ136" s="1080"/>
      <c r="BK136" s="1080"/>
      <c r="BL136" s="1080"/>
      <c r="BM136" s="1080"/>
      <c r="BN136" s="1080"/>
      <c r="BO136" s="1080"/>
      <c r="BP136" s="1080"/>
    </row>
    <row r="137" spans="3:68">
      <c r="C137" s="1080"/>
      <c r="D137" s="1080"/>
      <c r="E137" s="1080"/>
      <c r="F137" s="1080"/>
      <c r="G137" s="1080"/>
      <c r="H137" s="1080"/>
      <c r="I137" s="1080"/>
      <c r="J137" s="1080"/>
      <c r="K137" s="1080"/>
      <c r="L137" s="1080"/>
      <c r="M137" s="1080"/>
      <c r="N137" s="1080"/>
      <c r="O137" s="1080"/>
      <c r="P137" s="1080"/>
      <c r="Q137" s="1080"/>
      <c r="R137" s="1080"/>
      <c r="S137" s="1080"/>
      <c r="T137" s="1080"/>
      <c r="U137" s="1080"/>
      <c r="V137" s="1080"/>
      <c r="W137" s="1080"/>
      <c r="X137" s="1080"/>
      <c r="Y137" s="1080"/>
      <c r="Z137" s="1080"/>
      <c r="AA137" s="1080"/>
      <c r="AB137" s="1080"/>
      <c r="AC137" s="1080"/>
      <c r="AD137" s="1080"/>
      <c r="AE137" s="1080"/>
      <c r="AF137" s="1080"/>
      <c r="AG137" s="1080"/>
      <c r="AH137" s="1080"/>
      <c r="AI137" s="1080"/>
      <c r="AJ137" s="1080"/>
      <c r="AK137" s="1080"/>
      <c r="AL137" s="1080"/>
      <c r="AM137" s="1080"/>
      <c r="AN137" s="1080"/>
      <c r="AO137" s="1080"/>
      <c r="AP137" s="1080"/>
      <c r="AQ137" s="1080"/>
      <c r="AR137" s="1080"/>
      <c r="AS137" s="1080"/>
      <c r="AT137" s="1080"/>
      <c r="AU137" s="1080"/>
      <c r="AV137" s="1080"/>
      <c r="AW137" s="1080"/>
      <c r="AX137" s="1080"/>
      <c r="AY137" s="1080"/>
      <c r="AZ137" s="1080"/>
      <c r="BA137" s="1080"/>
      <c r="BB137" s="1080"/>
      <c r="BC137" s="1080"/>
      <c r="BD137" s="1080"/>
      <c r="BE137" s="1080"/>
      <c r="BF137" s="1080"/>
      <c r="BG137" s="1080"/>
      <c r="BH137" s="1080"/>
      <c r="BI137" s="1080"/>
      <c r="BJ137" s="1080"/>
      <c r="BK137" s="1080"/>
      <c r="BL137" s="1080"/>
      <c r="BM137" s="1080"/>
      <c r="BN137" s="1080"/>
      <c r="BO137" s="1080"/>
      <c r="BP137" s="1080"/>
    </row>
    <row r="138" spans="3:68">
      <c r="C138" s="1080"/>
      <c r="D138" s="1080"/>
      <c r="E138" s="1080"/>
      <c r="F138" s="1080"/>
      <c r="G138" s="1080"/>
      <c r="H138" s="1080"/>
      <c r="I138" s="1080"/>
      <c r="J138" s="1080"/>
      <c r="K138" s="1080"/>
      <c r="L138" s="1080"/>
      <c r="M138" s="1080"/>
      <c r="N138" s="1080"/>
      <c r="O138" s="1080"/>
      <c r="P138" s="1080"/>
      <c r="Q138" s="1080"/>
      <c r="R138" s="1080"/>
      <c r="S138" s="1080"/>
      <c r="T138" s="1080"/>
      <c r="U138" s="1080"/>
      <c r="V138" s="1080"/>
      <c r="W138" s="1080"/>
      <c r="X138" s="1080"/>
      <c r="Y138" s="1080"/>
      <c r="Z138" s="1080"/>
      <c r="AA138" s="1080"/>
      <c r="AB138" s="1080"/>
      <c r="AC138" s="1080"/>
      <c r="AD138" s="1080"/>
      <c r="AE138" s="1080"/>
      <c r="AF138" s="1080"/>
      <c r="AG138" s="1080"/>
      <c r="AH138" s="1080"/>
      <c r="AI138" s="1080"/>
      <c r="AJ138" s="1080"/>
      <c r="AK138" s="1080"/>
      <c r="AL138" s="1080"/>
      <c r="AM138" s="1080"/>
      <c r="AN138" s="1080"/>
      <c r="AO138" s="1080"/>
      <c r="AP138" s="1080"/>
      <c r="AQ138" s="1080"/>
      <c r="AR138" s="1080"/>
      <c r="AS138" s="1080"/>
      <c r="AT138" s="1080"/>
      <c r="AU138" s="1080"/>
      <c r="AV138" s="1080"/>
      <c r="AW138" s="1080"/>
      <c r="AX138" s="1080"/>
      <c r="AY138" s="1080"/>
      <c r="AZ138" s="1080"/>
      <c r="BA138" s="1080"/>
      <c r="BB138" s="1080"/>
      <c r="BC138" s="1080"/>
      <c r="BD138" s="1080"/>
      <c r="BE138" s="1080"/>
      <c r="BF138" s="1080"/>
      <c r="BG138" s="1080"/>
      <c r="BH138" s="1080"/>
      <c r="BI138" s="1080"/>
      <c r="BJ138" s="1080"/>
      <c r="BK138" s="1080"/>
      <c r="BL138" s="1080"/>
      <c r="BM138" s="1080"/>
      <c r="BN138" s="1080"/>
      <c r="BO138" s="1080"/>
      <c r="BP138" s="1080"/>
    </row>
    <row r="139" spans="3:68">
      <c r="C139" s="1080"/>
      <c r="D139" s="1080"/>
      <c r="E139" s="1080"/>
      <c r="F139" s="1080"/>
      <c r="G139" s="1080"/>
      <c r="H139" s="1080"/>
      <c r="I139" s="1080"/>
      <c r="J139" s="1080"/>
      <c r="K139" s="1080"/>
      <c r="L139" s="1080"/>
      <c r="M139" s="1080"/>
      <c r="N139" s="1080"/>
      <c r="O139" s="1080"/>
      <c r="P139" s="1080"/>
      <c r="Q139" s="1080"/>
      <c r="R139" s="1080"/>
      <c r="S139" s="1080"/>
      <c r="T139" s="1080"/>
      <c r="U139" s="1080"/>
      <c r="V139" s="1080"/>
      <c r="W139" s="1080"/>
      <c r="X139" s="1080"/>
      <c r="Y139" s="1080"/>
      <c r="Z139" s="1080"/>
      <c r="AA139" s="1080"/>
      <c r="AB139" s="1080"/>
      <c r="AC139" s="1080"/>
      <c r="AD139" s="1080"/>
      <c r="AE139" s="1080"/>
      <c r="AF139" s="1080"/>
      <c r="AG139" s="1080"/>
      <c r="AH139" s="1080"/>
      <c r="AI139" s="1080"/>
      <c r="AJ139" s="1080"/>
      <c r="AK139" s="1080"/>
      <c r="AL139" s="1080"/>
      <c r="AM139" s="1080"/>
      <c r="AN139" s="1080"/>
      <c r="AO139" s="1080"/>
      <c r="AP139" s="1080"/>
      <c r="AQ139" s="1080"/>
      <c r="AR139" s="1080"/>
      <c r="AS139" s="1080"/>
      <c r="AT139" s="1080"/>
      <c r="AU139" s="1080"/>
      <c r="AV139" s="1080"/>
      <c r="AW139" s="1080"/>
      <c r="AX139" s="1080"/>
      <c r="AY139" s="1080"/>
      <c r="AZ139" s="1080"/>
      <c r="BA139" s="1080"/>
      <c r="BB139" s="1080"/>
      <c r="BC139" s="1080"/>
      <c r="BD139" s="1080"/>
      <c r="BE139" s="1080"/>
      <c r="BF139" s="1080"/>
      <c r="BG139" s="1080"/>
      <c r="BH139" s="1080"/>
      <c r="BI139" s="1080"/>
      <c r="BJ139" s="1080"/>
      <c r="BK139" s="1080"/>
      <c r="BL139" s="1080"/>
      <c r="BM139" s="1080"/>
      <c r="BN139" s="1080"/>
      <c r="BO139" s="1080"/>
      <c r="BP139" s="1080"/>
    </row>
    <row r="140" spans="3:68">
      <c r="C140" s="1080"/>
      <c r="D140" s="1080"/>
      <c r="E140" s="1080"/>
      <c r="F140" s="1080"/>
      <c r="G140" s="1080"/>
      <c r="H140" s="1080"/>
      <c r="I140" s="1080"/>
      <c r="J140" s="1080"/>
      <c r="K140" s="1080"/>
      <c r="L140" s="1080"/>
      <c r="M140" s="1080"/>
      <c r="N140" s="1080"/>
      <c r="O140" s="1080"/>
      <c r="P140" s="1080"/>
      <c r="Q140" s="1080"/>
      <c r="R140" s="1080"/>
      <c r="S140" s="1080"/>
      <c r="T140" s="1080"/>
      <c r="U140" s="1080"/>
      <c r="V140" s="1080"/>
      <c r="W140" s="1080"/>
      <c r="X140" s="1080"/>
      <c r="Y140" s="1080"/>
      <c r="Z140" s="1080"/>
      <c r="AA140" s="1080"/>
      <c r="AB140" s="1080"/>
      <c r="AC140" s="1080"/>
      <c r="AD140" s="1080"/>
      <c r="AE140" s="1080"/>
      <c r="AF140" s="1080"/>
      <c r="AG140" s="1080"/>
      <c r="AH140" s="1080"/>
      <c r="AI140" s="1080"/>
      <c r="AJ140" s="1080"/>
      <c r="AK140" s="1080"/>
      <c r="AL140" s="1080"/>
      <c r="AM140" s="1080"/>
      <c r="AN140" s="1080"/>
      <c r="AO140" s="1080"/>
      <c r="AP140" s="1080"/>
      <c r="AQ140" s="1080"/>
      <c r="AR140" s="1080"/>
      <c r="AS140" s="1080"/>
      <c r="AT140" s="1080"/>
      <c r="AU140" s="1080"/>
      <c r="AV140" s="1080"/>
      <c r="AW140" s="1080"/>
      <c r="AX140" s="1080"/>
      <c r="AY140" s="1080"/>
      <c r="AZ140" s="1080"/>
      <c r="BA140" s="1080"/>
      <c r="BB140" s="1080"/>
      <c r="BC140" s="1080"/>
      <c r="BD140" s="1080"/>
      <c r="BE140" s="1080"/>
      <c r="BF140" s="1080"/>
      <c r="BG140" s="1080"/>
      <c r="BH140" s="1080"/>
      <c r="BI140" s="1080"/>
      <c r="BJ140" s="1080"/>
      <c r="BK140" s="1080"/>
      <c r="BL140" s="1080"/>
      <c r="BM140" s="1080"/>
      <c r="BN140" s="1080"/>
      <c r="BO140" s="1080"/>
      <c r="BP140" s="1080"/>
    </row>
    <row r="141" spans="3:68">
      <c r="C141" s="1080"/>
      <c r="D141" s="1080"/>
      <c r="E141" s="1080"/>
      <c r="F141" s="1080"/>
      <c r="G141" s="1080"/>
      <c r="H141" s="1080"/>
      <c r="I141" s="1080"/>
      <c r="J141" s="1080"/>
      <c r="K141" s="1080"/>
      <c r="L141" s="1080"/>
      <c r="M141" s="1080"/>
      <c r="N141" s="1080"/>
      <c r="O141" s="1080"/>
      <c r="P141" s="1080"/>
      <c r="Q141" s="1080"/>
      <c r="R141" s="1080"/>
      <c r="S141" s="1080"/>
      <c r="T141" s="1080"/>
      <c r="U141" s="1080"/>
      <c r="V141" s="1080"/>
      <c r="W141" s="1080"/>
      <c r="X141" s="1080"/>
      <c r="Y141" s="1080"/>
      <c r="Z141" s="1080"/>
      <c r="AA141" s="1080"/>
      <c r="AB141" s="1080"/>
      <c r="AC141" s="1080"/>
      <c r="AD141" s="1080"/>
      <c r="AE141" s="1080"/>
      <c r="AF141" s="1080"/>
      <c r="AG141" s="1080"/>
      <c r="AH141" s="1080"/>
      <c r="AI141" s="1080"/>
      <c r="AJ141" s="1080"/>
      <c r="AK141" s="1080"/>
      <c r="AL141" s="1080"/>
      <c r="AM141" s="1080"/>
      <c r="AN141" s="1080"/>
      <c r="AO141" s="1080"/>
      <c r="AP141" s="1080"/>
      <c r="AQ141" s="1080"/>
      <c r="AR141" s="1080"/>
      <c r="AS141" s="1080"/>
      <c r="AT141" s="1080"/>
      <c r="AU141" s="1080"/>
      <c r="AV141" s="1080"/>
      <c r="AW141" s="1080"/>
      <c r="AX141" s="1080"/>
      <c r="AY141" s="1080"/>
      <c r="AZ141" s="1080"/>
      <c r="BA141" s="1080"/>
      <c r="BB141" s="1080"/>
      <c r="BC141" s="1080"/>
      <c r="BD141" s="1080"/>
      <c r="BE141" s="1080"/>
      <c r="BF141" s="1080"/>
      <c r="BG141" s="1080"/>
      <c r="BH141" s="1080"/>
      <c r="BI141" s="1080"/>
      <c r="BJ141" s="1080"/>
      <c r="BK141" s="1080"/>
      <c r="BL141" s="1080"/>
      <c r="BM141" s="1080"/>
      <c r="BN141" s="1080"/>
      <c r="BO141" s="1080"/>
      <c r="BP141" s="1080"/>
    </row>
    <row r="142" spans="3:68">
      <c r="C142" s="1080"/>
      <c r="D142" s="1080"/>
      <c r="E142" s="1080"/>
      <c r="F142" s="1080"/>
      <c r="G142" s="1080"/>
      <c r="H142" s="1080"/>
      <c r="I142" s="1080"/>
      <c r="J142" s="1080"/>
      <c r="K142" s="1080"/>
      <c r="L142" s="1080"/>
      <c r="M142" s="1080"/>
      <c r="N142" s="1080"/>
      <c r="O142" s="1080"/>
      <c r="P142" s="1080"/>
      <c r="Q142" s="1080"/>
      <c r="R142" s="1080"/>
      <c r="S142" s="1080"/>
      <c r="T142" s="1080"/>
      <c r="U142" s="1080"/>
      <c r="V142" s="1080"/>
      <c r="W142" s="1080"/>
      <c r="X142" s="1080"/>
      <c r="Y142" s="1080"/>
      <c r="Z142" s="1080"/>
      <c r="AA142" s="1080"/>
      <c r="AB142" s="1080"/>
      <c r="AC142" s="1080"/>
      <c r="AD142" s="1080"/>
      <c r="AE142" s="1080"/>
      <c r="AF142" s="1080"/>
      <c r="AG142" s="1080"/>
      <c r="AH142" s="1080"/>
      <c r="AI142" s="1080"/>
      <c r="AJ142" s="1080"/>
      <c r="AK142" s="1080"/>
      <c r="AL142" s="1080"/>
      <c r="AM142" s="1080"/>
      <c r="AN142" s="1080"/>
      <c r="AO142" s="1080"/>
      <c r="AP142" s="1080"/>
      <c r="AQ142" s="1080"/>
      <c r="AR142" s="1080"/>
      <c r="AS142" s="1080"/>
      <c r="AT142" s="1080"/>
      <c r="AU142" s="1080"/>
      <c r="AV142" s="1080"/>
      <c r="AW142" s="1080"/>
      <c r="AX142" s="1080"/>
      <c r="AY142" s="1080"/>
      <c r="AZ142" s="1080"/>
      <c r="BA142" s="1080"/>
      <c r="BB142" s="1080"/>
      <c r="BC142" s="1080"/>
      <c r="BD142" s="1080"/>
      <c r="BE142" s="1080"/>
      <c r="BF142" s="1080"/>
      <c r="BG142" s="1080"/>
      <c r="BH142" s="1080"/>
      <c r="BI142" s="1080"/>
      <c r="BJ142" s="1080"/>
      <c r="BK142" s="1080"/>
      <c r="BL142" s="1080"/>
      <c r="BM142" s="1080"/>
      <c r="BN142" s="1080"/>
      <c r="BO142" s="1080"/>
      <c r="BP142" s="1080"/>
    </row>
    <row r="143" spans="3:68">
      <c r="C143" s="1080"/>
      <c r="D143" s="1080"/>
      <c r="E143" s="1080"/>
      <c r="F143" s="1080"/>
      <c r="G143" s="1080"/>
      <c r="H143" s="1080"/>
      <c r="I143" s="1080"/>
      <c r="J143" s="1080"/>
      <c r="K143" s="1080"/>
      <c r="L143" s="1080"/>
      <c r="M143" s="1080"/>
      <c r="N143" s="1080"/>
      <c r="O143" s="1080"/>
      <c r="P143" s="1080"/>
      <c r="Q143" s="1080"/>
      <c r="R143" s="1080"/>
      <c r="S143" s="1080"/>
      <c r="T143" s="1080"/>
      <c r="U143" s="1080"/>
      <c r="V143" s="1080"/>
      <c r="W143" s="1080"/>
      <c r="X143" s="1080"/>
      <c r="Y143" s="1080"/>
      <c r="Z143" s="1080"/>
      <c r="AA143" s="1080"/>
      <c r="AB143" s="1080"/>
      <c r="AC143" s="1080"/>
      <c r="AD143" s="1080"/>
      <c r="AE143" s="1080"/>
      <c r="AF143" s="1080"/>
      <c r="AG143" s="1080"/>
      <c r="AH143" s="1080"/>
      <c r="AI143" s="1080"/>
      <c r="AJ143" s="1080"/>
      <c r="AK143" s="1080"/>
      <c r="AL143" s="1080"/>
      <c r="AM143" s="1080"/>
      <c r="AN143" s="1080"/>
      <c r="AO143" s="1080"/>
      <c r="AP143" s="1080"/>
      <c r="AQ143" s="1080"/>
      <c r="AR143" s="1080"/>
      <c r="AS143" s="1080"/>
      <c r="AT143" s="1080"/>
      <c r="AU143" s="1080"/>
      <c r="AV143" s="1080"/>
      <c r="AW143" s="1080"/>
      <c r="AX143" s="1080"/>
      <c r="AY143" s="1080"/>
      <c r="AZ143" s="1080"/>
      <c r="BA143" s="1080"/>
      <c r="BB143" s="1080"/>
      <c r="BC143" s="1080"/>
      <c r="BD143" s="1080"/>
      <c r="BE143" s="1080"/>
      <c r="BF143" s="1080"/>
      <c r="BG143" s="1080"/>
      <c r="BH143" s="1080"/>
      <c r="BI143" s="1080"/>
      <c r="BJ143" s="1080"/>
      <c r="BK143" s="1080"/>
      <c r="BL143" s="1080"/>
      <c r="BM143" s="1080"/>
      <c r="BN143" s="1080"/>
      <c r="BO143" s="1080"/>
      <c r="BP143" s="1080"/>
    </row>
    <row r="144" spans="3:68">
      <c r="C144" s="1080"/>
      <c r="D144" s="1080"/>
      <c r="E144" s="1080"/>
      <c r="F144" s="1080"/>
      <c r="G144" s="1080"/>
      <c r="H144" s="1080"/>
      <c r="I144" s="1080"/>
      <c r="J144" s="1080"/>
      <c r="K144" s="1080"/>
      <c r="L144" s="1080"/>
      <c r="M144" s="1080"/>
      <c r="N144" s="1080"/>
      <c r="O144" s="1080"/>
      <c r="P144" s="1080"/>
      <c r="Q144" s="1080"/>
      <c r="R144" s="1080"/>
      <c r="S144" s="1080"/>
      <c r="T144" s="1080"/>
      <c r="U144" s="1080"/>
      <c r="V144" s="1080"/>
      <c r="W144" s="1080"/>
      <c r="X144" s="1080"/>
      <c r="Y144" s="1080"/>
      <c r="Z144" s="1080"/>
      <c r="AA144" s="1080"/>
      <c r="AB144" s="1080"/>
      <c r="AC144" s="1080"/>
      <c r="AD144" s="1080"/>
      <c r="AE144" s="1080"/>
      <c r="AF144" s="1080"/>
      <c r="AG144" s="1080"/>
      <c r="AH144" s="1080"/>
      <c r="AI144" s="1080"/>
      <c r="AJ144" s="1080"/>
      <c r="AK144" s="1080"/>
      <c r="AL144" s="1080"/>
      <c r="AM144" s="1080"/>
      <c r="AN144" s="1080"/>
      <c r="AO144" s="1080"/>
      <c r="AP144" s="1080"/>
      <c r="AQ144" s="1080"/>
      <c r="AR144" s="1080"/>
      <c r="AS144" s="1080"/>
      <c r="AT144" s="1080"/>
      <c r="AU144" s="1080"/>
      <c r="AV144" s="1080"/>
      <c r="AW144" s="1080"/>
      <c r="AX144" s="1080"/>
      <c r="AY144" s="1080"/>
      <c r="AZ144" s="1080"/>
      <c r="BA144" s="1080"/>
      <c r="BB144" s="1080"/>
      <c r="BC144" s="1080"/>
      <c r="BD144" s="1080"/>
      <c r="BE144" s="1080"/>
      <c r="BF144" s="1080"/>
      <c r="BG144" s="1080"/>
      <c r="BH144" s="1080"/>
      <c r="BI144" s="1080"/>
      <c r="BJ144" s="1080"/>
      <c r="BK144" s="1080"/>
      <c r="BL144" s="1080"/>
      <c r="BM144" s="1080"/>
      <c r="BN144" s="1080"/>
      <c r="BO144" s="1080"/>
      <c r="BP144" s="1080"/>
    </row>
    <row r="145" spans="3:68">
      <c r="C145" s="1080"/>
      <c r="D145" s="1080"/>
      <c r="E145" s="1080"/>
      <c r="F145" s="1080"/>
      <c r="G145" s="1080"/>
      <c r="H145" s="1080"/>
      <c r="I145" s="1080"/>
      <c r="J145" s="1080"/>
      <c r="K145" s="1080"/>
      <c r="L145" s="1080"/>
      <c r="M145" s="1080"/>
      <c r="N145" s="1080"/>
      <c r="O145" s="1080"/>
      <c r="P145" s="1080"/>
      <c r="Q145" s="1080"/>
      <c r="R145" s="1080"/>
      <c r="S145" s="1080"/>
      <c r="T145" s="1080"/>
      <c r="U145" s="1080"/>
      <c r="V145" s="1080"/>
      <c r="W145" s="1080"/>
      <c r="X145" s="1080"/>
      <c r="Y145" s="1080"/>
      <c r="Z145" s="1080"/>
      <c r="AA145" s="1080"/>
      <c r="AB145" s="1080"/>
      <c r="AC145" s="1080"/>
      <c r="AD145" s="1080"/>
      <c r="AE145" s="1080"/>
      <c r="AF145" s="1080"/>
      <c r="AG145" s="1080"/>
      <c r="AH145" s="1080"/>
      <c r="AI145" s="1080"/>
      <c r="AJ145" s="1080"/>
      <c r="AK145" s="1080"/>
      <c r="AL145" s="1080"/>
      <c r="AM145" s="1080"/>
      <c r="AN145" s="1080"/>
      <c r="AO145" s="1080"/>
      <c r="AP145" s="1080"/>
      <c r="AQ145" s="1080"/>
      <c r="AR145" s="1080"/>
      <c r="AS145" s="1080"/>
      <c r="AT145" s="1080"/>
      <c r="AU145" s="1080"/>
      <c r="AV145" s="1080"/>
      <c r="AW145" s="1080"/>
      <c r="AX145" s="1080"/>
      <c r="AY145" s="1080"/>
      <c r="AZ145" s="1080"/>
      <c r="BA145" s="1080"/>
      <c r="BB145" s="1080"/>
      <c r="BC145" s="1080"/>
      <c r="BD145" s="1080"/>
      <c r="BE145" s="1080"/>
      <c r="BF145" s="1080"/>
      <c r="BG145" s="1080"/>
      <c r="BH145" s="1080"/>
      <c r="BI145" s="1080"/>
      <c r="BJ145" s="1080"/>
      <c r="BK145" s="1080"/>
      <c r="BL145" s="1080"/>
      <c r="BM145" s="1080"/>
      <c r="BN145" s="1080"/>
      <c r="BO145" s="1080"/>
      <c r="BP145" s="1080"/>
    </row>
    <row r="146" spans="3:68">
      <c r="C146" s="1080"/>
      <c r="D146" s="1080"/>
      <c r="E146" s="1080"/>
      <c r="F146" s="1080"/>
      <c r="G146" s="1080"/>
      <c r="H146" s="1080"/>
      <c r="I146" s="1080"/>
      <c r="J146" s="1080"/>
      <c r="K146" s="1080"/>
      <c r="L146" s="1080"/>
      <c r="M146" s="1080"/>
      <c r="N146" s="1080"/>
      <c r="O146" s="1080"/>
      <c r="P146" s="1080"/>
      <c r="Q146" s="1080"/>
      <c r="R146" s="1080"/>
      <c r="S146" s="1080"/>
      <c r="T146" s="1080"/>
      <c r="U146" s="1080"/>
      <c r="V146" s="1080"/>
      <c r="W146" s="1080"/>
      <c r="X146" s="1080"/>
      <c r="Y146" s="1080"/>
      <c r="Z146" s="1080"/>
      <c r="AA146" s="1080"/>
      <c r="AB146" s="1080"/>
      <c r="AC146" s="1080"/>
      <c r="AD146" s="1080"/>
      <c r="AE146" s="1080"/>
      <c r="AF146" s="1080"/>
      <c r="AG146" s="1080"/>
      <c r="AH146" s="1080"/>
      <c r="AI146" s="1080"/>
      <c r="AJ146" s="1080"/>
      <c r="AK146" s="1080"/>
      <c r="AL146" s="1080"/>
      <c r="AM146" s="1080"/>
      <c r="AN146" s="1080"/>
      <c r="AO146" s="1080"/>
      <c r="AP146" s="1080"/>
      <c r="AQ146" s="1080"/>
      <c r="AR146" s="1080"/>
      <c r="AS146" s="1080"/>
      <c r="AT146" s="1080"/>
      <c r="AU146" s="1080"/>
      <c r="AV146" s="1080"/>
      <c r="AW146" s="1080"/>
      <c r="AX146" s="1080"/>
      <c r="AY146" s="1080"/>
      <c r="AZ146" s="1080"/>
      <c r="BA146" s="1080"/>
      <c r="BB146" s="1080"/>
      <c r="BC146" s="1080"/>
      <c r="BD146" s="1080"/>
      <c r="BE146" s="1080"/>
      <c r="BF146" s="1080"/>
      <c r="BG146" s="1080"/>
      <c r="BH146" s="1080"/>
      <c r="BI146" s="1080"/>
      <c r="BJ146" s="1080"/>
      <c r="BK146" s="1080"/>
      <c r="BL146" s="1080"/>
      <c r="BM146" s="1080"/>
      <c r="BN146" s="1080"/>
      <c r="BO146" s="1080"/>
      <c r="BP146" s="1080"/>
    </row>
    <row r="147" spans="3:68">
      <c r="C147" s="1080"/>
      <c r="D147" s="1080"/>
      <c r="E147" s="1080"/>
      <c r="F147" s="1080"/>
      <c r="G147" s="1080"/>
      <c r="H147" s="1080"/>
      <c r="I147" s="1080"/>
      <c r="J147" s="1080"/>
      <c r="K147" s="1080"/>
      <c r="L147" s="1080"/>
      <c r="M147" s="1080"/>
      <c r="N147" s="1080"/>
      <c r="O147" s="1080"/>
      <c r="P147" s="1080"/>
      <c r="Q147" s="1080"/>
      <c r="R147" s="1080"/>
      <c r="S147" s="1080"/>
      <c r="T147" s="1080"/>
      <c r="U147" s="1080"/>
      <c r="V147" s="1080"/>
      <c r="W147" s="1080"/>
      <c r="X147" s="1080"/>
      <c r="Y147" s="1080"/>
      <c r="Z147" s="1080"/>
      <c r="AA147" s="1080"/>
      <c r="AB147" s="1080"/>
      <c r="AC147" s="1080"/>
      <c r="AD147" s="1080"/>
      <c r="AE147" s="1080"/>
      <c r="AF147" s="1080"/>
      <c r="AG147" s="1080"/>
      <c r="AH147" s="1080"/>
      <c r="AI147" s="1080"/>
      <c r="AJ147" s="1080"/>
      <c r="AK147" s="1080"/>
      <c r="AL147" s="1080"/>
      <c r="AM147" s="1080"/>
      <c r="AN147" s="1080"/>
      <c r="AO147" s="1080"/>
      <c r="AP147" s="1080"/>
      <c r="AQ147" s="1080"/>
      <c r="AR147" s="1080"/>
      <c r="AS147" s="1080"/>
      <c r="AT147" s="1080"/>
      <c r="AU147" s="1080"/>
      <c r="AV147" s="1080"/>
      <c r="AW147" s="1080"/>
      <c r="AX147" s="1080"/>
      <c r="AY147" s="1080"/>
      <c r="AZ147" s="1080"/>
      <c r="BA147" s="1080"/>
      <c r="BB147" s="1080"/>
      <c r="BC147" s="1080"/>
      <c r="BD147" s="1080"/>
      <c r="BE147" s="1080"/>
      <c r="BF147" s="1080"/>
      <c r="BG147" s="1080"/>
      <c r="BH147" s="1080"/>
      <c r="BI147" s="1080"/>
      <c r="BJ147" s="1080"/>
      <c r="BK147" s="1080"/>
      <c r="BL147" s="1080"/>
      <c r="BM147" s="1080"/>
      <c r="BN147" s="1080"/>
      <c r="BO147" s="1080"/>
      <c r="BP147" s="1080"/>
    </row>
    <row r="148" spans="3:68">
      <c r="C148" s="1080"/>
      <c r="D148" s="1080"/>
      <c r="E148" s="1080"/>
      <c r="F148" s="1080"/>
      <c r="G148" s="1080"/>
      <c r="H148" s="1080"/>
      <c r="I148" s="1080"/>
      <c r="J148" s="1080"/>
      <c r="K148" s="1080"/>
      <c r="L148" s="1080"/>
      <c r="M148" s="1080"/>
      <c r="N148" s="1080"/>
      <c r="O148" s="1080"/>
      <c r="P148" s="1080"/>
      <c r="Q148" s="1080"/>
      <c r="R148" s="1080"/>
      <c r="S148" s="1080"/>
      <c r="T148" s="1080"/>
      <c r="U148" s="1080"/>
      <c r="V148" s="1080"/>
      <c r="W148" s="1080"/>
      <c r="X148" s="1080"/>
      <c r="Y148" s="1080"/>
      <c r="Z148" s="1080"/>
      <c r="AA148" s="1080"/>
      <c r="AB148" s="1080"/>
      <c r="AC148" s="1080"/>
      <c r="AD148" s="1080"/>
      <c r="AE148" s="1080"/>
      <c r="AF148" s="1080"/>
      <c r="AG148" s="1080"/>
      <c r="AH148" s="1080"/>
      <c r="AI148" s="1080"/>
      <c r="AJ148" s="1080"/>
      <c r="AK148" s="1080"/>
      <c r="AL148" s="1080"/>
      <c r="AM148" s="1080"/>
      <c r="AN148" s="1080"/>
      <c r="AO148" s="1080"/>
      <c r="AP148" s="1080"/>
      <c r="AQ148" s="1080"/>
      <c r="AR148" s="1080"/>
      <c r="AS148" s="1080"/>
      <c r="AT148" s="1080"/>
      <c r="AU148" s="1080"/>
      <c r="AV148" s="1080"/>
      <c r="AW148" s="1080"/>
      <c r="AX148" s="1080"/>
      <c r="AY148" s="1080"/>
      <c r="AZ148" s="1080"/>
      <c r="BA148" s="1080"/>
      <c r="BB148" s="1080"/>
      <c r="BC148" s="1080"/>
      <c r="BD148" s="1080"/>
      <c r="BE148" s="1080"/>
      <c r="BF148" s="1080"/>
      <c r="BG148" s="1080"/>
      <c r="BH148" s="1080"/>
      <c r="BI148" s="1080"/>
      <c r="BJ148" s="1080"/>
      <c r="BK148" s="1080"/>
      <c r="BL148" s="1080"/>
      <c r="BM148" s="1080"/>
      <c r="BN148" s="1080"/>
      <c r="BO148" s="1080"/>
      <c r="BP148" s="1080"/>
    </row>
    <row r="149" spans="3:68">
      <c r="C149" s="1080"/>
      <c r="D149" s="1080"/>
      <c r="E149" s="1080"/>
      <c r="F149" s="1080"/>
      <c r="G149" s="1080"/>
      <c r="H149" s="1080"/>
      <c r="I149" s="1080"/>
      <c r="J149" s="1080"/>
      <c r="K149" s="1080"/>
      <c r="L149" s="1080"/>
      <c r="M149" s="1080"/>
      <c r="N149" s="1080"/>
      <c r="O149" s="1080"/>
      <c r="P149" s="1080"/>
      <c r="Q149" s="1080"/>
      <c r="R149" s="1080"/>
      <c r="S149" s="1080"/>
      <c r="T149" s="1080"/>
      <c r="U149" s="1080"/>
      <c r="V149" s="1080"/>
      <c r="W149" s="1080"/>
      <c r="X149" s="1080"/>
      <c r="Y149" s="1080"/>
      <c r="Z149" s="1080"/>
      <c r="AA149" s="1080"/>
      <c r="AB149" s="1080"/>
      <c r="AC149" s="1080"/>
      <c r="AD149" s="1080"/>
      <c r="AE149" s="1080"/>
      <c r="AF149" s="1080"/>
      <c r="AG149" s="1080"/>
      <c r="AH149" s="1080"/>
      <c r="AI149" s="1080"/>
      <c r="AJ149" s="1080"/>
      <c r="AK149" s="1080"/>
      <c r="AL149" s="1080"/>
      <c r="AM149" s="1080"/>
      <c r="AN149" s="1080"/>
      <c r="AO149" s="1080"/>
      <c r="AP149" s="1080"/>
      <c r="AQ149" s="1080"/>
      <c r="AR149" s="1080"/>
      <c r="AS149" s="1080"/>
      <c r="AT149" s="1080"/>
      <c r="AU149" s="1080"/>
      <c r="AV149" s="1080"/>
      <c r="AW149" s="1080"/>
      <c r="AX149" s="1080"/>
      <c r="AY149" s="1080"/>
      <c r="AZ149" s="1080"/>
      <c r="BA149" s="1080"/>
      <c r="BB149" s="1080"/>
      <c r="BC149" s="1080"/>
      <c r="BD149" s="1080"/>
      <c r="BE149" s="1080"/>
      <c r="BF149" s="1080"/>
      <c r="BG149" s="1080"/>
      <c r="BH149" s="1080"/>
      <c r="BI149" s="1080"/>
      <c r="BJ149" s="1080"/>
      <c r="BK149" s="1080"/>
      <c r="BL149" s="1080"/>
      <c r="BM149" s="1080"/>
      <c r="BN149" s="1080"/>
      <c r="BO149" s="1080"/>
      <c r="BP149" s="1080"/>
    </row>
    <row r="150" spans="3:68">
      <c r="C150" s="1080"/>
      <c r="D150" s="1080"/>
      <c r="E150" s="1080"/>
      <c r="F150" s="1080"/>
      <c r="G150" s="1080"/>
      <c r="H150" s="1080"/>
      <c r="I150" s="1080"/>
      <c r="J150" s="1080"/>
      <c r="K150" s="1080"/>
      <c r="L150" s="1080"/>
      <c r="M150" s="1080"/>
      <c r="N150" s="1080"/>
      <c r="O150" s="1080"/>
      <c r="P150" s="1080"/>
      <c r="Q150" s="1080"/>
      <c r="R150" s="1080"/>
      <c r="S150" s="1080"/>
      <c r="T150" s="1080"/>
      <c r="U150" s="1080"/>
      <c r="V150" s="1080"/>
      <c r="W150" s="1080"/>
      <c r="X150" s="1080"/>
      <c r="Y150" s="1080"/>
      <c r="Z150" s="1080"/>
      <c r="AA150" s="1080"/>
      <c r="AB150" s="1080"/>
      <c r="AC150" s="1080"/>
      <c r="AD150" s="1080"/>
      <c r="AE150" s="1080"/>
      <c r="AF150" s="1080"/>
      <c r="AG150" s="1080"/>
      <c r="AH150" s="1080"/>
      <c r="AI150" s="1080"/>
      <c r="AJ150" s="1080"/>
      <c r="AK150" s="1080"/>
      <c r="AL150" s="1080"/>
      <c r="AM150" s="1080"/>
      <c r="AN150" s="1080"/>
      <c r="AO150" s="1080"/>
      <c r="AP150" s="1080"/>
      <c r="AQ150" s="1080"/>
      <c r="AR150" s="1080"/>
      <c r="AS150" s="1080"/>
      <c r="AT150" s="1080"/>
      <c r="AU150" s="1080"/>
      <c r="AV150" s="1080"/>
      <c r="AW150" s="1080"/>
      <c r="AX150" s="1080"/>
      <c r="AY150" s="1080"/>
      <c r="AZ150" s="1080"/>
      <c r="BA150" s="1080"/>
      <c r="BB150" s="1080"/>
      <c r="BC150" s="1080"/>
      <c r="BD150" s="1080"/>
      <c r="BE150" s="1080"/>
      <c r="BF150" s="1080"/>
      <c r="BG150" s="1080"/>
      <c r="BH150" s="1080"/>
      <c r="BI150" s="1080"/>
      <c r="BJ150" s="1080"/>
      <c r="BK150" s="1080"/>
      <c r="BL150" s="1080"/>
      <c r="BM150" s="1080"/>
      <c r="BN150" s="1080"/>
      <c r="BO150" s="1080"/>
      <c r="BP150" s="1080"/>
    </row>
    <row r="151" spans="3:68">
      <c r="C151" s="1080"/>
      <c r="D151" s="1080"/>
      <c r="E151" s="1080"/>
      <c r="F151" s="1080"/>
      <c r="G151" s="1080"/>
      <c r="H151" s="1080"/>
      <c r="I151" s="1080"/>
      <c r="J151" s="1080"/>
      <c r="K151" s="1080"/>
      <c r="L151" s="1080"/>
      <c r="M151" s="1080"/>
      <c r="N151" s="1080"/>
      <c r="O151" s="1080"/>
      <c r="P151" s="1080"/>
      <c r="Q151" s="1080"/>
      <c r="R151" s="1080"/>
      <c r="S151" s="1080"/>
      <c r="T151" s="1080"/>
      <c r="U151" s="1080"/>
      <c r="V151" s="1080"/>
      <c r="W151" s="1080"/>
      <c r="X151" s="1080"/>
      <c r="Y151" s="1080"/>
      <c r="Z151" s="1080"/>
      <c r="AA151" s="1080"/>
      <c r="AB151" s="1080"/>
      <c r="AC151" s="1080"/>
      <c r="AD151" s="1080"/>
      <c r="AE151" s="1080"/>
      <c r="AF151" s="1080"/>
      <c r="AG151" s="1080"/>
      <c r="AH151" s="1080"/>
      <c r="AI151" s="1080"/>
      <c r="AJ151" s="1080"/>
      <c r="AK151" s="1080"/>
      <c r="AL151" s="1080"/>
      <c r="AM151" s="1080"/>
      <c r="AN151" s="1080"/>
      <c r="AO151" s="1080"/>
      <c r="AP151" s="1080"/>
      <c r="AQ151" s="1080"/>
      <c r="AR151" s="1080"/>
      <c r="AS151" s="1080"/>
      <c r="AT151" s="1080"/>
      <c r="AU151" s="1080"/>
      <c r="AV151" s="1080"/>
      <c r="AW151" s="1080"/>
      <c r="AX151" s="1080"/>
      <c r="AY151" s="1080"/>
      <c r="AZ151" s="1080"/>
      <c r="BA151" s="1080"/>
      <c r="BB151" s="1080"/>
      <c r="BC151" s="1080"/>
      <c r="BD151" s="1080"/>
      <c r="BE151" s="1080"/>
      <c r="BF151" s="1080"/>
      <c r="BG151" s="1080"/>
      <c r="BH151" s="1080"/>
      <c r="BI151" s="1080"/>
      <c r="BJ151" s="1080"/>
      <c r="BK151" s="1080"/>
      <c r="BL151" s="1080"/>
      <c r="BM151" s="1080"/>
      <c r="BN151" s="1080"/>
      <c r="BO151" s="1080"/>
      <c r="BP151" s="1080"/>
    </row>
    <row r="152" spans="3:68">
      <c r="C152" s="1080"/>
      <c r="D152" s="1080"/>
      <c r="E152" s="1080"/>
      <c r="F152" s="1080"/>
      <c r="G152" s="1080"/>
      <c r="H152" s="1080"/>
      <c r="I152" s="1080"/>
      <c r="J152" s="1080"/>
      <c r="K152" s="1080"/>
      <c r="L152" s="1080"/>
      <c r="M152" s="1080"/>
      <c r="N152" s="1080"/>
      <c r="O152" s="1080"/>
      <c r="P152" s="1080"/>
      <c r="Q152" s="1080"/>
      <c r="R152" s="1080"/>
      <c r="S152" s="1080"/>
      <c r="T152" s="1080"/>
      <c r="U152" s="1080"/>
      <c r="V152" s="1080"/>
      <c r="W152" s="1080"/>
      <c r="X152" s="1080"/>
      <c r="Y152" s="1080"/>
      <c r="Z152" s="1080"/>
      <c r="AA152" s="1080"/>
      <c r="AB152" s="1080"/>
      <c r="AC152" s="1080"/>
      <c r="AD152" s="1080"/>
      <c r="AE152" s="1080"/>
      <c r="AF152" s="1080"/>
      <c r="AG152" s="1080"/>
      <c r="AH152" s="1080"/>
      <c r="AI152" s="1080"/>
      <c r="AJ152" s="1080"/>
      <c r="AK152" s="1080"/>
      <c r="AL152" s="1080"/>
      <c r="AM152" s="1080"/>
      <c r="AN152" s="1080"/>
      <c r="AO152" s="1080"/>
      <c r="AP152" s="1080"/>
      <c r="AQ152" s="1080"/>
      <c r="AR152" s="1080"/>
      <c r="AS152" s="1080"/>
      <c r="AT152" s="1080"/>
      <c r="AU152" s="1080"/>
      <c r="AV152" s="1080"/>
      <c r="AW152" s="1080"/>
      <c r="AX152" s="1080"/>
      <c r="AY152" s="1080"/>
      <c r="AZ152" s="1080"/>
      <c r="BA152" s="1080"/>
      <c r="BB152" s="1080"/>
      <c r="BC152" s="1080"/>
      <c r="BD152" s="1080"/>
      <c r="BE152" s="1080"/>
      <c r="BF152" s="1080"/>
      <c r="BG152" s="1080"/>
      <c r="BH152" s="1080"/>
      <c r="BI152" s="1080"/>
      <c r="BJ152" s="1080"/>
      <c r="BK152" s="1080"/>
      <c r="BL152" s="1080"/>
      <c r="BM152" s="1080"/>
      <c r="BN152" s="1080"/>
      <c r="BO152" s="1080"/>
      <c r="BP152" s="1080"/>
    </row>
    <row r="153" spans="3:68">
      <c r="C153" s="1080"/>
      <c r="D153" s="1080"/>
      <c r="E153" s="1080"/>
      <c r="F153" s="1080"/>
      <c r="G153" s="1080"/>
      <c r="H153" s="1080"/>
      <c r="I153" s="1080"/>
      <c r="J153" s="1080"/>
      <c r="K153" s="1080"/>
      <c r="L153" s="1080"/>
      <c r="M153" s="1080"/>
      <c r="N153" s="1080"/>
      <c r="O153" s="1080"/>
      <c r="P153" s="1080"/>
      <c r="Q153" s="1080"/>
      <c r="R153" s="1080"/>
      <c r="S153" s="1080"/>
      <c r="T153" s="1080"/>
      <c r="U153" s="1080"/>
      <c r="V153" s="1080"/>
      <c r="W153" s="1080"/>
      <c r="X153" s="1080"/>
      <c r="Y153" s="1080"/>
      <c r="Z153" s="1080"/>
      <c r="AA153" s="1080"/>
      <c r="AB153" s="1080"/>
      <c r="AC153" s="1080"/>
      <c r="AD153" s="1080"/>
      <c r="AE153" s="1080"/>
      <c r="AF153" s="1080"/>
      <c r="AG153" s="1080"/>
      <c r="AH153" s="1080"/>
      <c r="AI153" s="1080"/>
      <c r="AJ153" s="1080"/>
      <c r="AK153" s="1080"/>
      <c r="AL153" s="1080"/>
      <c r="AM153" s="1080"/>
      <c r="AN153" s="1080"/>
      <c r="AO153" s="1080"/>
      <c r="AP153" s="1080"/>
      <c r="AQ153" s="1080"/>
      <c r="AR153" s="1080"/>
      <c r="AS153" s="1080"/>
      <c r="AT153" s="1080"/>
      <c r="AU153" s="1080"/>
      <c r="AV153" s="1080"/>
      <c r="AW153" s="1080"/>
      <c r="AX153" s="1080"/>
      <c r="AY153" s="1080"/>
      <c r="AZ153" s="1080"/>
      <c r="BA153" s="1080"/>
      <c r="BB153" s="1080"/>
      <c r="BC153" s="1080"/>
      <c r="BD153" s="1080"/>
      <c r="BE153" s="1080"/>
      <c r="BF153" s="1080"/>
      <c r="BG153" s="1080"/>
      <c r="BH153" s="1080"/>
      <c r="BI153" s="1080"/>
      <c r="BJ153" s="1080"/>
      <c r="BK153" s="1080"/>
      <c r="BL153" s="1080"/>
      <c r="BM153" s="1080"/>
      <c r="BN153" s="1080"/>
      <c r="BO153" s="1080"/>
      <c r="BP153" s="1080"/>
    </row>
    <row r="154" spans="3:68">
      <c r="C154" s="1080"/>
      <c r="D154" s="1080"/>
      <c r="E154" s="1080"/>
      <c r="F154" s="1080"/>
      <c r="G154" s="1080"/>
      <c r="H154" s="1080"/>
      <c r="I154" s="1080"/>
      <c r="J154" s="1080"/>
      <c r="K154" s="1080"/>
      <c r="L154" s="1080"/>
      <c r="M154" s="1080"/>
      <c r="N154" s="1080"/>
      <c r="O154" s="1080"/>
      <c r="P154" s="1080"/>
      <c r="Q154" s="1080"/>
      <c r="R154" s="1080"/>
      <c r="S154" s="1080"/>
      <c r="T154" s="1080"/>
      <c r="U154" s="1080"/>
      <c r="V154" s="1080"/>
      <c r="W154" s="1080"/>
      <c r="X154" s="1080"/>
      <c r="Y154" s="1080"/>
      <c r="Z154" s="1080"/>
      <c r="AA154" s="1080"/>
      <c r="AB154" s="1080"/>
      <c r="AC154" s="1080"/>
      <c r="AD154" s="1080"/>
      <c r="AE154" s="1080"/>
      <c r="AF154" s="1080"/>
      <c r="AG154" s="1080"/>
      <c r="AH154" s="1080"/>
      <c r="AI154" s="1080"/>
      <c r="AJ154" s="1080"/>
      <c r="AK154" s="1080"/>
      <c r="AL154" s="1080"/>
      <c r="AM154" s="1080"/>
      <c r="AN154" s="1080"/>
      <c r="AO154" s="1080"/>
      <c r="AP154" s="1080"/>
      <c r="AQ154" s="1080"/>
      <c r="AR154" s="1080"/>
      <c r="AS154" s="1080"/>
      <c r="AT154" s="1080"/>
      <c r="AU154" s="1080"/>
      <c r="AV154" s="1080"/>
      <c r="AW154" s="1080"/>
      <c r="AX154" s="1080"/>
      <c r="AY154" s="1080"/>
      <c r="AZ154" s="1080"/>
      <c r="BA154" s="1080"/>
      <c r="BB154" s="1080"/>
      <c r="BC154" s="1080"/>
      <c r="BD154" s="1080"/>
      <c r="BE154" s="1080"/>
      <c r="BF154" s="1080"/>
      <c r="BG154" s="1080"/>
      <c r="BH154" s="1080"/>
      <c r="BI154" s="1080"/>
      <c r="BJ154" s="1080"/>
      <c r="BK154" s="1080"/>
      <c r="BL154" s="1080"/>
      <c r="BM154" s="1080"/>
      <c r="BN154" s="1080"/>
      <c r="BO154" s="1080"/>
      <c r="BP154" s="1080"/>
    </row>
    <row r="155" spans="3:68">
      <c r="C155" s="1080"/>
      <c r="D155" s="1080"/>
      <c r="E155" s="1080"/>
      <c r="F155" s="1080"/>
      <c r="G155" s="1080"/>
      <c r="H155" s="1080"/>
      <c r="I155" s="1080"/>
      <c r="J155" s="1080"/>
      <c r="K155" s="1080"/>
      <c r="L155" s="1080"/>
      <c r="M155" s="1080"/>
      <c r="N155" s="1080"/>
      <c r="O155" s="1080"/>
      <c r="P155" s="1080"/>
      <c r="Q155" s="1080"/>
      <c r="R155" s="1080"/>
      <c r="S155" s="1080"/>
      <c r="T155" s="1080"/>
      <c r="U155" s="1080"/>
      <c r="V155" s="1080"/>
      <c r="W155" s="1080"/>
      <c r="X155" s="1080"/>
      <c r="Y155" s="1080"/>
      <c r="Z155" s="1080"/>
      <c r="AA155" s="1080"/>
      <c r="AB155" s="1080"/>
      <c r="AC155" s="1080"/>
      <c r="AD155" s="1080"/>
      <c r="AE155" s="1080"/>
      <c r="AF155" s="1080"/>
      <c r="AG155" s="1080"/>
      <c r="AH155" s="1080"/>
      <c r="AI155" s="1080"/>
      <c r="AJ155" s="1080"/>
      <c r="AK155" s="1080"/>
      <c r="AL155" s="1080"/>
      <c r="AM155" s="1080"/>
      <c r="AN155" s="1080"/>
      <c r="AO155" s="1080"/>
      <c r="AP155" s="1080"/>
      <c r="AQ155" s="1080"/>
      <c r="AR155" s="1080"/>
      <c r="AS155" s="1080"/>
      <c r="AT155" s="1080"/>
      <c r="AU155" s="1080"/>
      <c r="AV155" s="1080"/>
      <c r="AW155" s="1080"/>
      <c r="AX155" s="1080"/>
      <c r="AY155" s="1080"/>
      <c r="AZ155" s="1080"/>
      <c r="BA155" s="1080"/>
      <c r="BB155" s="1080"/>
      <c r="BC155" s="1080"/>
      <c r="BD155" s="1080"/>
      <c r="BE155" s="1080"/>
      <c r="BF155" s="1080"/>
      <c r="BG155" s="1080"/>
      <c r="BH155" s="1080"/>
      <c r="BI155" s="1080"/>
      <c r="BJ155" s="1080"/>
      <c r="BK155" s="1080"/>
      <c r="BL155" s="1080"/>
      <c r="BM155" s="1080"/>
      <c r="BN155" s="1080"/>
      <c r="BO155" s="1080"/>
      <c r="BP155" s="1080"/>
    </row>
    <row r="156" spans="3:68">
      <c r="C156" s="1080"/>
      <c r="D156" s="1080"/>
      <c r="E156" s="1080"/>
      <c r="F156" s="1080"/>
      <c r="G156" s="1080"/>
      <c r="H156" s="1080"/>
      <c r="I156" s="1080"/>
      <c r="J156" s="1080"/>
      <c r="K156" s="1080"/>
      <c r="L156" s="1080"/>
      <c r="M156" s="1080"/>
      <c r="N156" s="1080"/>
      <c r="O156" s="1080"/>
      <c r="P156" s="1080"/>
      <c r="Q156" s="1080"/>
      <c r="R156" s="1080"/>
      <c r="S156" s="1080"/>
      <c r="T156" s="1080"/>
      <c r="U156" s="1080"/>
      <c r="V156" s="1080"/>
      <c r="W156" s="1080"/>
      <c r="X156" s="1080"/>
      <c r="Y156" s="1080"/>
      <c r="Z156" s="1080"/>
      <c r="AA156" s="1080"/>
      <c r="AB156" s="1080"/>
      <c r="AC156" s="1080"/>
      <c r="AD156" s="1080"/>
      <c r="AE156" s="1080"/>
      <c r="AF156" s="1080"/>
      <c r="AG156" s="1080"/>
      <c r="AH156" s="1080"/>
      <c r="AI156" s="1080"/>
      <c r="AJ156" s="1080"/>
      <c r="AK156" s="1080"/>
      <c r="AL156" s="1080"/>
      <c r="AM156" s="1080"/>
      <c r="AN156" s="1080"/>
      <c r="AO156" s="1080"/>
      <c r="AP156" s="1080"/>
      <c r="AQ156" s="1080"/>
      <c r="AR156" s="1080"/>
      <c r="AS156" s="1080"/>
      <c r="AT156" s="1080"/>
      <c r="AU156" s="1080"/>
      <c r="AV156" s="1080"/>
      <c r="AW156" s="1080"/>
      <c r="AX156" s="1080"/>
      <c r="AY156" s="1080"/>
      <c r="AZ156" s="1080"/>
      <c r="BA156" s="1080"/>
      <c r="BB156" s="1080"/>
      <c r="BC156" s="1080"/>
      <c r="BD156" s="1080"/>
      <c r="BE156" s="1080"/>
      <c r="BF156" s="1080"/>
      <c r="BG156" s="1080"/>
      <c r="BH156" s="1080"/>
      <c r="BI156" s="1080"/>
      <c r="BJ156" s="1080"/>
      <c r="BK156" s="1080"/>
      <c r="BL156" s="1080"/>
      <c r="BM156" s="1080"/>
      <c r="BN156" s="1080"/>
      <c r="BO156" s="1080"/>
      <c r="BP156" s="1080"/>
    </row>
    <row r="157" spans="3:68">
      <c r="C157" s="1080"/>
      <c r="D157" s="1080"/>
      <c r="E157" s="1080"/>
      <c r="F157" s="1080"/>
      <c r="G157" s="1080"/>
      <c r="H157" s="1080"/>
      <c r="I157" s="1080"/>
      <c r="J157" s="1080"/>
      <c r="K157" s="1080"/>
      <c r="L157" s="1080"/>
      <c r="M157" s="1080"/>
      <c r="N157" s="1080"/>
      <c r="O157" s="1080"/>
      <c r="P157" s="1080"/>
      <c r="Q157" s="1080"/>
      <c r="R157" s="1080"/>
      <c r="S157" s="1080"/>
      <c r="T157" s="1080"/>
      <c r="U157" s="1080"/>
      <c r="V157" s="1080"/>
      <c r="W157" s="1080"/>
      <c r="X157" s="1080"/>
      <c r="Y157" s="1080"/>
      <c r="Z157" s="1080"/>
      <c r="AA157" s="1080"/>
      <c r="AB157" s="1080"/>
      <c r="AC157" s="1080"/>
      <c r="AD157" s="1080"/>
      <c r="AE157" s="1080"/>
      <c r="AF157" s="1080"/>
      <c r="AG157" s="1080"/>
      <c r="AH157" s="1080"/>
      <c r="AI157" s="1080"/>
      <c r="AJ157" s="1080"/>
      <c r="AK157" s="1080"/>
      <c r="AL157" s="1080"/>
      <c r="AM157" s="1080"/>
      <c r="AN157" s="1080"/>
      <c r="AO157" s="1080"/>
      <c r="AP157" s="1080"/>
      <c r="AQ157" s="1080"/>
      <c r="AR157" s="1080"/>
      <c r="AS157" s="1080"/>
      <c r="AT157" s="1080"/>
      <c r="AU157" s="1080"/>
      <c r="AV157" s="1080"/>
      <c r="AW157" s="1080"/>
      <c r="AX157" s="1080"/>
      <c r="AY157" s="1080"/>
      <c r="AZ157" s="1080"/>
      <c r="BA157" s="1080"/>
      <c r="BB157" s="1080"/>
      <c r="BC157" s="1080"/>
      <c r="BD157" s="1080"/>
      <c r="BE157" s="1080"/>
      <c r="BF157" s="1080"/>
      <c r="BG157" s="1080"/>
      <c r="BH157" s="1080"/>
      <c r="BI157" s="1080"/>
      <c r="BJ157" s="1080"/>
      <c r="BK157" s="1080"/>
      <c r="BL157" s="1080"/>
      <c r="BM157" s="1080"/>
      <c r="BN157" s="1080"/>
      <c r="BO157" s="1080"/>
      <c r="BP157" s="1080"/>
    </row>
    <row r="158" spans="3:68">
      <c r="C158" s="1080"/>
      <c r="D158" s="1080"/>
      <c r="E158" s="1080"/>
      <c r="F158" s="1080"/>
      <c r="G158" s="1080"/>
      <c r="H158" s="1080"/>
      <c r="I158" s="1080"/>
      <c r="J158" s="1080"/>
      <c r="K158" s="1080"/>
      <c r="L158" s="1080"/>
      <c r="M158" s="1080"/>
      <c r="N158" s="1080"/>
      <c r="O158" s="1080"/>
      <c r="P158" s="1080"/>
      <c r="Q158" s="1080"/>
      <c r="R158" s="1080"/>
      <c r="S158" s="1080"/>
      <c r="T158" s="1080"/>
      <c r="U158" s="1080"/>
      <c r="V158" s="1080"/>
      <c r="W158" s="1080"/>
      <c r="X158" s="1080"/>
      <c r="Y158" s="1080"/>
      <c r="Z158" s="1080"/>
      <c r="AA158" s="1080"/>
      <c r="AB158" s="1080"/>
      <c r="AC158" s="1080"/>
      <c r="AD158" s="1080"/>
      <c r="AE158" s="1080"/>
      <c r="AF158" s="1080"/>
      <c r="AG158" s="1080"/>
      <c r="AH158" s="1080"/>
      <c r="AI158" s="1080"/>
      <c r="AJ158" s="1080"/>
      <c r="AK158" s="1080"/>
      <c r="AL158" s="1080"/>
      <c r="AM158" s="1080"/>
      <c r="AN158" s="1080"/>
      <c r="AO158" s="1080"/>
      <c r="AP158" s="1080"/>
      <c r="AQ158" s="1080"/>
      <c r="AR158" s="1080"/>
      <c r="AS158" s="1080"/>
      <c r="AT158" s="1080"/>
      <c r="AU158" s="1080"/>
      <c r="AV158" s="1080"/>
      <c r="AW158" s="1080"/>
      <c r="AX158" s="1080"/>
      <c r="AY158" s="1080"/>
      <c r="AZ158" s="1080"/>
      <c r="BA158" s="1080"/>
      <c r="BB158" s="1080"/>
      <c r="BC158" s="1080"/>
      <c r="BD158" s="1080"/>
      <c r="BE158" s="1080"/>
      <c r="BF158" s="1080"/>
      <c r="BG158" s="1080"/>
      <c r="BH158" s="1080"/>
      <c r="BI158" s="1080"/>
      <c r="BJ158" s="1080"/>
      <c r="BK158" s="1080"/>
      <c r="BL158" s="1080"/>
      <c r="BM158" s="1080"/>
      <c r="BN158" s="1080"/>
      <c r="BO158" s="1080"/>
      <c r="BP158" s="1080"/>
    </row>
    <row r="159" spans="3:68">
      <c r="C159" s="1080"/>
      <c r="D159" s="1080"/>
      <c r="E159" s="1080"/>
      <c r="F159" s="1080"/>
      <c r="G159" s="1080"/>
      <c r="H159" s="1080"/>
      <c r="I159" s="1080"/>
      <c r="J159" s="1080"/>
      <c r="K159" s="1080"/>
      <c r="L159" s="1080"/>
      <c r="M159" s="1080"/>
      <c r="N159" s="1080"/>
      <c r="O159" s="1080"/>
      <c r="P159" s="1080"/>
      <c r="Q159" s="1080"/>
      <c r="R159" s="1080"/>
      <c r="S159" s="1080"/>
      <c r="T159" s="1080"/>
      <c r="U159" s="1080"/>
      <c r="V159" s="1080"/>
      <c r="W159" s="1080"/>
      <c r="X159" s="1080"/>
      <c r="Y159" s="1080"/>
      <c r="Z159" s="1080"/>
      <c r="AA159" s="1080"/>
      <c r="AB159" s="1080"/>
      <c r="AC159" s="1080"/>
      <c r="AD159" s="1080"/>
      <c r="AE159" s="1080"/>
      <c r="AF159" s="1080"/>
      <c r="AG159" s="1080"/>
      <c r="AH159" s="1080"/>
      <c r="AI159" s="1080"/>
      <c r="AJ159" s="1080"/>
      <c r="AK159" s="1080"/>
      <c r="AL159" s="1080"/>
      <c r="AM159" s="1080"/>
      <c r="AN159" s="1080"/>
      <c r="AO159" s="1080"/>
      <c r="AP159" s="1080"/>
      <c r="AQ159" s="1080"/>
      <c r="AR159" s="1080"/>
      <c r="AS159" s="1080"/>
      <c r="AT159" s="1080"/>
      <c r="AU159" s="1080"/>
      <c r="AV159" s="1080"/>
      <c r="AW159" s="1080"/>
      <c r="AX159" s="1080"/>
      <c r="AY159" s="1080"/>
      <c r="AZ159" s="1080"/>
      <c r="BA159" s="1080"/>
      <c r="BB159" s="1080"/>
      <c r="BC159" s="1080"/>
      <c r="BD159" s="1080"/>
      <c r="BE159" s="1080"/>
      <c r="BF159" s="1080"/>
      <c r="BG159" s="1080"/>
      <c r="BH159" s="1080"/>
      <c r="BI159" s="1080"/>
      <c r="BJ159" s="1080"/>
      <c r="BK159" s="1080"/>
      <c r="BL159" s="1080"/>
      <c r="BM159" s="1080"/>
      <c r="BN159" s="1080"/>
      <c r="BO159" s="1080"/>
      <c r="BP159" s="1080"/>
    </row>
    <row r="160" spans="3:68">
      <c r="C160" s="1080"/>
      <c r="D160" s="1080"/>
      <c r="E160" s="1080"/>
      <c r="F160" s="1080"/>
      <c r="G160" s="1080"/>
      <c r="H160" s="1080"/>
      <c r="I160" s="1080"/>
      <c r="J160" s="1080"/>
      <c r="K160" s="1080"/>
      <c r="L160" s="1080"/>
      <c r="M160" s="1080"/>
      <c r="N160" s="1080"/>
      <c r="O160" s="1080"/>
      <c r="P160" s="1080"/>
      <c r="Q160" s="1080"/>
      <c r="R160" s="1080"/>
      <c r="S160" s="1080"/>
      <c r="T160" s="1080"/>
      <c r="U160" s="1080"/>
      <c r="V160" s="1080"/>
      <c r="W160" s="1080"/>
      <c r="X160" s="1080"/>
      <c r="Y160" s="1080"/>
      <c r="Z160" s="1080"/>
      <c r="AA160" s="1080"/>
      <c r="AB160" s="1080"/>
      <c r="AC160" s="1080"/>
      <c r="AD160" s="1080"/>
      <c r="AE160" s="1080"/>
      <c r="AF160" s="1080"/>
      <c r="AG160" s="1080"/>
      <c r="AH160" s="1080"/>
      <c r="AI160" s="1080"/>
      <c r="AJ160" s="1080"/>
      <c r="AK160" s="1080"/>
      <c r="AL160" s="1080"/>
      <c r="AM160" s="1080"/>
      <c r="AN160" s="1080"/>
      <c r="AO160" s="1080"/>
      <c r="AP160" s="1080"/>
      <c r="AQ160" s="1080"/>
      <c r="AR160" s="1080"/>
      <c r="AS160" s="1080"/>
      <c r="AT160" s="1080"/>
      <c r="AU160" s="1080"/>
      <c r="AV160" s="1080"/>
      <c r="AW160" s="1080"/>
      <c r="AX160" s="1080"/>
      <c r="AY160" s="1080"/>
      <c r="AZ160" s="1080"/>
      <c r="BA160" s="1080"/>
      <c r="BB160" s="1080"/>
      <c r="BC160" s="1080"/>
      <c r="BD160" s="1080"/>
      <c r="BE160" s="1080"/>
      <c r="BF160" s="1080"/>
      <c r="BG160" s="1080"/>
      <c r="BH160" s="1080"/>
      <c r="BI160" s="1080"/>
      <c r="BJ160" s="1080"/>
      <c r="BK160" s="1080"/>
      <c r="BL160" s="1080"/>
      <c r="BM160" s="1080"/>
      <c r="BN160" s="1080"/>
      <c r="BO160" s="1080"/>
      <c r="BP160" s="1080"/>
    </row>
    <row r="161" spans="3:68">
      <c r="C161" s="1080"/>
      <c r="D161" s="1080"/>
      <c r="E161" s="1080"/>
      <c r="F161" s="1080"/>
      <c r="G161" s="1080"/>
      <c r="H161" s="1080"/>
      <c r="I161" s="1080"/>
      <c r="J161" s="1080"/>
      <c r="K161" s="1080"/>
      <c r="L161" s="1080"/>
      <c r="M161" s="1080"/>
      <c r="N161" s="1080"/>
      <c r="O161" s="1080"/>
      <c r="P161" s="1080"/>
      <c r="Q161" s="1080"/>
      <c r="R161" s="1080"/>
      <c r="S161" s="1080"/>
      <c r="T161" s="1080"/>
      <c r="U161" s="1080"/>
      <c r="V161" s="1080"/>
      <c r="W161" s="1080"/>
      <c r="X161" s="1080"/>
      <c r="Y161" s="1080"/>
      <c r="Z161" s="1080"/>
      <c r="AA161" s="1080"/>
      <c r="AB161" s="1080"/>
      <c r="AC161" s="1080"/>
      <c r="AD161" s="1080"/>
      <c r="AE161" s="1080"/>
      <c r="AF161" s="1080"/>
      <c r="AG161" s="1080"/>
      <c r="AH161" s="1080"/>
      <c r="AI161" s="1080"/>
      <c r="AJ161" s="1080"/>
      <c r="AK161" s="1080"/>
      <c r="AL161" s="1080"/>
      <c r="AM161" s="1080"/>
      <c r="AN161" s="1080"/>
      <c r="AO161" s="1080"/>
      <c r="AP161" s="1080"/>
      <c r="AQ161" s="1080"/>
      <c r="AR161" s="1080"/>
      <c r="AS161" s="1080"/>
      <c r="AT161" s="1080"/>
      <c r="AU161" s="1080"/>
      <c r="AV161" s="1080"/>
      <c r="AW161" s="1080"/>
      <c r="AX161" s="1080"/>
      <c r="AY161" s="1080"/>
      <c r="AZ161" s="1080"/>
      <c r="BA161" s="1080"/>
      <c r="BB161" s="1080"/>
      <c r="BC161" s="1080"/>
      <c r="BD161" s="1080"/>
      <c r="BE161" s="1080"/>
      <c r="BF161" s="1080"/>
      <c r="BG161" s="1080"/>
      <c r="BH161" s="1080"/>
      <c r="BI161" s="1080"/>
      <c r="BJ161" s="1080"/>
      <c r="BK161" s="1080"/>
      <c r="BL161" s="1080"/>
      <c r="BM161" s="1080"/>
      <c r="BN161" s="1080"/>
      <c r="BO161" s="1080"/>
      <c r="BP161" s="1080"/>
    </row>
    <row r="162" spans="3:68">
      <c r="C162" s="1080"/>
      <c r="D162" s="1080"/>
      <c r="E162" s="1080"/>
      <c r="F162" s="1080"/>
      <c r="G162" s="1080"/>
      <c r="H162" s="1080"/>
      <c r="I162" s="1080"/>
      <c r="J162" s="1080"/>
      <c r="K162" s="1080"/>
      <c r="L162" s="1080"/>
      <c r="M162" s="1080"/>
      <c r="N162" s="1080"/>
      <c r="O162" s="1080"/>
      <c r="P162" s="1080"/>
      <c r="Q162" s="1080"/>
      <c r="R162" s="1080"/>
      <c r="S162" s="1080"/>
      <c r="T162" s="1080"/>
      <c r="U162" s="1080"/>
      <c r="V162" s="1080"/>
      <c r="W162" s="1080"/>
      <c r="X162" s="1080"/>
      <c r="Y162" s="1080"/>
      <c r="Z162" s="1080"/>
      <c r="AA162" s="1080"/>
      <c r="AB162" s="1080"/>
      <c r="AC162" s="1080"/>
      <c r="AD162" s="1080"/>
      <c r="AE162" s="1080"/>
      <c r="AF162" s="1080"/>
      <c r="AG162" s="1080"/>
      <c r="AH162" s="1080"/>
      <c r="AI162" s="1080"/>
      <c r="AJ162" s="1080"/>
      <c r="AK162" s="1080"/>
      <c r="AL162" s="1080"/>
      <c r="AM162" s="1080"/>
      <c r="AN162" s="1080"/>
      <c r="AO162" s="1080"/>
      <c r="AP162" s="1080"/>
      <c r="AQ162" s="1080"/>
      <c r="AR162" s="1080"/>
      <c r="AS162" s="1080"/>
      <c r="AT162" s="1080"/>
      <c r="AU162" s="1080"/>
      <c r="AV162" s="1080"/>
      <c r="AW162" s="1080"/>
      <c r="AX162" s="1080"/>
      <c r="AY162" s="1080"/>
      <c r="AZ162" s="1080"/>
      <c r="BA162" s="1080"/>
      <c r="BB162" s="1080"/>
      <c r="BC162" s="1080"/>
      <c r="BD162" s="1080"/>
      <c r="BE162" s="1080"/>
      <c r="BF162" s="1080"/>
      <c r="BG162" s="1080"/>
      <c r="BH162" s="1080"/>
      <c r="BI162" s="1080"/>
      <c r="BJ162" s="1080"/>
      <c r="BK162" s="1080"/>
      <c r="BL162" s="1080"/>
      <c r="BM162" s="1080"/>
      <c r="BN162" s="1080"/>
      <c r="BO162" s="1080"/>
      <c r="BP162" s="1080"/>
    </row>
    <row r="163" spans="3:68">
      <c r="C163" s="1080"/>
      <c r="D163" s="1080"/>
      <c r="E163" s="1080"/>
      <c r="F163" s="1080"/>
      <c r="G163" s="1080"/>
      <c r="H163" s="1080"/>
      <c r="I163" s="1080"/>
      <c r="J163" s="1080"/>
      <c r="K163" s="1080"/>
      <c r="L163" s="1080"/>
      <c r="M163" s="1080"/>
      <c r="N163" s="1080"/>
      <c r="O163" s="1080"/>
      <c r="P163" s="1080"/>
      <c r="Q163" s="1080"/>
      <c r="R163" s="1080"/>
      <c r="S163" s="1080"/>
      <c r="T163" s="1080"/>
      <c r="U163" s="1080"/>
      <c r="V163" s="1080"/>
      <c r="W163" s="1080"/>
      <c r="X163" s="1080"/>
      <c r="Y163" s="1080"/>
      <c r="Z163" s="1080"/>
      <c r="AA163" s="1080"/>
      <c r="AB163" s="1080"/>
      <c r="AC163" s="1080"/>
      <c r="AD163" s="1080"/>
      <c r="AE163" s="1080"/>
      <c r="AF163" s="1080"/>
      <c r="AG163" s="1080"/>
      <c r="AH163" s="1080"/>
      <c r="AI163" s="1080"/>
      <c r="AJ163" s="1080"/>
      <c r="AK163" s="1080"/>
      <c r="AL163" s="1080"/>
      <c r="AM163" s="1080"/>
      <c r="AN163" s="1080"/>
      <c r="AO163" s="1080"/>
      <c r="AP163" s="1080"/>
      <c r="AQ163" s="1080"/>
      <c r="AR163" s="1080"/>
      <c r="AS163" s="1080"/>
      <c r="AT163" s="1080"/>
      <c r="AU163" s="1080"/>
      <c r="AV163" s="1080"/>
      <c r="AW163" s="1080"/>
      <c r="AX163" s="1080"/>
      <c r="AY163" s="1080"/>
      <c r="AZ163" s="1080"/>
      <c r="BA163" s="1080"/>
      <c r="BB163" s="1080"/>
      <c r="BC163" s="1080"/>
      <c r="BD163" s="1080"/>
      <c r="BE163" s="1080"/>
      <c r="BF163" s="1080"/>
      <c r="BG163" s="1080"/>
      <c r="BH163" s="1080"/>
      <c r="BI163" s="1080"/>
      <c r="BJ163" s="1080"/>
      <c r="BK163" s="1080"/>
      <c r="BL163" s="1080"/>
      <c r="BM163" s="1080"/>
      <c r="BN163" s="1080"/>
      <c r="BO163" s="1080"/>
      <c r="BP163" s="1080"/>
    </row>
    <row r="164" spans="3:68">
      <c r="C164" s="1080"/>
      <c r="D164" s="1080"/>
      <c r="E164" s="1080"/>
      <c r="F164" s="1080"/>
      <c r="G164" s="1080"/>
      <c r="H164" s="1080"/>
      <c r="I164" s="1080"/>
      <c r="J164" s="1080"/>
      <c r="K164" s="1080"/>
      <c r="L164" s="1080"/>
      <c r="M164" s="1080"/>
      <c r="N164" s="1080"/>
      <c r="O164" s="1080"/>
      <c r="P164" s="1080"/>
      <c r="Q164" s="1080"/>
      <c r="R164" s="1080"/>
      <c r="S164" s="1080"/>
      <c r="T164" s="1080"/>
      <c r="U164" s="1080"/>
      <c r="V164" s="1080"/>
      <c r="W164" s="1080"/>
      <c r="X164" s="1080"/>
      <c r="Y164" s="1080"/>
      <c r="Z164" s="1080"/>
      <c r="AA164" s="1080"/>
      <c r="AB164" s="1080"/>
      <c r="AC164" s="1080"/>
      <c r="AD164" s="1080"/>
      <c r="AE164" s="1080"/>
      <c r="AF164" s="1080"/>
      <c r="AG164" s="1080"/>
      <c r="AH164" s="1080"/>
      <c r="AI164" s="1080"/>
      <c r="AJ164" s="1080"/>
      <c r="AK164" s="1080"/>
      <c r="AL164" s="1080"/>
      <c r="AM164" s="1080"/>
      <c r="AN164" s="1080"/>
      <c r="AO164" s="1080"/>
      <c r="AP164" s="1080"/>
      <c r="AQ164" s="1080"/>
      <c r="AR164" s="1080"/>
      <c r="AS164" s="1080"/>
      <c r="AT164" s="1080"/>
      <c r="AU164" s="1080"/>
      <c r="AV164" s="1080"/>
      <c r="AW164" s="1080"/>
      <c r="AX164" s="1080"/>
      <c r="AY164" s="1080"/>
      <c r="AZ164" s="1080"/>
      <c r="BA164" s="1080"/>
      <c r="BB164" s="1080"/>
      <c r="BC164" s="1080"/>
      <c r="BD164" s="1080"/>
      <c r="BE164" s="1080"/>
      <c r="BF164" s="1080"/>
      <c r="BG164" s="1080"/>
      <c r="BH164" s="1080"/>
      <c r="BI164" s="1080"/>
      <c r="BJ164" s="1080"/>
      <c r="BK164" s="1080"/>
      <c r="BL164" s="1080"/>
      <c r="BM164" s="1080"/>
      <c r="BN164" s="1080"/>
      <c r="BO164" s="1080"/>
      <c r="BP164" s="1080"/>
    </row>
    <row r="165" spans="3:68">
      <c r="C165" s="1080"/>
      <c r="D165" s="1080"/>
      <c r="E165" s="1080"/>
      <c r="F165" s="1080"/>
      <c r="G165" s="1080"/>
      <c r="H165" s="1080"/>
      <c r="I165" s="1080"/>
      <c r="J165" s="1080"/>
      <c r="K165" s="1080"/>
      <c r="L165" s="1080"/>
      <c r="M165" s="1080"/>
      <c r="N165" s="1080"/>
      <c r="O165" s="1080"/>
      <c r="P165" s="1080"/>
      <c r="Q165" s="1080"/>
      <c r="R165" s="1080"/>
      <c r="S165" s="1080"/>
      <c r="T165" s="1080"/>
      <c r="U165" s="1080"/>
      <c r="V165" s="1080"/>
      <c r="W165" s="1080"/>
      <c r="X165" s="1080"/>
      <c r="Y165" s="1080"/>
      <c r="Z165" s="1080"/>
      <c r="AA165" s="1080"/>
      <c r="AB165" s="1080"/>
      <c r="AC165" s="1080"/>
      <c r="AD165" s="1080"/>
      <c r="AE165" s="1080"/>
      <c r="AF165" s="1080"/>
      <c r="AG165" s="1080"/>
      <c r="AH165" s="1080"/>
      <c r="AI165" s="1080"/>
      <c r="AJ165" s="1080"/>
      <c r="AK165" s="1080"/>
      <c r="AL165" s="1080"/>
      <c r="AM165" s="1080"/>
      <c r="AN165" s="1080"/>
      <c r="AO165" s="1080"/>
      <c r="AP165" s="1080"/>
      <c r="AQ165" s="1080"/>
      <c r="AR165" s="1080"/>
      <c r="AS165" s="1080"/>
      <c r="AT165" s="1080"/>
      <c r="AU165" s="1080"/>
      <c r="AV165" s="1080"/>
      <c r="AW165" s="1080"/>
      <c r="AX165" s="1080"/>
      <c r="AY165" s="1080"/>
      <c r="AZ165" s="1080"/>
      <c r="BA165" s="1080"/>
      <c r="BB165" s="1080"/>
      <c r="BC165" s="1080"/>
      <c r="BD165" s="1080"/>
      <c r="BE165" s="1080"/>
      <c r="BF165" s="1080"/>
      <c r="BG165" s="1080"/>
      <c r="BH165" s="1080"/>
      <c r="BI165" s="1080"/>
      <c r="BJ165" s="1080"/>
      <c r="BK165" s="1080"/>
      <c r="BL165" s="1080"/>
      <c r="BM165" s="1080"/>
      <c r="BN165" s="1080"/>
      <c r="BO165" s="1080"/>
      <c r="BP165" s="1080"/>
    </row>
    <row r="166" spans="3:68">
      <c r="C166" s="1080"/>
      <c r="D166" s="1080"/>
      <c r="E166" s="1080"/>
      <c r="F166" s="1080"/>
      <c r="G166" s="1080"/>
      <c r="H166" s="1080"/>
      <c r="I166" s="1080"/>
      <c r="J166" s="1080"/>
      <c r="K166" s="1080"/>
      <c r="L166" s="1080"/>
      <c r="M166" s="1080"/>
      <c r="N166" s="1080"/>
      <c r="O166" s="1080"/>
      <c r="P166" s="1080"/>
      <c r="Q166" s="1080"/>
      <c r="R166" s="1080"/>
      <c r="S166" s="1080"/>
      <c r="T166" s="1080"/>
      <c r="U166" s="1080"/>
      <c r="V166" s="1080"/>
      <c r="W166" s="1080"/>
      <c r="X166" s="1080"/>
      <c r="Y166" s="1080"/>
      <c r="Z166" s="1080"/>
      <c r="AA166" s="1080"/>
      <c r="AB166" s="1080"/>
      <c r="AC166" s="1080"/>
      <c r="AD166" s="1080"/>
      <c r="AE166" s="1080"/>
      <c r="AF166" s="1080"/>
      <c r="AG166" s="1080"/>
      <c r="AH166" s="1080"/>
      <c r="AI166" s="1080"/>
      <c r="AJ166" s="1080"/>
      <c r="AK166" s="1080"/>
      <c r="AL166" s="1080"/>
      <c r="AM166" s="1080"/>
      <c r="AN166" s="1080"/>
      <c r="AO166" s="1080"/>
      <c r="AP166" s="1080"/>
      <c r="AQ166" s="1080"/>
      <c r="AR166" s="1080"/>
      <c r="AS166" s="1080"/>
      <c r="AT166" s="1080"/>
      <c r="AU166" s="1080"/>
      <c r="AV166" s="1080"/>
      <c r="AW166" s="1080"/>
      <c r="AX166" s="1080"/>
      <c r="AY166" s="1080"/>
      <c r="AZ166" s="1080"/>
      <c r="BA166" s="1080"/>
      <c r="BB166" s="1080"/>
      <c r="BC166" s="1080"/>
      <c r="BD166" s="1080"/>
      <c r="BE166" s="1080"/>
      <c r="BF166" s="1080"/>
      <c r="BG166" s="1080"/>
      <c r="BH166" s="1080"/>
      <c r="BI166" s="1080"/>
      <c r="BJ166" s="1080"/>
      <c r="BK166" s="1080"/>
      <c r="BL166" s="1080"/>
      <c r="BM166" s="1080"/>
      <c r="BN166" s="1080"/>
      <c r="BO166" s="1080"/>
      <c r="BP166" s="1080"/>
    </row>
    <row r="167" spans="3:68">
      <c r="C167" s="1080"/>
      <c r="D167" s="1080"/>
      <c r="E167" s="1080"/>
      <c r="F167" s="1080"/>
      <c r="G167" s="1080"/>
      <c r="H167" s="1080"/>
      <c r="I167" s="1080"/>
      <c r="J167" s="1080"/>
      <c r="K167" s="1080"/>
      <c r="L167" s="1080"/>
      <c r="M167" s="1080"/>
      <c r="N167" s="1080"/>
      <c r="O167" s="1080"/>
      <c r="P167" s="1080"/>
      <c r="Q167" s="1080"/>
      <c r="R167" s="1080"/>
      <c r="S167" s="1080"/>
      <c r="T167" s="1080"/>
      <c r="U167" s="1080"/>
      <c r="V167" s="1080"/>
      <c r="W167" s="1080"/>
      <c r="X167" s="1080"/>
      <c r="Y167" s="1080"/>
      <c r="Z167" s="1080"/>
      <c r="AA167" s="1080"/>
      <c r="AB167" s="1080"/>
      <c r="AC167" s="1080"/>
      <c r="AD167" s="1080"/>
      <c r="AE167" s="1080"/>
      <c r="AF167" s="1080"/>
      <c r="AG167" s="1080"/>
      <c r="AH167" s="1080"/>
      <c r="AI167" s="1080"/>
      <c r="AJ167" s="1080"/>
      <c r="AK167" s="1080"/>
      <c r="AL167" s="1080"/>
      <c r="AM167" s="1080"/>
      <c r="AN167" s="1080"/>
      <c r="AO167" s="1080"/>
      <c r="AP167" s="1080"/>
      <c r="AQ167" s="1080"/>
      <c r="AR167" s="1080"/>
      <c r="AS167" s="1080"/>
      <c r="AT167" s="1080"/>
      <c r="AU167" s="1080"/>
      <c r="AV167" s="1080"/>
      <c r="AW167" s="1080"/>
      <c r="AX167" s="1080"/>
      <c r="AY167" s="1080"/>
      <c r="AZ167" s="1080"/>
      <c r="BA167" s="1080"/>
      <c r="BB167" s="1080"/>
      <c r="BC167" s="1080"/>
      <c r="BD167" s="1080"/>
      <c r="BE167" s="1080"/>
      <c r="BF167" s="1080"/>
      <c r="BG167" s="1080"/>
      <c r="BH167" s="1080"/>
      <c r="BI167" s="1080"/>
      <c r="BJ167" s="1080"/>
      <c r="BK167" s="1080"/>
      <c r="BL167" s="1080"/>
      <c r="BM167" s="1080"/>
      <c r="BN167" s="1080"/>
      <c r="BO167" s="1080"/>
      <c r="BP167" s="1080"/>
    </row>
    <row r="168" spans="3:68">
      <c r="C168" s="1080"/>
      <c r="D168" s="1080"/>
      <c r="E168" s="1080"/>
      <c r="F168" s="1080"/>
      <c r="G168" s="1080"/>
      <c r="H168" s="1080"/>
      <c r="I168" s="1080"/>
      <c r="J168" s="1080"/>
      <c r="K168" s="1080"/>
      <c r="L168" s="1080"/>
      <c r="M168" s="1080"/>
      <c r="N168" s="1080"/>
      <c r="O168" s="1080"/>
      <c r="P168" s="1080"/>
      <c r="Q168" s="1080"/>
      <c r="R168" s="1080"/>
      <c r="S168" s="1080"/>
      <c r="T168" s="1080"/>
      <c r="U168" s="1080"/>
      <c r="V168" s="1080"/>
      <c r="W168" s="1080"/>
      <c r="X168" s="1080"/>
      <c r="Y168" s="1080"/>
      <c r="Z168" s="1080"/>
      <c r="AA168" s="1080"/>
      <c r="AB168" s="1080"/>
      <c r="AC168" s="1080"/>
      <c r="AD168" s="1080"/>
      <c r="AE168" s="1080"/>
      <c r="AF168" s="1080"/>
      <c r="AG168" s="1080"/>
      <c r="AH168" s="1080"/>
      <c r="AI168" s="1080"/>
      <c r="AJ168" s="1080"/>
      <c r="AK168" s="1080"/>
      <c r="AL168" s="1080"/>
      <c r="AM168" s="1080"/>
      <c r="AN168" s="1080"/>
      <c r="AO168" s="1080"/>
      <c r="AP168" s="1080"/>
      <c r="AQ168" s="1080"/>
      <c r="AR168" s="1080"/>
      <c r="AS168" s="1080"/>
      <c r="AT168" s="1080"/>
      <c r="AU168" s="1080"/>
      <c r="AV168" s="1080"/>
      <c r="AW168" s="1080"/>
      <c r="AX168" s="1080"/>
      <c r="AY168" s="1080"/>
      <c r="AZ168" s="1080"/>
      <c r="BA168" s="1080"/>
      <c r="BB168" s="1080"/>
      <c r="BC168" s="1080"/>
      <c r="BD168" s="1080"/>
      <c r="BE168" s="1080"/>
      <c r="BF168" s="1080"/>
      <c r="BG168" s="1080"/>
      <c r="BH168" s="1080"/>
      <c r="BI168" s="1080"/>
      <c r="BJ168" s="1080"/>
      <c r="BK168" s="1080"/>
      <c r="BL168" s="1080"/>
      <c r="BM168" s="1080"/>
      <c r="BN168" s="1080"/>
      <c r="BO168" s="1080"/>
      <c r="BP168" s="1080"/>
    </row>
    <row r="169" spans="3:68">
      <c r="C169" s="1080"/>
      <c r="D169" s="1080"/>
      <c r="E169" s="1080"/>
      <c r="F169" s="1080"/>
      <c r="G169" s="1080"/>
      <c r="H169" s="1080"/>
      <c r="I169" s="1080"/>
      <c r="J169" s="1080"/>
      <c r="K169" s="1080"/>
      <c r="L169" s="1080"/>
      <c r="M169" s="1080"/>
      <c r="N169" s="1080"/>
      <c r="O169" s="1080"/>
      <c r="P169" s="1080"/>
      <c r="Q169" s="1080"/>
      <c r="R169" s="1080"/>
      <c r="S169" s="1080"/>
      <c r="T169" s="1080"/>
      <c r="U169" s="1080"/>
      <c r="V169" s="1080"/>
      <c r="W169" s="1080"/>
      <c r="X169" s="1080"/>
      <c r="Y169" s="1080"/>
      <c r="Z169" s="1080"/>
      <c r="AA169" s="1080"/>
      <c r="AB169" s="1080"/>
      <c r="AC169" s="1080"/>
      <c r="AD169" s="1080"/>
      <c r="AE169" s="1080"/>
      <c r="AF169" s="1080"/>
      <c r="AG169" s="1080"/>
      <c r="AH169" s="1080"/>
      <c r="AI169" s="1080"/>
      <c r="AJ169" s="1080"/>
      <c r="AK169" s="1080"/>
      <c r="AL169" s="1080"/>
      <c r="AM169" s="1080"/>
      <c r="AN169" s="1080"/>
      <c r="AO169" s="1080"/>
      <c r="AP169" s="1080"/>
      <c r="AQ169" s="1080"/>
      <c r="AR169" s="1080"/>
      <c r="AS169" s="1080"/>
      <c r="AT169" s="1080"/>
      <c r="AU169" s="1080"/>
      <c r="AV169" s="1080"/>
      <c r="AW169" s="1080"/>
      <c r="AX169" s="1080"/>
      <c r="AY169" s="1080"/>
      <c r="AZ169" s="1080"/>
      <c r="BA169" s="1080"/>
      <c r="BB169" s="1080"/>
      <c r="BC169" s="1080"/>
      <c r="BD169" s="1080"/>
      <c r="BE169" s="1080"/>
      <c r="BF169" s="1080"/>
      <c r="BG169" s="1080"/>
      <c r="BH169" s="1080"/>
      <c r="BI169" s="1080"/>
      <c r="BJ169" s="1080"/>
      <c r="BK169" s="1080"/>
      <c r="BL169" s="1080"/>
      <c r="BM169" s="1080"/>
      <c r="BN169" s="1080"/>
      <c r="BO169" s="1080"/>
      <c r="BP169" s="1080"/>
    </row>
    <row r="170" spans="3:68">
      <c r="C170" s="1080"/>
      <c r="D170" s="1080"/>
      <c r="E170" s="1080"/>
      <c r="F170" s="1080"/>
      <c r="G170" s="1080"/>
      <c r="H170" s="1080"/>
      <c r="I170" s="1080"/>
      <c r="J170" s="1080"/>
      <c r="K170" s="1080"/>
      <c r="L170" s="1080"/>
      <c r="M170" s="1080"/>
      <c r="N170" s="1080"/>
      <c r="O170" s="1080"/>
      <c r="P170" s="1080"/>
      <c r="Q170" s="1080"/>
      <c r="R170" s="1080"/>
      <c r="S170" s="1080"/>
      <c r="T170" s="1080"/>
      <c r="U170" s="1080"/>
      <c r="V170" s="1080"/>
      <c r="W170" s="1080"/>
      <c r="X170" s="1080"/>
      <c r="Y170" s="1080"/>
      <c r="Z170" s="1080"/>
      <c r="AA170" s="1080"/>
      <c r="AB170" s="1080"/>
      <c r="AC170" s="1080"/>
      <c r="AD170" s="1080"/>
      <c r="AE170" s="1080"/>
      <c r="AF170" s="1080"/>
      <c r="AG170" s="1080"/>
      <c r="AH170" s="1080"/>
      <c r="AI170" s="1080"/>
      <c r="AJ170" s="1080"/>
      <c r="AK170" s="1080"/>
      <c r="AL170" s="1080"/>
      <c r="AM170" s="1080"/>
      <c r="AN170" s="1080"/>
      <c r="AO170" s="1080"/>
      <c r="AP170" s="1080"/>
      <c r="AQ170" s="1080"/>
      <c r="AR170" s="1080"/>
      <c r="AS170" s="1080"/>
      <c r="AT170" s="1080"/>
      <c r="AU170" s="1080"/>
      <c r="AV170" s="1080"/>
      <c r="AW170" s="1080"/>
      <c r="AX170" s="1080"/>
      <c r="AY170" s="1080"/>
      <c r="AZ170" s="1080"/>
      <c r="BA170" s="1080"/>
      <c r="BB170" s="1080"/>
      <c r="BC170" s="1080"/>
      <c r="BD170" s="1080"/>
      <c r="BE170" s="1080"/>
      <c r="BF170" s="1080"/>
      <c r="BG170" s="1080"/>
      <c r="BH170" s="1080"/>
      <c r="BI170" s="1080"/>
      <c r="BJ170" s="1080"/>
      <c r="BK170" s="1080"/>
      <c r="BL170" s="1080"/>
      <c r="BM170" s="1080"/>
      <c r="BN170" s="1080"/>
      <c r="BO170" s="1080"/>
      <c r="BP170" s="1080"/>
    </row>
    <row r="171" spans="3:68">
      <c r="C171" s="1080"/>
      <c r="D171" s="1080"/>
      <c r="E171" s="1080"/>
      <c r="F171" s="1080"/>
      <c r="G171" s="1080"/>
      <c r="H171" s="1080"/>
      <c r="I171" s="1080"/>
      <c r="J171" s="1080"/>
      <c r="K171" s="1080"/>
      <c r="L171" s="1080"/>
      <c r="M171" s="1080"/>
      <c r="N171" s="1080"/>
      <c r="O171" s="1080"/>
      <c r="P171" s="1080"/>
      <c r="Q171" s="1080"/>
      <c r="R171" s="1080"/>
      <c r="S171" s="1080"/>
      <c r="T171" s="1080"/>
      <c r="U171" s="1080"/>
      <c r="V171" s="1080"/>
      <c r="W171" s="1080"/>
      <c r="X171" s="1080"/>
      <c r="Y171" s="1080"/>
      <c r="Z171" s="1080"/>
      <c r="AA171" s="1080"/>
      <c r="AB171" s="1080"/>
      <c r="AC171" s="1080"/>
      <c r="AD171" s="1080"/>
      <c r="AE171" s="1080"/>
      <c r="AF171" s="1080"/>
      <c r="AG171" s="1080"/>
      <c r="AH171" s="1080"/>
      <c r="AI171" s="1080"/>
      <c r="AJ171" s="1080"/>
      <c r="AK171" s="1080"/>
      <c r="AL171" s="1080"/>
      <c r="AM171" s="1080"/>
      <c r="AN171" s="1080"/>
      <c r="AO171" s="1080"/>
      <c r="AP171" s="1080"/>
      <c r="AQ171" s="1080"/>
      <c r="AR171" s="1080"/>
      <c r="AS171" s="1080"/>
      <c r="AT171" s="1080"/>
      <c r="AU171" s="1080"/>
      <c r="AV171" s="1080"/>
      <c r="AW171" s="1080"/>
      <c r="AX171" s="1080"/>
      <c r="AY171" s="1080"/>
      <c r="AZ171" s="1080"/>
      <c r="BA171" s="1080"/>
      <c r="BB171" s="1080"/>
      <c r="BC171" s="1080"/>
      <c r="BD171" s="1080"/>
      <c r="BE171" s="1080"/>
      <c r="BF171" s="1080"/>
      <c r="BG171" s="1080"/>
      <c r="BH171" s="1080"/>
      <c r="BI171" s="1080"/>
      <c r="BJ171" s="1080"/>
      <c r="BK171" s="1080"/>
      <c r="BL171" s="1080"/>
      <c r="BM171" s="1080"/>
      <c r="BN171" s="1080"/>
      <c r="BO171" s="1080"/>
      <c r="BP171" s="1080"/>
    </row>
    <row r="172" spans="3:68">
      <c r="C172" s="1080"/>
      <c r="D172" s="1080"/>
      <c r="E172" s="1080"/>
      <c r="F172" s="1080"/>
      <c r="G172" s="1080"/>
      <c r="H172" s="1080"/>
      <c r="I172" s="1080"/>
      <c r="J172" s="1080"/>
      <c r="K172" s="1080"/>
      <c r="L172" s="1080"/>
      <c r="M172" s="1080"/>
      <c r="N172" s="1080"/>
      <c r="O172" s="1080"/>
      <c r="P172" s="1080"/>
      <c r="Q172" s="1080"/>
      <c r="R172" s="1080"/>
      <c r="S172" s="1080"/>
      <c r="T172" s="1080"/>
      <c r="U172" s="1080"/>
      <c r="V172" s="1080"/>
      <c r="W172" s="1080"/>
      <c r="X172" s="1080"/>
      <c r="Y172" s="1080"/>
      <c r="Z172" s="1080"/>
      <c r="AA172" s="1080"/>
      <c r="AB172" s="1080"/>
      <c r="AC172" s="1080"/>
      <c r="AD172" s="1080"/>
      <c r="AE172" s="1080"/>
      <c r="AF172" s="1080"/>
      <c r="AG172" s="1080"/>
      <c r="AH172" s="1080"/>
      <c r="AI172" s="1080"/>
      <c r="AJ172" s="1080"/>
      <c r="AK172" s="1080"/>
      <c r="AL172" s="1080"/>
      <c r="AM172" s="1080"/>
      <c r="AN172" s="1080"/>
      <c r="AO172" s="1080"/>
      <c r="AP172" s="1080"/>
      <c r="AQ172" s="1080"/>
      <c r="AR172" s="1080"/>
      <c r="AS172" s="1080"/>
      <c r="AT172" s="1080"/>
      <c r="AU172" s="1080"/>
      <c r="AV172" s="1080"/>
      <c r="AW172" s="1080"/>
      <c r="AX172" s="1080"/>
      <c r="AY172" s="1080"/>
      <c r="AZ172" s="1080"/>
      <c r="BA172" s="1080"/>
      <c r="BB172" s="1080"/>
      <c r="BC172" s="1080"/>
      <c r="BD172" s="1080"/>
      <c r="BE172" s="1080"/>
      <c r="BF172" s="1080"/>
      <c r="BG172" s="1080"/>
      <c r="BH172" s="1080"/>
      <c r="BI172" s="1080"/>
      <c r="BJ172" s="1080"/>
      <c r="BK172" s="1080"/>
      <c r="BL172" s="1080"/>
      <c r="BM172" s="1080"/>
      <c r="BN172" s="1080"/>
      <c r="BO172" s="1080"/>
      <c r="BP172" s="1080"/>
    </row>
    <row r="173" spans="3:68">
      <c r="C173" s="1080"/>
      <c r="D173" s="1080"/>
      <c r="E173" s="1080"/>
      <c r="F173" s="1080"/>
      <c r="G173" s="1080"/>
      <c r="H173" s="1080"/>
      <c r="I173" s="1080"/>
      <c r="J173" s="1080"/>
      <c r="K173" s="1080"/>
      <c r="L173" s="1080"/>
      <c r="M173" s="1080"/>
      <c r="N173" s="1080"/>
      <c r="O173" s="1080"/>
      <c r="P173" s="1080"/>
      <c r="Q173" s="1080"/>
      <c r="R173" s="1080"/>
      <c r="S173" s="1080"/>
      <c r="T173" s="1080"/>
      <c r="U173" s="1080"/>
      <c r="V173" s="1080"/>
      <c r="W173" s="1080"/>
      <c r="X173" s="1080"/>
      <c r="Y173" s="1080"/>
      <c r="Z173" s="1080"/>
      <c r="AA173" s="1080"/>
      <c r="AB173" s="1080"/>
      <c r="AC173" s="1080"/>
      <c r="AD173" s="1080"/>
      <c r="AE173" s="1080"/>
      <c r="AF173" s="1080"/>
      <c r="AG173" s="1080"/>
      <c r="AH173" s="1080"/>
      <c r="AI173" s="1080"/>
      <c r="AJ173" s="1080"/>
      <c r="AK173" s="1080"/>
      <c r="AL173" s="1080"/>
      <c r="AM173" s="1080"/>
      <c r="AN173" s="1080"/>
      <c r="AO173" s="1080"/>
      <c r="AP173" s="1080"/>
      <c r="AQ173" s="1080"/>
      <c r="AR173" s="1080"/>
      <c r="AS173" s="1080"/>
      <c r="AT173" s="1080"/>
      <c r="AU173" s="1080"/>
      <c r="AV173" s="1080"/>
      <c r="AW173" s="1080"/>
      <c r="AX173" s="1080"/>
      <c r="AY173" s="1080"/>
      <c r="AZ173" s="1080"/>
      <c r="BA173" s="1080"/>
      <c r="BB173" s="1080"/>
      <c r="BC173" s="1080"/>
      <c r="BD173" s="1080"/>
      <c r="BE173" s="1080"/>
      <c r="BF173" s="1080"/>
      <c r="BG173" s="1080"/>
      <c r="BH173" s="1080"/>
      <c r="BI173" s="1080"/>
      <c r="BJ173" s="1080"/>
      <c r="BK173" s="1080"/>
      <c r="BL173" s="1080"/>
      <c r="BM173" s="1080"/>
      <c r="BN173" s="1080"/>
      <c r="BO173" s="1080"/>
      <c r="BP173" s="1080"/>
    </row>
    <row r="174" spans="3:68">
      <c r="C174" s="1080"/>
      <c r="D174" s="1080"/>
      <c r="E174" s="1080"/>
      <c r="F174" s="1080"/>
      <c r="G174" s="1080"/>
      <c r="H174" s="1080"/>
      <c r="I174" s="1080"/>
      <c r="J174" s="1080"/>
      <c r="K174" s="1080"/>
      <c r="L174" s="1080"/>
      <c r="M174" s="1080"/>
      <c r="N174" s="1080"/>
      <c r="O174" s="1080"/>
      <c r="P174" s="1080"/>
      <c r="Q174" s="1080"/>
      <c r="R174" s="1080"/>
      <c r="S174" s="1080"/>
      <c r="T174" s="1080"/>
      <c r="U174" s="1080"/>
      <c r="V174" s="1080"/>
      <c r="W174" s="1080"/>
      <c r="X174" s="1080"/>
      <c r="Y174" s="1080"/>
      <c r="Z174" s="1080"/>
      <c r="AA174" s="1080"/>
      <c r="AB174" s="1080"/>
      <c r="AC174" s="1080"/>
      <c r="AD174" s="1080"/>
      <c r="AE174" s="1080"/>
      <c r="AF174" s="1080"/>
      <c r="AG174" s="1080"/>
      <c r="AH174" s="1080"/>
      <c r="AI174" s="1080"/>
      <c r="AJ174" s="1080"/>
      <c r="AK174" s="1080"/>
      <c r="AL174" s="1080"/>
      <c r="AM174" s="1080"/>
      <c r="AN174" s="1080"/>
      <c r="AO174" s="1080"/>
      <c r="AP174" s="1080"/>
      <c r="AQ174" s="1080"/>
      <c r="AR174" s="1080"/>
      <c r="AS174" s="1080"/>
      <c r="AT174" s="1080"/>
      <c r="AU174" s="1080"/>
      <c r="AV174" s="1080"/>
      <c r="AW174" s="1080"/>
      <c r="AX174" s="1080"/>
      <c r="AY174" s="1080"/>
      <c r="AZ174" s="1080"/>
      <c r="BA174" s="1080"/>
      <c r="BB174" s="1080"/>
      <c r="BC174" s="1080"/>
      <c r="BD174" s="1080"/>
      <c r="BE174" s="1080"/>
      <c r="BF174" s="1080"/>
      <c r="BG174" s="1080"/>
      <c r="BH174" s="1080"/>
      <c r="BI174" s="1080"/>
      <c r="BJ174" s="1080"/>
      <c r="BK174" s="1080"/>
      <c r="BL174" s="1080"/>
      <c r="BM174" s="1080"/>
      <c r="BN174" s="1080"/>
      <c r="BO174" s="1080"/>
      <c r="BP174" s="1080"/>
    </row>
    <row r="175" spans="3:68">
      <c r="C175" s="1080"/>
      <c r="D175" s="1080"/>
      <c r="E175" s="1080"/>
      <c r="F175" s="1080"/>
      <c r="G175" s="1080"/>
      <c r="H175" s="1080"/>
      <c r="I175" s="1080"/>
      <c r="J175" s="1080"/>
      <c r="K175" s="1080"/>
      <c r="L175" s="1080"/>
      <c r="M175" s="1080"/>
      <c r="N175" s="1080"/>
      <c r="O175" s="1080"/>
      <c r="P175" s="1080"/>
      <c r="Q175" s="1080"/>
      <c r="R175" s="1080"/>
      <c r="S175" s="1080"/>
      <c r="T175" s="1080"/>
      <c r="U175" s="1080"/>
      <c r="V175" s="1080"/>
      <c r="W175" s="1080"/>
      <c r="X175" s="1080"/>
      <c r="Y175" s="1080"/>
      <c r="Z175" s="1080"/>
      <c r="AA175" s="1080"/>
      <c r="AB175" s="1080"/>
      <c r="AC175" s="1080"/>
      <c r="AD175" s="1080"/>
      <c r="AE175" s="1080"/>
      <c r="AF175" s="1080"/>
      <c r="AG175" s="1080"/>
      <c r="AH175" s="1080"/>
      <c r="AI175" s="1080"/>
      <c r="AJ175" s="1080"/>
      <c r="AK175" s="1080"/>
      <c r="AL175" s="1080"/>
      <c r="AM175" s="1080"/>
      <c r="AN175" s="1080"/>
      <c r="AO175" s="1080"/>
      <c r="AP175" s="1080"/>
      <c r="AQ175" s="1080"/>
      <c r="AR175" s="1080"/>
      <c r="AS175" s="1080"/>
      <c r="AT175" s="1080"/>
      <c r="AU175" s="1080"/>
      <c r="AV175" s="1080"/>
      <c r="AW175" s="1080"/>
      <c r="AX175" s="1080"/>
      <c r="AY175" s="1080"/>
      <c r="AZ175" s="1080"/>
      <c r="BA175" s="1080"/>
      <c r="BB175" s="1080"/>
      <c r="BC175" s="1080"/>
      <c r="BD175" s="1080"/>
      <c r="BE175" s="1080"/>
      <c r="BF175" s="1080"/>
      <c r="BG175" s="1080"/>
      <c r="BH175" s="1080"/>
      <c r="BI175" s="1080"/>
      <c r="BJ175" s="1080"/>
      <c r="BK175" s="1080"/>
      <c r="BL175" s="1080"/>
      <c r="BM175" s="1080"/>
      <c r="BN175" s="1080"/>
      <c r="BO175" s="1080"/>
      <c r="BP175" s="1080"/>
    </row>
    <row r="176" spans="3:68">
      <c r="C176" s="1080"/>
      <c r="D176" s="1080"/>
      <c r="E176" s="1080"/>
      <c r="F176" s="1080"/>
      <c r="G176" s="1080"/>
      <c r="H176" s="1080"/>
      <c r="I176" s="1080"/>
      <c r="J176" s="1080"/>
      <c r="K176" s="1080"/>
      <c r="L176" s="1080"/>
      <c r="M176" s="1080"/>
      <c r="N176" s="1080"/>
      <c r="O176" s="1080"/>
      <c r="P176" s="1080"/>
      <c r="Q176" s="1080"/>
      <c r="R176" s="1080"/>
      <c r="S176" s="1080"/>
      <c r="T176" s="1080"/>
      <c r="U176" s="1080"/>
      <c r="V176" s="1080"/>
      <c r="W176" s="1080"/>
      <c r="X176" s="1080"/>
      <c r="Y176" s="1080"/>
      <c r="Z176" s="1080"/>
      <c r="AA176" s="1080"/>
      <c r="AB176" s="1080"/>
      <c r="AC176" s="1080"/>
      <c r="AD176" s="1080"/>
      <c r="AE176" s="1080"/>
      <c r="AF176" s="1080"/>
      <c r="AG176" s="1080"/>
      <c r="AH176" s="1080"/>
      <c r="AI176" s="1080"/>
      <c r="AJ176" s="1080"/>
      <c r="AK176" s="1080"/>
      <c r="AL176" s="1080"/>
      <c r="AM176" s="1080"/>
      <c r="AN176" s="1080"/>
      <c r="AO176" s="1080"/>
      <c r="AP176" s="1080"/>
      <c r="AQ176" s="1080"/>
      <c r="AR176" s="1080"/>
      <c r="AS176" s="1080"/>
      <c r="AT176" s="1080"/>
      <c r="AU176" s="1080"/>
      <c r="AV176" s="1080"/>
      <c r="AW176" s="1080"/>
      <c r="AX176" s="1080"/>
      <c r="AY176" s="1080"/>
      <c r="AZ176" s="1080"/>
      <c r="BA176" s="1080"/>
      <c r="BB176" s="1080"/>
      <c r="BC176" s="1080"/>
      <c r="BD176" s="1080"/>
      <c r="BE176" s="1080"/>
      <c r="BF176" s="1080"/>
      <c r="BG176" s="1080"/>
      <c r="BH176" s="1080"/>
      <c r="BI176" s="1080"/>
      <c r="BJ176" s="1080"/>
      <c r="BK176" s="1080"/>
      <c r="BL176" s="1080"/>
      <c r="BM176" s="1080"/>
      <c r="BN176" s="1080"/>
      <c r="BO176" s="1080"/>
      <c r="BP176" s="1080"/>
    </row>
    <row r="177" spans="3:68">
      <c r="C177" s="1080"/>
      <c r="D177" s="1080"/>
      <c r="E177" s="1080"/>
      <c r="F177" s="1080"/>
      <c r="G177" s="1080"/>
      <c r="H177" s="1080"/>
      <c r="I177" s="1080"/>
      <c r="J177" s="1080"/>
      <c r="K177" s="1080"/>
      <c r="L177" s="1080"/>
      <c r="M177" s="1080"/>
      <c r="N177" s="1080"/>
      <c r="O177" s="1080"/>
      <c r="P177" s="1080"/>
      <c r="Q177" s="1080"/>
      <c r="R177" s="1080"/>
      <c r="S177" s="1080"/>
      <c r="T177" s="1080"/>
      <c r="U177" s="1080"/>
      <c r="V177" s="1080"/>
      <c r="W177" s="1080"/>
      <c r="X177" s="1080"/>
      <c r="Y177" s="1080"/>
      <c r="Z177" s="1080"/>
      <c r="AA177" s="1080"/>
      <c r="AB177" s="1080"/>
      <c r="AC177" s="1080"/>
      <c r="AD177" s="1080"/>
      <c r="AE177" s="1080"/>
      <c r="AF177" s="1080"/>
      <c r="AG177" s="1080"/>
      <c r="AH177" s="1080"/>
      <c r="AI177" s="1080"/>
      <c r="AJ177" s="1080"/>
      <c r="AK177" s="1080"/>
      <c r="AL177" s="1080"/>
      <c r="AM177" s="1080"/>
      <c r="AN177" s="1080"/>
      <c r="AO177" s="1080"/>
      <c r="AP177" s="1080"/>
      <c r="AQ177" s="1080"/>
      <c r="AR177" s="1080"/>
      <c r="AS177" s="1080"/>
      <c r="AT177" s="1080"/>
      <c r="AU177" s="1080"/>
      <c r="AV177" s="1080"/>
      <c r="AW177" s="1080"/>
      <c r="AX177" s="1080"/>
      <c r="AY177" s="1080"/>
      <c r="AZ177" s="1080"/>
      <c r="BA177" s="1080"/>
      <c r="BB177" s="1080"/>
      <c r="BC177" s="1080"/>
      <c r="BD177" s="1080"/>
      <c r="BE177" s="1080"/>
      <c r="BF177" s="1080"/>
      <c r="BG177" s="1080"/>
      <c r="BH177" s="1080"/>
      <c r="BI177" s="1080"/>
      <c r="BJ177" s="1080"/>
      <c r="BK177" s="1080"/>
      <c r="BL177" s="1080"/>
      <c r="BM177" s="1080"/>
      <c r="BN177" s="1080"/>
      <c r="BO177" s="1080"/>
      <c r="BP177" s="1080"/>
    </row>
    <row r="178" spans="3:68">
      <c r="C178" s="1080"/>
      <c r="D178" s="1080"/>
      <c r="E178" s="1080"/>
      <c r="F178" s="1080"/>
      <c r="G178" s="1080"/>
      <c r="H178" s="1080"/>
      <c r="I178" s="1080"/>
      <c r="J178" s="1080"/>
      <c r="K178" s="1080"/>
      <c r="L178" s="1080"/>
      <c r="M178" s="1080"/>
      <c r="N178" s="1080"/>
      <c r="O178" s="1080"/>
      <c r="P178" s="1080"/>
      <c r="Q178" s="1080"/>
      <c r="R178" s="1080"/>
      <c r="S178" s="1080"/>
      <c r="T178" s="1080"/>
      <c r="U178" s="1080"/>
      <c r="V178" s="1080"/>
      <c r="W178" s="1080"/>
      <c r="X178" s="1080"/>
      <c r="Y178" s="1080"/>
      <c r="Z178" s="1080"/>
      <c r="AA178" s="1080"/>
      <c r="AB178" s="1080"/>
      <c r="AC178" s="1080"/>
      <c r="AD178" s="1080"/>
      <c r="AE178" s="1080"/>
      <c r="AF178" s="1080"/>
      <c r="AG178" s="1080"/>
      <c r="AH178" s="1080"/>
      <c r="AI178" s="1080"/>
      <c r="AJ178" s="1080"/>
      <c r="AK178" s="1080"/>
      <c r="AL178" s="1080"/>
      <c r="AM178" s="1080"/>
      <c r="AN178" s="1080"/>
      <c r="AO178" s="1080"/>
      <c r="AP178" s="1080"/>
      <c r="AQ178" s="1080"/>
      <c r="AR178" s="1080"/>
      <c r="AS178" s="1080"/>
      <c r="AT178" s="1080"/>
      <c r="AU178" s="1080"/>
      <c r="AV178" s="1080"/>
      <c r="AW178" s="1080"/>
      <c r="AX178" s="1080"/>
      <c r="AY178" s="1080"/>
      <c r="AZ178" s="1080"/>
      <c r="BA178" s="1080"/>
      <c r="BB178" s="1080"/>
      <c r="BC178" s="1080"/>
      <c r="BD178" s="1080"/>
      <c r="BE178" s="1080"/>
      <c r="BF178" s="1080"/>
      <c r="BG178" s="1080"/>
      <c r="BH178" s="1080"/>
      <c r="BI178" s="1080"/>
      <c r="BJ178" s="1080"/>
      <c r="BK178" s="1080"/>
      <c r="BL178" s="1080"/>
      <c r="BM178" s="1080"/>
      <c r="BN178" s="1080"/>
      <c r="BO178" s="1080"/>
      <c r="BP178" s="1080"/>
    </row>
    <row r="179" spans="3:68">
      <c r="C179" s="1080"/>
      <c r="D179" s="1080"/>
      <c r="E179" s="1080"/>
      <c r="F179" s="1080"/>
      <c r="G179" s="1080"/>
      <c r="H179" s="1080"/>
      <c r="I179" s="1080"/>
      <c r="J179" s="1080"/>
      <c r="K179" s="1080"/>
      <c r="L179" s="1080"/>
      <c r="M179" s="1080"/>
      <c r="N179" s="1080"/>
      <c r="O179" s="1080"/>
      <c r="P179" s="1080"/>
      <c r="Q179" s="1080"/>
      <c r="R179" s="1080"/>
      <c r="S179" s="1080"/>
      <c r="T179" s="1080"/>
      <c r="U179" s="1080"/>
      <c r="V179" s="1080"/>
      <c r="W179" s="1080"/>
      <c r="X179" s="1080"/>
      <c r="Y179" s="1080"/>
      <c r="Z179" s="1080"/>
      <c r="AA179" s="1080"/>
      <c r="AB179" s="1080"/>
      <c r="AC179" s="1080"/>
      <c r="AD179" s="1080"/>
      <c r="AE179" s="1080"/>
      <c r="AF179" s="1080"/>
      <c r="AG179" s="1080"/>
      <c r="AH179" s="1080"/>
      <c r="AI179" s="1080"/>
      <c r="AJ179" s="1080"/>
      <c r="AK179" s="1080"/>
      <c r="AL179" s="1080"/>
      <c r="AM179" s="1080"/>
      <c r="AN179" s="1080"/>
      <c r="AO179" s="1080"/>
      <c r="AP179" s="1080"/>
      <c r="AQ179" s="1080"/>
      <c r="AR179" s="1080"/>
      <c r="AS179" s="1080"/>
      <c r="AT179" s="1080"/>
      <c r="AU179" s="1080"/>
      <c r="AV179" s="1080"/>
      <c r="AW179" s="1080"/>
      <c r="AX179" s="1080"/>
      <c r="AY179" s="1080"/>
      <c r="AZ179" s="1080"/>
      <c r="BA179" s="1080"/>
      <c r="BB179" s="1080"/>
      <c r="BC179" s="1080"/>
      <c r="BD179" s="1080"/>
      <c r="BE179" s="1080"/>
      <c r="BF179" s="1080"/>
      <c r="BG179" s="1080"/>
      <c r="BH179" s="1080"/>
      <c r="BI179" s="1080"/>
      <c r="BJ179" s="1080"/>
      <c r="BK179" s="1080"/>
      <c r="BL179" s="1080"/>
      <c r="BM179" s="1080"/>
      <c r="BN179" s="1080"/>
      <c r="BO179" s="1080"/>
      <c r="BP179" s="1080"/>
    </row>
    <row r="180" spans="3:68">
      <c r="C180" s="1080"/>
      <c r="D180" s="1080"/>
      <c r="E180" s="1080"/>
      <c r="F180" s="1080"/>
      <c r="G180" s="1080"/>
      <c r="H180" s="1080"/>
      <c r="I180" s="1080"/>
      <c r="J180" s="1080"/>
      <c r="K180" s="1080"/>
      <c r="L180" s="1080"/>
      <c r="M180" s="1080"/>
      <c r="N180" s="1080"/>
      <c r="O180" s="1080"/>
      <c r="P180" s="1080"/>
      <c r="Q180" s="1080"/>
      <c r="R180" s="1080"/>
      <c r="S180" s="1080"/>
      <c r="T180" s="1080"/>
      <c r="U180" s="1080"/>
      <c r="V180" s="1080"/>
      <c r="W180" s="1080"/>
      <c r="X180" s="1080"/>
      <c r="Y180" s="1080"/>
      <c r="Z180" s="1080"/>
      <c r="AA180" s="1080"/>
      <c r="AB180" s="1080"/>
      <c r="AC180" s="1080"/>
      <c r="AD180" s="1080"/>
      <c r="AE180" s="1080"/>
      <c r="AF180" s="1080"/>
      <c r="AG180" s="1080"/>
      <c r="AH180" s="1080"/>
      <c r="AI180" s="1080"/>
      <c r="AJ180" s="1080"/>
      <c r="AK180" s="1080"/>
      <c r="AL180" s="1080"/>
      <c r="AM180" s="1080"/>
      <c r="AN180" s="1080"/>
      <c r="AO180" s="1080"/>
      <c r="AP180" s="1080"/>
      <c r="AQ180" s="1080"/>
      <c r="AR180" s="1080"/>
      <c r="AS180" s="1080"/>
      <c r="AT180" s="1080"/>
      <c r="AU180" s="1080"/>
      <c r="AV180" s="1080"/>
      <c r="AW180" s="1080"/>
      <c r="AX180" s="1080"/>
      <c r="AY180" s="1080"/>
      <c r="AZ180" s="1080"/>
      <c r="BA180" s="1080"/>
      <c r="BB180" s="1080"/>
      <c r="BC180" s="1080"/>
      <c r="BD180" s="1080"/>
      <c r="BE180" s="1080"/>
      <c r="BF180" s="1080"/>
      <c r="BG180" s="1080"/>
      <c r="BH180" s="1080"/>
      <c r="BI180" s="1080"/>
      <c r="BJ180" s="1080"/>
      <c r="BK180" s="1080"/>
      <c r="BL180" s="1080"/>
      <c r="BM180" s="1080"/>
      <c r="BN180" s="1080"/>
      <c r="BO180" s="1080"/>
      <c r="BP180" s="1080"/>
    </row>
    <row r="181" spans="3:68">
      <c r="C181" s="1080"/>
      <c r="D181" s="1080"/>
      <c r="E181" s="1080"/>
      <c r="F181" s="1080"/>
      <c r="G181" s="1080"/>
      <c r="H181" s="1080"/>
      <c r="I181" s="1080"/>
      <c r="J181" s="1080"/>
      <c r="K181" s="1080"/>
      <c r="L181" s="1080"/>
      <c r="M181" s="1080"/>
      <c r="N181" s="1080"/>
      <c r="O181" s="1080"/>
      <c r="P181" s="1080"/>
      <c r="Q181" s="1080"/>
      <c r="R181" s="1080"/>
      <c r="S181" s="1080"/>
      <c r="T181" s="1080"/>
      <c r="U181" s="1080"/>
      <c r="V181" s="1080"/>
      <c r="W181" s="1080"/>
      <c r="X181" s="1080"/>
      <c r="Y181" s="1080"/>
      <c r="Z181" s="1080"/>
      <c r="AA181" s="1080"/>
      <c r="AB181" s="1080"/>
      <c r="AC181" s="1080"/>
      <c r="AD181" s="1080"/>
      <c r="AE181" s="1080"/>
      <c r="AF181" s="1080"/>
      <c r="AG181" s="1080"/>
      <c r="AH181" s="1080"/>
      <c r="AI181" s="1080"/>
      <c r="AJ181" s="1080"/>
      <c r="AK181" s="1080"/>
      <c r="AL181" s="1080"/>
      <c r="AM181" s="1080"/>
      <c r="AN181" s="1080"/>
      <c r="AO181" s="1080"/>
      <c r="AP181" s="1080"/>
      <c r="AQ181" s="1080"/>
      <c r="AR181" s="1080"/>
      <c r="AS181" s="1080"/>
      <c r="AT181" s="1080"/>
      <c r="AU181" s="1080"/>
      <c r="AV181" s="1080"/>
      <c r="AW181" s="1080"/>
      <c r="AX181" s="1080"/>
      <c r="AY181" s="1080"/>
      <c r="AZ181" s="1080"/>
      <c r="BA181" s="1080"/>
      <c r="BB181" s="1080"/>
      <c r="BC181" s="1080"/>
      <c r="BD181" s="1080"/>
      <c r="BE181" s="1080"/>
      <c r="BF181" s="1080"/>
      <c r="BG181" s="1080"/>
      <c r="BH181" s="1080"/>
      <c r="BI181" s="1080"/>
      <c r="BJ181" s="1080"/>
      <c r="BK181" s="1080"/>
      <c r="BL181" s="1080"/>
      <c r="BM181" s="1080"/>
      <c r="BN181" s="1080"/>
      <c r="BO181" s="1080"/>
      <c r="BP181" s="1080"/>
    </row>
    <row r="182" spans="3:68">
      <c r="C182" s="1080"/>
      <c r="D182" s="1080"/>
      <c r="E182" s="1080"/>
      <c r="F182" s="1080"/>
      <c r="G182" s="1080"/>
      <c r="H182" s="1080"/>
      <c r="I182" s="1080"/>
      <c r="J182" s="1080"/>
      <c r="K182" s="1080"/>
      <c r="L182" s="1080"/>
      <c r="M182" s="1080"/>
      <c r="N182" s="1080"/>
      <c r="O182" s="1080"/>
      <c r="P182" s="1080"/>
      <c r="Q182" s="1080"/>
      <c r="R182" s="1080"/>
      <c r="S182" s="1080"/>
      <c r="T182" s="1080"/>
      <c r="U182" s="1080"/>
      <c r="V182" s="1080"/>
      <c r="W182" s="1080"/>
      <c r="X182" s="1080"/>
      <c r="Y182" s="1080"/>
      <c r="Z182" s="1080"/>
      <c r="AA182" s="1080"/>
      <c r="AB182" s="1080"/>
      <c r="AC182" s="1080"/>
      <c r="AD182" s="1080"/>
      <c r="AE182" s="1080"/>
      <c r="AF182" s="1080"/>
      <c r="AG182" s="1080"/>
      <c r="AH182" s="1080"/>
      <c r="AI182" s="1080"/>
      <c r="AJ182" s="1080"/>
      <c r="AK182" s="1080"/>
      <c r="AL182" s="1080"/>
      <c r="AM182" s="1080"/>
      <c r="AN182" s="1080"/>
      <c r="AO182" s="1080"/>
      <c r="AP182" s="1080"/>
      <c r="AQ182" s="1080"/>
      <c r="AR182" s="1080"/>
      <c r="AS182" s="1080"/>
      <c r="AT182" s="1080"/>
      <c r="AU182" s="1080"/>
      <c r="AV182" s="1080"/>
      <c r="AW182" s="1080"/>
      <c r="AX182" s="1080"/>
      <c r="AY182" s="1080"/>
      <c r="AZ182" s="1080"/>
      <c r="BA182" s="1080"/>
      <c r="BB182" s="1080"/>
      <c r="BC182" s="1080"/>
      <c r="BD182" s="1080"/>
      <c r="BE182" s="1080"/>
      <c r="BF182" s="1080"/>
      <c r="BG182" s="1080"/>
      <c r="BH182" s="1080"/>
      <c r="BI182" s="1080"/>
      <c r="BJ182" s="1080"/>
      <c r="BK182" s="1080"/>
      <c r="BL182" s="1080"/>
      <c r="BM182" s="1080"/>
      <c r="BN182" s="1080"/>
      <c r="BO182" s="1080"/>
      <c r="BP182" s="1080"/>
    </row>
    <row r="183" spans="3:68">
      <c r="C183" s="1080"/>
      <c r="D183" s="1080"/>
      <c r="E183" s="1080"/>
      <c r="F183" s="1080"/>
      <c r="G183" s="1080"/>
      <c r="H183" s="1080"/>
      <c r="I183" s="1080"/>
      <c r="J183" s="1080"/>
      <c r="K183" s="1080"/>
      <c r="L183" s="1080"/>
      <c r="M183" s="1080"/>
      <c r="N183" s="1080"/>
      <c r="O183" s="1080"/>
      <c r="P183" s="1080"/>
      <c r="Q183" s="1080"/>
      <c r="R183" s="1080"/>
      <c r="S183" s="1080"/>
      <c r="T183" s="1080"/>
      <c r="U183" s="1080"/>
      <c r="V183" s="1080"/>
      <c r="W183" s="1080"/>
      <c r="X183" s="1080"/>
      <c r="Y183" s="1080"/>
      <c r="Z183" s="1080"/>
      <c r="AA183" s="1080"/>
      <c r="AB183" s="1080"/>
      <c r="AC183" s="1080"/>
      <c r="AD183" s="1080"/>
      <c r="AE183" s="1080"/>
      <c r="AF183" s="1080"/>
      <c r="AG183" s="1080"/>
      <c r="AH183" s="1080"/>
      <c r="AI183" s="1080"/>
      <c r="AJ183" s="1080"/>
      <c r="AK183" s="1080"/>
      <c r="AL183" s="1080"/>
      <c r="AM183" s="1080"/>
      <c r="AN183" s="1080"/>
      <c r="AO183" s="1080"/>
      <c r="AP183" s="1080"/>
      <c r="AQ183" s="1080"/>
      <c r="AR183" s="1080"/>
      <c r="AS183" s="1080"/>
      <c r="AT183" s="1080"/>
      <c r="AU183" s="1080"/>
      <c r="AV183" s="1080"/>
      <c r="AW183" s="1080"/>
      <c r="AX183" s="1080"/>
      <c r="AY183" s="1080"/>
      <c r="AZ183" s="1080"/>
      <c r="BA183" s="1080"/>
      <c r="BB183" s="1080"/>
      <c r="BC183" s="1080"/>
      <c r="BD183" s="1080"/>
      <c r="BE183" s="1080"/>
      <c r="BF183" s="1080"/>
      <c r="BG183" s="1080"/>
      <c r="BH183" s="1080"/>
      <c r="BI183" s="1080"/>
      <c r="BJ183" s="1080"/>
      <c r="BK183" s="1080"/>
      <c r="BL183" s="1080"/>
      <c r="BM183" s="1080"/>
      <c r="BN183" s="1080"/>
      <c r="BO183" s="1080"/>
      <c r="BP183" s="1080"/>
    </row>
    <row r="184" spans="3:68">
      <c r="C184" s="1080"/>
      <c r="D184" s="1080"/>
      <c r="E184" s="1080"/>
      <c r="F184" s="1080"/>
      <c r="G184" s="1080"/>
      <c r="H184" s="1080"/>
      <c r="I184" s="1080"/>
      <c r="J184" s="1080"/>
      <c r="K184" s="1080"/>
      <c r="L184" s="1080"/>
      <c r="M184" s="1080"/>
      <c r="N184" s="1080"/>
      <c r="O184" s="1080"/>
      <c r="P184" s="1080"/>
      <c r="Q184" s="1080"/>
      <c r="R184" s="1080"/>
      <c r="S184" s="1080"/>
      <c r="T184" s="1080"/>
      <c r="U184" s="1080"/>
      <c r="V184" s="1080"/>
      <c r="W184" s="1080"/>
      <c r="X184" s="1080"/>
      <c r="Y184" s="1080"/>
      <c r="Z184" s="1080"/>
      <c r="AA184" s="1080"/>
      <c r="AB184" s="1080"/>
      <c r="AC184" s="1080"/>
      <c r="AD184" s="1080"/>
      <c r="AE184" s="1080"/>
      <c r="AF184" s="1080"/>
      <c r="AG184" s="1080"/>
      <c r="AH184" s="1080"/>
      <c r="AI184" s="1080"/>
      <c r="AJ184" s="1080"/>
      <c r="AK184" s="1080"/>
      <c r="AL184" s="1080"/>
      <c r="AM184" s="1080"/>
      <c r="AN184" s="1080"/>
      <c r="AO184" s="1080"/>
      <c r="AP184" s="1080"/>
      <c r="AQ184" s="1080"/>
      <c r="AR184" s="1080"/>
      <c r="AS184" s="1080"/>
      <c r="AT184" s="1080"/>
      <c r="AU184" s="1080"/>
      <c r="AV184" s="1080"/>
      <c r="AW184" s="1080"/>
      <c r="AX184" s="1080"/>
      <c r="AY184" s="1080"/>
      <c r="AZ184" s="1080"/>
      <c r="BA184" s="1080"/>
      <c r="BB184" s="1080"/>
      <c r="BC184" s="1080"/>
      <c r="BD184" s="1080"/>
      <c r="BE184" s="1080"/>
      <c r="BF184" s="1080"/>
      <c r="BG184" s="1080"/>
      <c r="BH184" s="1080"/>
      <c r="BI184" s="1080"/>
      <c r="BJ184" s="1080"/>
      <c r="BK184" s="1080"/>
      <c r="BL184" s="1080"/>
      <c r="BM184" s="1080"/>
      <c r="BN184" s="1080"/>
      <c r="BO184" s="1080"/>
      <c r="BP184" s="1080"/>
    </row>
    <row r="185" spans="3:68">
      <c r="C185" s="1080"/>
      <c r="D185" s="1080"/>
      <c r="E185" s="1080"/>
      <c r="F185" s="1080"/>
      <c r="G185" s="1080"/>
      <c r="H185" s="1080"/>
      <c r="I185" s="1080"/>
      <c r="J185" s="1080"/>
      <c r="K185" s="1080"/>
      <c r="L185" s="1080"/>
      <c r="M185" s="1080"/>
      <c r="N185" s="1080"/>
      <c r="O185" s="1080"/>
      <c r="P185" s="1080"/>
      <c r="Q185" s="1080"/>
      <c r="R185" s="1080"/>
      <c r="S185" s="1080"/>
      <c r="T185" s="1080"/>
      <c r="U185" s="1080"/>
      <c r="V185" s="1080"/>
      <c r="W185" s="1080"/>
      <c r="X185" s="1080"/>
      <c r="Y185" s="1080"/>
      <c r="Z185" s="1080"/>
      <c r="AA185" s="1080"/>
      <c r="AB185" s="1080"/>
      <c r="AC185" s="1080"/>
      <c r="AD185" s="1080"/>
      <c r="AE185" s="1080"/>
      <c r="AF185" s="1080"/>
      <c r="AG185" s="1080"/>
      <c r="AH185" s="1080"/>
      <c r="AI185" s="1080"/>
      <c r="AJ185" s="1080"/>
      <c r="AK185" s="1080"/>
      <c r="AL185" s="1080"/>
      <c r="AM185" s="1080"/>
      <c r="AN185" s="1080"/>
      <c r="AO185" s="1080"/>
      <c r="AP185" s="1080"/>
      <c r="AQ185" s="1080"/>
      <c r="AR185" s="1080"/>
      <c r="AS185" s="1080"/>
      <c r="AT185" s="1080"/>
      <c r="AU185" s="1080"/>
      <c r="AV185" s="1080"/>
      <c r="AW185" s="1080"/>
      <c r="AX185" s="1080"/>
      <c r="AY185" s="1080"/>
      <c r="AZ185" s="1080"/>
      <c r="BA185" s="1080"/>
      <c r="BB185" s="1080"/>
      <c r="BC185" s="1080"/>
      <c r="BD185" s="1080"/>
      <c r="BE185" s="1080"/>
      <c r="BF185" s="1080"/>
      <c r="BG185" s="1080"/>
      <c r="BH185" s="1080"/>
      <c r="BI185" s="1080"/>
      <c r="BJ185" s="1080"/>
      <c r="BK185" s="1080"/>
      <c r="BL185" s="1080"/>
      <c r="BM185" s="1080"/>
      <c r="BN185" s="1080"/>
      <c r="BO185" s="1080"/>
      <c r="BP185" s="1080"/>
    </row>
    <row r="186" spans="3:68">
      <c r="C186" s="1080"/>
      <c r="D186" s="1080"/>
      <c r="E186" s="1080"/>
      <c r="F186" s="1080"/>
      <c r="G186" s="1080"/>
      <c r="H186" s="1080"/>
      <c r="I186" s="1080"/>
      <c r="J186" s="1080"/>
      <c r="K186" s="1080"/>
      <c r="L186" s="1080"/>
      <c r="M186" s="1080"/>
      <c r="N186" s="1080"/>
      <c r="O186" s="1080"/>
      <c r="P186" s="1080"/>
      <c r="Q186" s="1080"/>
      <c r="R186" s="1080"/>
      <c r="S186" s="1080"/>
      <c r="T186" s="1080"/>
      <c r="U186" s="1080"/>
      <c r="V186" s="1080"/>
      <c r="W186" s="1080"/>
      <c r="X186" s="1080"/>
      <c r="Y186" s="1080"/>
      <c r="Z186" s="1080"/>
      <c r="AA186" s="1080"/>
      <c r="AB186" s="1080"/>
      <c r="AC186" s="1080"/>
      <c r="AD186" s="1080"/>
      <c r="AE186" s="1080"/>
      <c r="AF186" s="1080"/>
      <c r="AG186" s="1080"/>
      <c r="AH186" s="1080"/>
      <c r="AI186" s="1080"/>
      <c r="AJ186" s="1080"/>
      <c r="AK186" s="1080"/>
      <c r="AL186" s="1080"/>
      <c r="AM186" s="1080"/>
      <c r="AN186" s="1080"/>
      <c r="AO186" s="1080"/>
      <c r="AP186" s="1080"/>
      <c r="AQ186" s="1080"/>
      <c r="AR186" s="1080"/>
      <c r="AS186" s="1080"/>
      <c r="AT186" s="1080"/>
      <c r="AU186" s="1080"/>
      <c r="AV186" s="1080"/>
      <c r="AW186" s="1080"/>
      <c r="AX186" s="1080"/>
      <c r="AY186" s="1080"/>
      <c r="AZ186" s="1080"/>
      <c r="BA186" s="1080"/>
      <c r="BB186" s="1080"/>
      <c r="BC186" s="1080"/>
      <c r="BD186" s="1080"/>
      <c r="BE186" s="1080"/>
      <c r="BF186" s="1080"/>
      <c r="BG186" s="1080"/>
      <c r="BH186" s="1080"/>
      <c r="BI186" s="1080"/>
      <c r="BJ186" s="1080"/>
      <c r="BK186" s="1080"/>
      <c r="BL186" s="1080"/>
      <c r="BM186" s="1080"/>
      <c r="BN186" s="1080"/>
      <c r="BO186" s="1080"/>
      <c r="BP186" s="1080"/>
    </row>
    <row r="187" spans="3:68">
      <c r="C187" s="1080"/>
      <c r="D187" s="1080"/>
      <c r="E187" s="1080"/>
      <c r="F187" s="1080"/>
      <c r="G187" s="1080"/>
      <c r="H187" s="1080"/>
      <c r="I187" s="1080"/>
      <c r="J187" s="1080"/>
      <c r="K187" s="1080"/>
      <c r="L187" s="1080"/>
      <c r="M187" s="1080"/>
      <c r="N187" s="1080"/>
      <c r="O187" s="1080"/>
      <c r="P187" s="1080"/>
      <c r="Q187" s="1080"/>
      <c r="R187" s="1080"/>
      <c r="S187" s="1080"/>
      <c r="T187" s="1080"/>
      <c r="U187" s="1080"/>
      <c r="V187" s="1080"/>
      <c r="W187" s="1080"/>
      <c r="X187" s="1080"/>
      <c r="Y187" s="1080"/>
      <c r="Z187" s="1080"/>
      <c r="AA187" s="1080"/>
      <c r="AB187" s="1080"/>
      <c r="AC187" s="1080"/>
      <c r="AD187" s="1080"/>
      <c r="AE187" s="1080"/>
      <c r="AF187" s="1080"/>
      <c r="AG187" s="1080"/>
      <c r="AH187" s="1080"/>
      <c r="AI187" s="1080"/>
      <c r="AJ187" s="1080"/>
      <c r="AK187" s="1080"/>
      <c r="AL187" s="1080"/>
      <c r="AM187" s="1080"/>
      <c r="AN187" s="1080"/>
      <c r="AO187" s="1080"/>
      <c r="AP187" s="1080"/>
      <c r="AQ187" s="1080"/>
      <c r="AR187" s="1080"/>
      <c r="AS187" s="1080"/>
      <c r="AT187" s="1080"/>
      <c r="AU187" s="1080"/>
      <c r="AV187" s="1080"/>
      <c r="AW187" s="1080"/>
      <c r="AX187" s="1080"/>
      <c r="AY187" s="1080"/>
      <c r="AZ187" s="1080"/>
      <c r="BA187" s="1080"/>
      <c r="BB187" s="1080"/>
      <c r="BC187" s="1080"/>
      <c r="BD187" s="1080"/>
      <c r="BE187" s="1080"/>
      <c r="BF187" s="1080"/>
      <c r="BG187" s="1080"/>
      <c r="BH187" s="1080"/>
      <c r="BI187" s="1080"/>
      <c r="BJ187" s="1080"/>
      <c r="BK187" s="1080"/>
      <c r="BL187" s="1080"/>
      <c r="BM187" s="1080"/>
      <c r="BN187" s="1080"/>
      <c r="BO187" s="1080"/>
      <c r="BP187" s="1080"/>
    </row>
    <row r="188" spans="3:68">
      <c r="C188" s="1080"/>
      <c r="D188" s="1080"/>
      <c r="E188" s="1080"/>
      <c r="F188" s="1080"/>
      <c r="G188" s="1080"/>
      <c r="H188" s="1080"/>
      <c r="I188" s="1080"/>
      <c r="J188" s="1080"/>
      <c r="K188" s="1080"/>
      <c r="L188" s="1080"/>
      <c r="M188" s="1080"/>
      <c r="N188" s="1080"/>
      <c r="O188" s="1080"/>
      <c r="P188" s="1080"/>
      <c r="Q188" s="1080"/>
      <c r="R188" s="1080"/>
      <c r="S188" s="1080"/>
      <c r="T188" s="1080"/>
      <c r="U188" s="1080"/>
      <c r="V188" s="1080"/>
      <c r="W188" s="1080"/>
      <c r="X188" s="1080"/>
      <c r="Y188" s="1080"/>
      <c r="Z188" s="1080"/>
      <c r="AA188" s="1080"/>
      <c r="AB188" s="1080"/>
      <c r="AC188" s="1080"/>
      <c r="AD188" s="1080"/>
      <c r="AE188" s="1080"/>
      <c r="AF188" s="1080"/>
      <c r="AG188" s="1080"/>
      <c r="AH188" s="1080"/>
      <c r="AI188" s="1080"/>
      <c r="AJ188" s="1080"/>
      <c r="AK188" s="1080"/>
      <c r="AL188" s="1080"/>
      <c r="AM188" s="1080"/>
      <c r="AN188" s="1080"/>
      <c r="AO188" s="1080"/>
      <c r="AP188" s="1080"/>
      <c r="AQ188" s="1080"/>
      <c r="AR188" s="1080"/>
      <c r="AS188" s="1080"/>
      <c r="AT188" s="1080"/>
      <c r="AU188" s="1080"/>
      <c r="AV188" s="1080"/>
      <c r="AW188" s="1080"/>
      <c r="AX188" s="1080"/>
      <c r="AY188" s="1080"/>
      <c r="AZ188" s="1080"/>
      <c r="BA188" s="1080"/>
      <c r="BB188" s="1080"/>
      <c r="BC188" s="1080"/>
      <c r="BD188" s="1080"/>
      <c r="BE188" s="1080"/>
      <c r="BF188" s="1080"/>
      <c r="BG188" s="1080"/>
      <c r="BH188" s="1080"/>
      <c r="BI188" s="1080"/>
      <c r="BJ188" s="1080"/>
      <c r="BK188" s="1080"/>
      <c r="BL188" s="1080"/>
      <c r="BM188" s="1080"/>
      <c r="BN188" s="1080"/>
      <c r="BO188" s="1080"/>
      <c r="BP188" s="1080"/>
    </row>
    <row r="189" spans="3:68">
      <c r="C189" s="1080"/>
      <c r="D189" s="1080"/>
      <c r="E189" s="1080"/>
      <c r="F189" s="1080"/>
      <c r="G189" s="1080"/>
      <c r="H189" s="1080"/>
      <c r="I189" s="1080"/>
      <c r="J189" s="1080"/>
      <c r="K189" s="1080"/>
      <c r="L189" s="1080"/>
      <c r="M189" s="1080"/>
      <c r="N189" s="1080"/>
      <c r="O189" s="1080"/>
      <c r="P189" s="1080"/>
      <c r="Q189" s="1080"/>
      <c r="R189" s="1080"/>
      <c r="S189" s="1080"/>
      <c r="T189" s="1080"/>
      <c r="U189" s="1080"/>
      <c r="V189" s="1080"/>
      <c r="W189" s="1080"/>
      <c r="X189" s="1080"/>
      <c r="Y189" s="1080"/>
      <c r="Z189" s="1080"/>
      <c r="AA189" s="1080"/>
      <c r="AB189" s="1080"/>
      <c r="AC189" s="1080"/>
      <c r="AD189" s="1080"/>
      <c r="AE189" s="1080"/>
      <c r="AF189" s="1080"/>
      <c r="AG189" s="1080"/>
      <c r="AH189" s="1080"/>
      <c r="AI189" s="1080"/>
      <c r="AJ189" s="1080"/>
      <c r="AK189" s="1080"/>
      <c r="AL189" s="1080"/>
      <c r="AM189" s="1080"/>
      <c r="AN189" s="1080"/>
      <c r="AO189" s="1080"/>
      <c r="AP189" s="1080"/>
      <c r="AQ189" s="1080"/>
      <c r="AR189" s="1080"/>
      <c r="AS189" s="1080"/>
      <c r="AT189" s="1080"/>
      <c r="AU189" s="1080"/>
      <c r="AV189" s="1080"/>
      <c r="AW189" s="1080"/>
      <c r="AX189" s="1080"/>
      <c r="AY189" s="1080"/>
      <c r="AZ189" s="1080"/>
      <c r="BA189" s="1080"/>
      <c r="BB189" s="1080"/>
      <c r="BC189" s="1080"/>
      <c r="BD189" s="1080"/>
      <c r="BE189" s="1080"/>
      <c r="BF189" s="1080"/>
      <c r="BG189" s="1080"/>
      <c r="BH189" s="1080"/>
      <c r="BI189" s="1080"/>
      <c r="BJ189" s="1080"/>
      <c r="BK189" s="1080"/>
      <c r="BL189" s="1080"/>
      <c r="BM189" s="1080"/>
      <c r="BN189" s="1080"/>
      <c r="BO189" s="1080"/>
      <c r="BP189" s="1080"/>
    </row>
    <row r="190" spans="3:68">
      <c r="C190" s="1080"/>
      <c r="D190" s="1080"/>
      <c r="E190" s="1080"/>
      <c r="F190" s="1080"/>
      <c r="G190" s="1080"/>
      <c r="H190" s="1080"/>
      <c r="I190" s="1080"/>
      <c r="J190" s="1080"/>
      <c r="K190" s="1080"/>
      <c r="L190" s="1080"/>
      <c r="M190" s="1080"/>
      <c r="N190" s="1080"/>
      <c r="O190" s="1080"/>
      <c r="P190" s="1080"/>
      <c r="Q190" s="1080"/>
      <c r="R190" s="1080"/>
      <c r="S190" s="1080"/>
      <c r="T190" s="1080"/>
      <c r="U190" s="1080"/>
      <c r="V190" s="1080"/>
      <c r="W190" s="1080"/>
      <c r="X190" s="1080"/>
      <c r="Y190" s="1080"/>
      <c r="Z190" s="1080"/>
      <c r="AA190" s="1080"/>
      <c r="AB190" s="1080"/>
      <c r="AC190" s="1080"/>
      <c r="AD190" s="1080"/>
      <c r="AE190" s="1080"/>
      <c r="AF190" s="1080"/>
      <c r="AG190" s="1080"/>
      <c r="AH190" s="1080"/>
      <c r="AI190" s="1080"/>
      <c r="AJ190" s="1080"/>
      <c r="AK190" s="1080"/>
      <c r="AL190" s="1080"/>
      <c r="AM190" s="1080"/>
      <c r="AN190" s="1080"/>
      <c r="AO190" s="1080"/>
      <c r="AP190" s="1080"/>
      <c r="AQ190" s="1080"/>
      <c r="AR190" s="1080"/>
      <c r="AS190" s="1080"/>
      <c r="AT190" s="1080"/>
      <c r="AU190" s="1080"/>
      <c r="AV190" s="1080"/>
      <c r="AW190" s="1080"/>
      <c r="AX190" s="1080"/>
      <c r="AY190" s="1080"/>
      <c r="AZ190" s="1080"/>
      <c r="BA190" s="1080"/>
      <c r="BB190" s="1080"/>
      <c r="BC190" s="1080"/>
      <c r="BD190" s="1080"/>
      <c r="BE190" s="1080"/>
      <c r="BF190" s="1080"/>
      <c r="BG190" s="1080"/>
      <c r="BH190" s="1080"/>
      <c r="BI190" s="1080"/>
      <c r="BJ190" s="1080"/>
      <c r="BK190" s="1080"/>
      <c r="BL190" s="1080"/>
      <c r="BM190" s="1080"/>
      <c r="BN190" s="1080"/>
      <c r="BO190" s="1080"/>
      <c r="BP190" s="1080"/>
    </row>
    <row r="191" spans="3:68">
      <c r="C191" s="1080"/>
      <c r="D191" s="1080"/>
      <c r="E191" s="1080"/>
      <c r="F191" s="1080"/>
      <c r="G191" s="1080"/>
      <c r="H191" s="1080"/>
      <c r="I191" s="1080"/>
      <c r="J191" s="1080"/>
      <c r="K191" s="1080"/>
      <c r="L191" s="1080"/>
      <c r="M191" s="1080"/>
      <c r="N191" s="1080"/>
      <c r="O191" s="1080"/>
      <c r="P191" s="1080"/>
      <c r="Q191" s="1080"/>
      <c r="R191" s="1080"/>
      <c r="S191" s="1080"/>
      <c r="T191" s="1080"/>
      <c r="U191" s="1080"/>
      <c r="V191" s="1080"/>
      <c r="W191" s="1080"/>
      <c r="X191" s="1080"/>
      <c r="Y191" s="1080"/>
      <c r="Z191" s="1080"/>
      <c r="AA191" s="1080"/>
      <c r="AB191" s="1080"/>
      <c r="AC191" s="1080"/>
      <c r="AD191" s="1080"/>
      <c r="AE191" s="1080"/>
      <c r="AF191" s="1080"/>
      <c r="AG191" s="1080"/>
      <c r="AH191" s="1080"/>
      <c r="AI191" s="1080"/>
      <c r="AJ191" s="1080"/>
      <c r="AK191" s="1080"/>
      <c r="AL191" s="1080"/>
      <c r="AM191" s="1080"/>
      <c r="AN191" s="1080"/>
      <c r="AO191" s="1080"/>
      <c r="AP191" s="1080"/>
      <c r="AQ191" s="1080"/>
      <c r="AR191" s="1080"/>
      <c r="AS191" s="1080"/>
      <c r="AT191" s="1080"/>
      <c r="AU191" s="1080"/>
      <c r="AV191" s="1080"/>
      <c r="AW191" s="1080"/>
      <c r="AX191" s="1080"/>
      <c r="AY191" s="1080"/>
      <c r="AZ191" s="1080"/>
      <c r="BA191" s="1080"/>
      <c r="BB191" s="1080"/>
      <c r="BC191" s="1080"/>
      <c r="BD191" s="1080"/>
      <c r="BE191" s="1080"/>
      <c r="BF191" s="1080"/>
      <c r="BG191" s="1080"/>
      <c r="BH191" s="1080"/>
      <c r="BI191" s="1080"/>
      <c r="BJ191" s="1080"/>
      <c r="BK191" s="1080"/>
      <c r="BL191" s="1080"/>
      <c r="BM191" s="1080"/>
      <c r="BN191" s="1080"/>
      <c r="BO191" s="1080"/>
      <c r="BP191" s="1080"/>
    </row>
    <row r="192" spans="3:68">
      <c r="C192" s="1080"/>
      <c r="D192" s="1080"/>
      <c r="E192" s="1080"/>
      <c r="F192" s="1080"/>
      <c r="G192" s="1080"/>
      <c r="H192" s="1080"/>
      <c r="I192" s="1080"/>
      <c r="J192" s="1080"/>
      <c r="K192" s="1080"/>
      <c r="L192" s="1080"/>
      <c r="M192" s="1080"/>
      <c r="N192" s="1080"/>
      <c r="O192" s="1080"/>
      <c r="P192" s="1080"/>
      <c r="Q192" s="1080"/>
      <c r="R192" s="1080"/>
      <c r="S192" s="1080"/>
      <c r="T192" s="1080"/>
      <c r="U192" s="1080"/>
      <c r="V192" s="1080"/>
      <c r="W192" s="1080"/>
      <c r="X192" s="1080"/>
      <c r="Y192" s="1080"/>
      <c r="Z192" s="1080"/>
      <c r="AA192" s="1080"/>
      <c r="AB192" s="1080"/>
      <c r="AC192" s="1080"/>
      <c r="AD192" s="1080"/>
      <c r="AE192" s="1080"/>
      <c r="AF192" s="1080"/>
      <c r="AG192" s="1080"/>
      <c r="AH192" s="1080"/>
      <c r="AI192" s="1080"/>
      <c r="AJ192" s="1080"/>
      <c r="AK192" s="1080"/>
      <c r="AL192" s="1080"/>
      <c r="AM192" s="1080"/>
      <c r="AN192" s="1080"/>
      <c r="AO192" s="1080"/>
      <c r="AP192" s="1080"/>
      <c r="AQ192" s="1080"/>
      <c r="AR192" s="1080"/>
      <c r="AS192" s="1080"/>
      <c r="AT192" s="1080"/>
      <c r="AU192" s="1080"/>
      <c r="AV192" s="1080"/>
      <c r="AW192" s="1080"/>
      <c r="AX192" s="1080"/>
      <c r="AY192" s="1080"/>
      <c r="AZ192" s="1080"/>
      <c r="BA192" s="1080"/>
      <c r="BB192" s="1080"/>
      <c r="BC192" s="1080"/>
      <c r="BD192" s="1080"/>
      <c r="BE192" s="1080"/>
      <c r="BF192" s="1080"/>
      <c r="BG192" s="1080"/>
      <c r="BH192" s="1080"/>
      <c r="BI192" s="1080"/>
      <c r="BJ192" s="1080"/>
      <c r="BK192" s="1080"/>
      <c r="BL192" s="1080"/>
      <c r="BM192" s="1080"/>
      <c r="BN192" s="1080"/>
      <c r="BO192" s="1080"/>
      <c r="BP192" s="1080"/>
    </row>
    <row r="193" spans="3:68">
      <c r="C193" s="1080"/>
      <c r="D193" s="1080"/>
      <c r="E193" s="1080"/>
      <c r="F193" s="1080"/>
      <c r="G193" s="1080"/>
      <c r="H193" s="1080"/>
      <c r="I193" s="1080"/>
      <c r="J193" s="1080"/>
      <c r="K193" s="1080"/>
      <c r="L193" s="1080"/>
      <c r="M193" s="1080"/>
      <c r="N193" s="1080"/>
      <c r="O193" s="1080"/>
      <c r="P193" s="1080"/>
      <c r="Q193" s="1080"/>
      <c r="R193" s="1080"/>
      <c r="S193" s="1080"/>
      <c r="T193" s="1080"/>
      <c r="U193" s="1080"/>
      <c r="V193" s="1080"/>
      <c r="W193" s="1080"/>
      <c r="X193" s="1080"/>
      <c r="Y193" s="1080"/>
      <c r="Z193" s="1080"/>
      <c r="AA193" s="1080"/>
      <c r="AB193" s="1080"/>
      <c r="AC193" s="1080"/>
      <c r="AD193" s="1080"/>
      <c r="AE193" s="1080"/>
      <c r="AF193" s="1080"/>
      <c r="AG193" s="1080"/>
      <c r="AH193" s="1080"/>
      <c r="AI193" s="1080"/>
      <c r="AJ193" s="1080"/>
      <c r="AK193" s="1080"/>
      <c r="AL193" s="1080"/>
      <c r="AM193" s="1080"/>
      <c r="AN193" s="1080"/>
      <c r="AO193" s="1080"/>
      <c r="AP193" s="1080"/>
      <c r="AQ193" s="1080"/>
      <c r="AR193" s="1080"/>
      <c r="AS193" s="1080"/>
      <c r="AT193" s="1080"/>
      <c r="AU193" s="1080"/>
      <c r="AV193" s="1080"/>
      <c r="AW193" s="1080"/>
      <c r="AX193" s="1080"/>
      <c r="AY193" s="1080"/>
      <c r="AZ193" s="1080"/>
      <c r="BA193" s="1080"/>
      <c r="BB193" s="1080"/>
      <c r="BC193" s="1080"/>
      <c r="BD193" s="1080"/>
      <c r="BE193" s="1080"/>
      <c r="BF193" s="1080"/>
      <c r="BG193" s="1080"/>
      <c r="BH193" s="1080"/>
      <c r="BI193" s="1080"/>
      <c r="BJ193" s="1080"/>
      <c r="BK193" s="1080"/>
      <c r="BL193" s="1080"/>
      <c r="BM193" s="1080"/>
      <c r="BN193" s="1080"/>
      <c r="BO193" s="1080"/>
      <c r="BP193" s="1080"/>
    </row>
    <row r="194" spans="3:68">
      <c r="C194" s="1080"/>
      <c r="D194" s="1080"/>
      <c r="E194" s="1080"/>
      <c r="F194" s="1080"/>
      <c r="G194" s="1080"/>
      <c r="H194" s="1080"/>
      <c r="I194" s="1080"/>
      <c r="J194" s="1080"/>
      <c r="K194" s="1080"/>
      <c r="L194" s="1080"/>
      <c r="M194" s="1080"/>
      <c r="N194" s="1080"/>
      <c r="O194" s="1080"/>
      <c r="P194" s="1080"/>
      <c r="Q194" s="1080"/>
      <c r="R194" s="1080"/>
      <c r="S194" s="1080"/>
      <c r="T194" s="1080"/>
      <c r="U194" s="1080"/>
      <c r="V194" s="1080"/>
      <c r="W194" s="1080"/>
      <c r="X194" s="1080"/>
      <c r="Y194" s="1080"/>
      <c r="Z194" s="1080"/>
      <c r="AA194" s="1080"/>
      <c r="AB194" s="1080"/>
      <c r="AC194" s="1080"/>
      <c r="AD194" s="1080"/>
      <c r="AE194" s="1080"/>
      <c r="AF194" s="1080"/>
      <c r="AG194" s="1080"/>
      <c r="AH194" s="1080"/>
      <c r="AI194" s="1080"/>
      <c r="AJ194" s="1080"/>
      <c r="AK194" s="1080"/>
      <c r="AL194" s="1080"/>
      <c r="AM194" s="1080"/>
      <c r="AN194" s="1080"/>
      <c r="AO194" s="1080"/>
      <c r="AP194" s="1080"/>
      <c r="AQ194" s="1080"/>
      <c r="AR194" s="1080"/>
      <c r="AS194" s="1080"/>
      <c r="AT194" s="1080"/>
      <c r="AU194" s="1080"/>
      <c r="AV194" s="1080"/>
      <c r="AW194" s="1080"/>
      <c r="AX194" s="1080"/>
      <c r="AY194" s="1080"/>
      <c r="AZ194" s="1080"/>
      <c r="BA194" s="1080"/>
      <c r="BB194" s="1080"/>
      <c r="BC194" s="1080"/>
      <c r="BD194" s="1080"/>
      <c r="BE194" s="1080"/>
      <c r="BF194" s="1080"/>
      <c r="BG194" s="1080"/>
      <c r="BH194" s="1080"/>
      <c r="BI194" s="1080"/>
      <c r="BJ194" s="1080"/>
      <c r="BK194" s="1080"/>
      <c r="BL194" s="1080"/>
      <c r="BM194" s="1080"/>
      <c r="BN194" s="1080"/>
      <c r="BO194" s="1080"/>
      <c r="BP194" s="1080"/>
    </row>
    <row r="195" spans="3:68">
      <c r="C195" s="1080"/>
      <c r="D195" s="1080"/>
      <c r="E195" s="1080"/>
      <c r="F195" s="1080"/>
      <c r="G195" s="1080"/>
      <c r="H195" s="1080"/>
      <c r="I195" s="1080"/>
      <c r="J195" s="1080"/>
      <c r="K195" s="1080"/>
      <c r="L195" s="1080"/>
      <c r="M195" s="1080"/>
      <c r="N195" s="1080"/>
      <c r="O195" s="1080"/>
      <c r="P195" s="1080"/>
      <c r="Q195" s="1080"/>
      <c r="R195" s="1080"/>
      <c r="S195" s="1080"/>
      <c r="T195" s="1080"/>
      <c r="U195" s="1080"/>
      <c r="V195" s="1080"/>
      <c r="W195" s="1080"/>
      <c r="X195" s="1080"/>
      <c r="Y195" s="1080"/>
      <c r="Z195" s="1080"/>
      <c r="AA195" s="1080"/>
      <c r="AB195" s="1080"/>
      <c r="AC195" s="1080"/>
      <c r="AD195" s="1080"/>
      <c r="AE195" s="1080"/>
      <c r="AF195" s="1080"/>
      <c r="AG195" s="1080"/>
      <c r="AH195" s="1080"/>
      <c r="AI195" s="1080"/>
      <c r="AJ195" s="1080"/>
      <c r="AK195" s="1080"/>
      <c r="AL195" s="1080"/>
      <c r="AM195" s="1080"/>
      <c r="AN195" s="1080"/>
      <c r="AO195" s="1080"/>
      <c r="AP195" s="1080"/>
      <c r="AQ195" s="1080"/>
      <c r="AR195" s="1080"/>
      <c r="AS195" s="1080"/>
      <c r="AT195" s="1080"/>
      <c r="AU195" s="1080"/>
      <c r="AV195" s="1080"/>
      <c r="AW195" s="1080"/>
      <c r="AX195" s="1080"/>
      <c r="AY195" s="1080"/>
      <c r="AZ195" s="1080"/>
      <c r="BA195" s="1080"/>
      <c r="BB195" s="1080"/>
      <c r="BC195" s="1080"/>
      <c r="BD195" s="1080"/>
      <c r="BE195" s="1080"/>
      <c r="BF195" s="1080"/>
      <c r="BG195" s="1080"/>
      <c r="BH195" s="1080"/>
      <c r="BI195" s="1080"/>
      <c r="BJ195" s="1080"/>
      <c r="BK195" s="1080"/>
      <c r="BL195" s="1080"/>
      <c r="BM195" s="1080"/>
      <c r="BN195" s="1080"/>
      <c r="BO195" s="1080"/>
      <c r="BP195" s="1080"/>
    </row>
    <row r="196" spans="3:68">
      <c r="C196" s="1080"/>
      <c r="D196" s="1080"/>
      <c r="E196" s="1080"/>
      <c r="F196" s="1080"/>
      <c r="G196" s="1080"/>
      <c r="H196" s="1080"/>
      <c r="I196" s="1080"/>
      <c r="J196" s="1080"/>
      <c r="K196" s="1080"/>
      <c r="L196" s="1080"/>
      <c r="M196" s="1080"/>
      <c r="N196" s="1080"/>
      <c r="O196" s="1080"/>
      <c r="P196" s="1080"/>
      <c r="Q196" s="1080"/>
      <c r="R196" s="1080"/>
      <c r="S196" s="1080"/>
      <c r="T196" s="1080"/>
      <c r="U196" s="1080"/>
      <c r="V196" s="1080"/>
      <c r="W196" s="1080"/>
      <c r="X196" s="1080"/>
      <c r="Y196" s="1080"/>
      <c r="Z196" s="1080"/>
      <c r="AA196" s="1080"/>
      <c r="AB196" s="1080"/>
      <c r="AC196" s="1080"/>
      <c r="AD196" s="1080"/>
      <c r="AE196" s="1080"/>
      <c r="AF196" s="1080"/>
      <c r="AG196" s="1080"/>
      <c r="AH196" s="1080"/>
      <c r="AI196" s="1080"/>
      <c r="AJ196" s="1080"/>
      <c r="AK196" s="1080"/>
      <c r="AL196" s="1080"/>
      <c r="AM196" s="1080"/>
      <c r="AN196" s="1080"/>
      <c r="AO196" s="1080"/>
      <c r="AP196" s="1080"/>
      <c r="AQ196" s="1080"/>
      <c r="AR196" s="1080"/>
      <c r="AS196" s="1080"/>
      <c r="AT196" s="1080"/>
      <c r="AU196" s="1080"/>
      <c r="AV196" s="1080"/>
      <c r="AW196" s="1080"/>
      <c r="AX196" s="1080"/>
      <c r="AY196" s="1080"/>
      <c r="AZ196" s="1080"/>
      <c r="BA196" s="1080"/>
      <c r="BB196" s="1080"/>
      <c r="BC196" s="1080"/>
      <c r="BD196" s="1080"/>
      <c r="BE196" s="1080"/>
      <c r="BF196" s="1080"/>
      <c r="BG196" s="1080"/>
      <c r="BH196" s="1080"/>
      <c r="BI196" s="1080"/>
      <c r="BJ196" s="1080"/>
      <c r="BK196" s="1080"/>
      <c r="BL196" s="1080"/>
      <c r="BM196" s="1080"/>
      <c r="BN196" s="1080"/>
      <c r="BO196" s="1080"/>
      <c r="BP196" s="1080"/>
    </row>
    <row r="197" spans="3:68">
      <c r="C197" s="1080"/>
      <c r="D197" s="1080"/>
      <c r="E197" s="1080"/>
      <c r="F197" s="1080"/>
      <c r="G197" s="1080"/>
      <c r="H197" s="1080"/>
      <c r="I197" s="1080"/>
      <c r="J197" s="1080"/>
      <c r="K197" s="1080"/>
      <c r="L197" s="1080"/>
      <c r="M197" s="1080"/>
      <c r="N197" s="1080"/>
      <c r="O197" s="1080"/>
      <c r="P197" s="1080"/>
      <c r="Q197" s="1080"/>
      <c r="R197" s="1080"/>
      <c r="S197" s="1080"/>
      <c r="T197" s="1080"/>
      <c r="U197" s="1080"/>
      <c r="V197" s="1080"/>
      <c r="W197" s="1080"/>
      <c r="X197" s="1080"/>
      <c r="Y197" s="1080"/>
      <c r="Z197" s="1080"/>
      <c r="AA197" s="1080"/>
      <c r="AB197" s="1080"/>
      <c r="AC197" s="1080"/>
      <c r="AD197" s="1080"/>
      <c r="AE197" s="1080"/>
      <c r="AF197" s="1080"/>
      <c r="AG197" s="1080"/>
      <c r="AH197" s="1080"/>
      <c r="AI197" s="1080"/>
      <c r="AJ197" s="1080"/>
      <c r="AK197" s="1080"/>
      <c r="AL197" s="1080"/>
      <c r="AM197" s="1080"/>
      <c r="AN197" s="1080"/>
      <c r="AO197" s="1080"/>
      <c r="AP197" s="1080"/>
      <c r="AQ197" s="1080"/>
      <c r="AR197" s="1080"/>
      <c r="AS197" s="1080"/>
      <c r="AT197" s="1080"/>
      <c r="AU197" s="1080"/>
      <c r="AV197" s="1080"/>
      <c r="AW197" s="1080"/>
      <c r="AX197" s="1080"/>
      <c r="AY197" s="1080"/>
      <c r="AZ197" s="1080"/>
      <c r="BA197" s="1080"/>
      <c r="BB197" s="1080"/>
      <c r="BC197" s="1080"/>
      <c r="BD197" s="1080"/>
      <c r="BE197" s="1080"/>
      <c r="BF197" s="1080"/>
      <c r="BG197" s="1080"/>
      <c r="BH197" s="1080"/>
      <c r="BI197" s="1080"/>
      <c r="BJ197" s="1080"/>
      <c r="BK197" s="1080"/>
      <c r="BL197" s="1080"/>
      <c r="BM197" s="1080"/>
      <c r="BN197" s="1080"/>
      <c r="BO197" s="1080"/>
      <c r="BP197" s="1080"/>
    </row>
    <row r="198" spans="3:68">
      <c r="C198" s="1080"/>
      <c r="D198" s="1080"/>
      <c r="E198" s="1080"/>
      <c r="F198" s="1080"/>
      <c r="G198" s="1080"/>
      <c r="H198" s="1080"/>
      <c r="I198" s="1080"/>
      <c r="J198" s="1080"/>
      <c r="K198" s="1080"/>
      <c r="L198" s="1080"/>
      <c r="M198" s="1080"/>
      <c r="N198" s="1080"/>
      <c r="O198" s="1080"/>
      <c r="P198" s="1080"/>
      <c r="Q198" s="1080"/>
      <c r="R198" s="1080"/>
      <c r="S198" s="1080"/>
      <c r="T198" s="1080"/>
      <c r="U198" s="1080"/>
      <c r="V198" s="1080"/>
      <c r="W198" s="1080"/>
      <c r="X198" s="1080"/>
      <c r="Y198" s="1080"/>
      <c r="Z198" s="1080"/>
      <c r="AA198" s="1080"/>
      <c r="AB198" s="1080"/>
      <c r="AC198" s="1080"/>
      <c r="AD198" s="1080"/>
      <c r="AE198" s="1080"/>
      <c r="AF198" s="1080"/>
      <c r="AG198" s="1080"/>
      <c r="AH198" s="1080"/>
      <c r="AI198" s="1080"/>
      <c r="AJ198" s="1080"/>
      <c r="AK198" s="1080"/>
      <c r="AL198" s="1080"/>
      <c r="AM198" s="1080"/>
      <c r="AN198" s="1080"/>
      <c r="AO198" s="1080"/>
      <c r="AP198" s="1080"/>
      <c r="AQ198" s="1080"/>
      <c r="AR198" s="1080"/>
      <c r="AS198" s="1080"/>
      <c r="AT198" s="1080"/>
      <c r="AU198" s="1080"/>
      <c r="AV198" s="1080"/>
      <c r="AW198" s="1080"/>
      <c r="AX198" s="1080"/>
      <c r="AY198" s="1080"/>
      <c r="AZ198" s="1080"/>
      <c r="BA198" s="1080"/>
      <c r="BB198" s="1080"/>
      <c r="BC198" s="1080"/>
      <c r="BD198" s="1080"/>
      <c r="BE198" s="1080"/>
      <c r="BF198" s="1080"/>
      <c r="BG198" s="1080"/>
      <c r="BH198" s="1080"/>
      <c r="BI198" s="1080"/>
      <c r="BJ198" s="1080"/>
      <c r="BK198" s="1080"/>
      <c r="BL198" s="1080"/>
      <c r="BM198" s="1080"/>
      <c r="BN198" s="1080"/>
      <c r="BO198" s="1080"/>
      <c r="BP198" s="1080"/>
    </row>
    <row r="199" spans="3:68">
      <c r="C199" s="1080"/>
      <c r="D199" s="1080"/>
      <c r="E199" s="1080"/>
      <c r="F199" s="1080"/>
      <c r="G199" s="1080"/>
      <c r="H199" s="1080"/>
      <c r="I199" s="1080"/>
      <c r="J199" s="1080"/>
      <c r="K199" s="1080"/>
      <c r="L199" s="1080"/>
      <c r="M199" s="1080"/>
      <c r="N199" s="1080"/>
      <c r="O199" s="1080"/>
      <c r="P199" s="1080"/>
      <c r="Q199" s="1080"/>
      <c r="R199" s="1080"/>
      <c r="S199" s="1080"/>
      <c r="T199" s="1080"/>
      <c r="U199" s="1080"/>
      <c r="V199" s="1080"/>
      <c r="W199" s="1080"/>
      <c r="X199" s="1080"/>
      <c r="Y199" s="1080"/>
      <c r="Z199" s="1080"/>
      <c r="AA199" s="1080"/>
      <c r="AB199" s="1080"/>
      <c r="AC199" s="1080"/>
      <c r="AD199" s="1080"/>
      <c r="AE199" s="1080"/>
      <c r="AF199" s="1080"/>
      <c r="AG199" s="1080"/>
      <c r="AH199" s="1080"/>
      <c r="AI199" s="1080"/>
      <c r="AJ199" s="1080"/>
      <c r="AK199" s="1080"/>
      <c r="AL199" s="1080"/>
      <c r="AM199" s="1080"/>
      <c r="AN199" s="1080"/>
      <c r="AO199" s="1080"/>
      <c r="AP199" s="1080"/>
      <c r="AQ199" s="1080"/>
      <c r="AR199" s="1080"/>
      <c r="AS199" s="1080"/>
      <c r="AT199" s="1080"/>
      <c r="AU199" s="1080"/>
      <c r="AV199" s="1080"/>
      <c r="AW199" s="1080"/>
      <c r="AX199" s="1080"/>
      <c r="AY199" s="1080"/>
      <c r="AZ199" s="1080"/>
      <c r="BA199" s="1080"/>
      <c r="BB199" s="1080"/>
      <c r="BC199" s="1080"/>
      <c r="BD199" s="1080"/>
      <c r="BE199" s="1080"/>
      <c r="BF199" s="1080"/>
      <c r="BG199" s="1080"/>
      <c r="BH199" s="1080"/>
      <c r="BI199" s="1080"/>
      <c r="BJ199" s="1080"/>
      <c r="BK199" s="1080"/>
      <c r="BL199" s="1080"/>
      <c r="BM199" s="1080"/>
      <c r="BN199" s="1080"/>
      <c r="BO199" s="1080"/>
      <c r="BP199" s="1080"/>
    </row>
    <row r="200" spans="3:68">
      <c r="C200" s="1080"/>
      <c r="D200" s="1080"/>
      <c r="E200" s="1080"/>
      <c r="F200" s="1080"/>
      <c r="G200" s="1080"/>
      <c r="H200" s="1080"/>
      <c r="I200" s="1080"/>
      <c r="J200" s="1080"/>
      <c r="K200" s="1080"/>
      <c r="L200" s="1080"/>
      <c r="M200" s="1080"/>
      <c r="N200" s="1080"/>
      <c r="O200" s="1080"/>
      <c r="P200" s="1080"/>
      <c r="Q200" s="1080"/>
      <c r="R200" s="1080"/>
      <c r="S200" s="1080"/>
      <c r="T200" s="1080"/>
      <c r="U200" s="1080"/>
      <c r="V200" s="1080"/>
      <c r="W200" s="1080"/>
      <c r="X200" s="1080"/>
      <c r="Y200" s="1080"/>
      <c r="Z200" s="1080"/>
      <c r="AA200" s="1080"/>
      <c r="AB200" s="1080"/>
      <c r="AC200" s="1080"/>
      <c r="AD200" s="1080"/>
      <c r="AE200" s="1080"/>
      <c r="AF200" s="1080"/>
      <c r="AG200" s="1080"/>
      <c r="AH200" s="1080"/>
      <c r="AI200" s="1080"/>
      <c r="AJ200" s="1080"/>
      <c r="AK200" s="1080"/>
      <c r="AL200" s="1080"/>
      <c r="AM200" s="1080"/>
      <c r="AN200" s="1080"/>
      <c r="AO200" s="1080"/>
      <c r="AP200" s="1080"/>
      <c r="AQ200" s="1080"/>
      <c r="AR200" s="1080"/>
      <c r="AS200" s="1080"/>
      <c r="AT200" s="1080"/>
      <c r="AU200" s="1080"/>
      <c r="AV200" s="1080"/>
      <c r="AW200" s="1080"/>
      <c r="AX200" s="1080"/>
      <c r="AY200" s="1080"/>
      <c r="AZ200" s="1080"/>
      <c r="BA200" s="1080"/>
      <c r="BB200" s="1080"/>
      <c r="BC200" s="1080"/>
      <c r="BD200" s="1080"/>
      <c r="BE200" s="1080"/>
      <c r="BF200" s="1080"/>
      <c r="BG200" s="1080"/>
      <c r="BH200" s="1080"/>
      <c r="BI200" s="1080"/>
      <c r="BJ200" s="1080"/>
      <c r="BK200" s="1080"/>
      <c r="BL200" s="1080"/>
      <c r="BM200" s="1080"/>
      <c r="BN200" s="1080"/>
      <c r="BO200" s="1080"/>
      <c r="BP200" s="1080"/>
    </row>
    <row r="201" spans="3:68">
      <c r="C201" s="1080"/>
      <c r="D201" s="1080"/>
      <c r="E201" s="1080"/>
      <c r="F201" s="1080"/>
      <c r="G201" s="1080"/>
      <c r="H201" s="1080"/>
      <c r="I201" s="1080"/>
      <c r="J201" s="1080"/>
      <c r="K201" s="1080"/>
      <c r="L201" s="1080"/>
      <c r="M201" s="1080"/>
      <c r="N201" s="1080"/>
      <c r="O201" s="1080"/>
      <c r="P201" s="1080"/>
      <c r="Q201" s="1080"/>
      <c r="R201" s="1080"/>
      <c r="S201" s="1080"/>
      <c r="T201" s="1080"/>
      <c r="U201" s="1080"/>
      <c r="V201" s="1080"/>
      <c r="W201" s="1080"/>
      <c r="X201" s="1080"/>
      <c r="Y201" s="1080"/>
      <c r="Z201" s="1080"/>
      <c r="AA201" s="1080"/>
      <c r="AB201" s="1080"/>
      <c r="AC201" s="1080"/>
      <c r="AD201" s="1080"/>
      <c r="AE201" s="1080"/>
      <c r="AF201" s="1080"/>
      <c r="AG201" s="1080"/>
      <c r="AH201" s="1080"/>
      <c r="AI201" s="1080"/>
      <c r="AJ201" s="1080"/>
      <c r="AK201" s="1080"/>
      <c r="AL201" s="1080"/>
      <c r="AM201" s="1080"/>
      <c r="AN201" s="1080"/>
      <c r="AO201" s="1080"/>
      <c r="AP201" s="1080"/>
      <c r="AQ201" s="1080"/>
      <c r="AR201" s="1080"/>
      <c r="AS201" s="1080"/>
      <c r="AT201" s="1080"/>
      <c r="AU201" s="1080"/>
      <c r="AV201" s="1080"/>
      <c r="AW201" s="1080"/>
      <c r="AX201" s="1080"/>
      <c r="AY201" s="1080"/>
      <c r="AZ201" s="1080"/>
      <c r="BA201" s="1080"/>
      <c r="BB201" s="1080"/>
      <c r="BC201" s="1080"/>
      <c r="BD201" s="1080"/>
      <c r="BE201" s="1080"/>
      <c r="BF201" s="1080"/>
      <c r="BG201" s="1080"/>
      <c r="BH201" s="1080"/>
      <c r="BI201" s="1080"/>
      <c r="BJ201" s="1080"/>
      <c r="BK201" s="1080"/>
      <c r="BL201" s="1080"/>
      <c r="BM201" s="1080"/>
      <c r="BN201" s="1080"/>
      <c r="BO201" s="1080"/>
      <c r="BP201" s="1080"/>
    </row>
    <row r="202" spans="3:68">
      <c r="C202" s="1080"/>
      <c r="D202" s="1080"/>
      <c r="E202" s="1080"/>
      <c r="F202" s="1080"/>
      <c r="G202" s="1080"/>
      <c r="H202" s="1080"/>
      <c r="I202" s="1080"/>
      <c r="J202" s="1080"/>
      <c r="K202" s="1080"/>
      <c r="L202" s="1080"/>
      <c r="M202" s="1080"/>
      <c r="N202" s="1080"/>
      <c r="O202" s="1080"/>
      <c r="P202" s="1080"/>
      <c r="Q202" s="1080"/>
      <c r="R202" s="1080"/>
      <c r="S202" s="1080"/>
      <c r="T202" s="1080"/>
      <c r="U202" s="1080"/>
      <c r="V202" s="1080"/>
      <c r="W202" s="1080"/>
      <c r="X202" s="1080"/>
      <c r="Y202" s="1080"/>
      <c r="Z202" s="1080"/>
      <c r="AA202" s="1080"/>
      <c r="AB202" s="1080"/>
      <c r="AC202" s="1080"/>
      <c r="AD202" s="1080"/>
      <c r="AE202" s="1080"/>
      <c r="AF202" s="1080"/>
      <c r="AG202" s="1080"/>
      <c r="AH202" s="1080"/>
      <c r="AI202" s="1080"/>
      <c r="AJ202" s="1080"/>
      <c r="AK202" s="1080"/>
      <c r="AL202" s="1080"/>
      <c r="AM202" s="1080"/>
      <c r="AN202" s="1080"/>
      <c r="AO202" s="1080"/>
      <c r="AP202" s="1080"/>
      <c r="AQ202" s="1080"/>
      <c r="AR202" s="1080"/>
      <c r="AS202" s="1080"/>
      <c r="AT202" s="1080"/>
      <c r="AU202" s="1080"/>
      <c r="AV202" s="1080"/>
      <c r="AW202" s="1080"/>
      <c r="AX202" s="1080"/>
      <c r="AY202" s="1080"/>
      <c r="AZ202" s="1080"/>
      <c r="BA202" s="1080"/>
      <c r="BB202" s="1080"/>
      <c r="BC202" s="1080"/>
      <c r="BD202" s="1080"/>
      <c r="BE202" s="1080"/>
      <c r="BF202" s="1080"/>
      <c r="BG202" s="1080"/>
      <c r="BH202" s="1080"/>
      <c r="BI202" s="1080"/>
      <c r="BJ202" s="1080"/>
      <c r="BK202" s="1080"/>
      <c r="BL202" s="1080"/>
      <c r="BM202" s="1080"/>
      <c r="BN202" s="1080"/>
      <c r="BO202" s="1080"/>
      <c r="BP202" s="1080"/>
    </row>
    <row r="203" spans="3:68">
      <c r="C203" s="1080"/>
      <c r="D203" s="1080"/>
      <c r="E203" s="1080"/>
      <c r="F203" s="1080"/>
      <c r="G203" s="1080"/>
      <c r="H203" s="1080"/>
      <c r="I203" s="1080"/>
      <c r="J203" s="1080"/>
      <c r="K203" s="1080"/>
      <c r="L203" s="1080"/>
      <c r="M203" s="1080"/>
      <c r="N203" s="1080"/>
      <c r="O203" s="1080"/>
      <c r="P203" s="1080"/>
      <c r="Q203" s="1080"/>
      <c r="R203" s="1080"/>
      <c r="S203" s="1080"/>
      <c r="T203" s="1080"/>
      <c r="U203" s="1080"/>
      <c r="V203" s="1080"/>
      <c r="W203" s="1080"/>
      <c r="X203" s="1080"/>
      <c r="Y203" s="1080"/>
      <c r="Z203" s="1080"/>
      <c r="AA203" s="1080"/>
      <c r="AB203" s="1080"/>
      <c r="AC203" s="1080"/>
      <c r="AD203" s="1080"/>
      <c r="AE203" s="1080"/>
      <c r="AF203" s="1080"/>
      <c r="AG203" s="1080"/>
      <c r="AH203" s="1080"/>
      <c r="AI203" s="1080"/>
      <c r="AJ203" s="1080"/>
      <c r="AK203" s="1080"/>
      <c r="AL203" s="1080"/>
      <c r="AM203" s="1080"/>
      <c r="AN203" s="1080"/>
      <c r="AO203" s="1080"/>
      <c r="AP203" s="1080"/>
      <c r="AQ203" s="1080"/>
      <c r="AR203" s="1080"/>
      <c r="AS203" s="1080"/>
      <c r="AT203" s="1080"/>
      <c r="AU203" s="1080"/>
      <c r="AV203" s="1080"/>
      <c r="AW203" s="1080"/>
      <c r="AX203" s="1080"/>
      <c r="AY203" s="1080"/>
      <c r="AZ203" s="1080"/>
      <c r="BA203" s="1080"/>
      <c r="BB203" s="1080"/>
      <c r="BC203" s="1080"/>
      <c r="BD203" s="1080"/>
      <c r="BE203" s="1080"/>
      <c r="BF203" s="1080"/>
      <c r="BG203" s="1080"/>
      <c r="BH203" s="1080"/>
      <c r="BI203" s="1080"/>
      <c r="BJ203" s="1080"/>
      <c r="BK203" s="1080"/>
      <c r="BL203" s="1080"/>
      <c r="BM203" s="1080"/>
      <c r="BN203" s="1080"/>
      <c r="BO203" s="1080"/>
      <c r="BP203" s="1080"/>
    </row>
    <row r="204" spans="3:68">
      <c r="C204" s="1080"/>
      <c r="D204" s="1080"/>
      <c r="E204" s="1080"/>
      <c r="F204" s="1080"/>
      <c r="G204" s="1080"/>
      <c r="H204" s="1080"/>
      <c r="I204" s="1080"/>
      <c r="J204" s="1080"/>
      <c r="K204" s="1080"/>
      <c r="L204" s="1080"/>
      <c r="M204" s="1080"/>
      <c r="N204" s="1080"/>
      <c r="O204" s="1080"/>
      <c r="P204" s="1080"/>
      <c r="Q204" s="1080"/>
      <c r="R204" s="1080"/>
      <c r="S204" s="1080"/>
      <c r="T204" s="1080"/>
      <c r="U204" s="1080"/>
      <c r="V204" s="1080"/>
      <c r="W204" s="1080"/>
      <c r="X204" s="1080"/>
      <c r="Y204" s="1080"/>
      <c r="Z204" s="1080"/>
      <c r="AA204" s="1080"/>
      <c r="AB204" s="1080"/>
      <c r="AC204" s="1080"/>
      <c r="AD204" s="1080"/>
      <c r="AE204" s="1080"/>
      <c r="AF204" s="1080"/>
      <c r="AG204" s="1080"/>
      <c r="AH204" s="1080"/>
      <c r="AI204" s="1080"/>
      <c r="AJ204" s="1080"/>
      <c r="AK204" s="1080"/>
      <c r="AL204" s="1080"/>
      <c r="AM204" s="1080"/>
      <c r="AN204" s="1080"/>
      <c r="AO204" s="1080"/>
      <c r="AP204" s="1080"/>
      <c r="AQ204" s="1080"/>
      <c r="AR204" s="1080"/>
      <c r="AS204" s="1080"/>
      <c r="AT204" s="1080"/>
      <c r="AU204" s="1080"/>
      <c r="AV204" s="1080"/>
      <c r="AW204" s="1080"/>
      <c r="AX204" s="1080"/>
      <c r="AY204" s="1080"/>
      <c r="AZ204" s="1080"/>
      <c r="BA204" s="1080"/>
      <c r="BB204" s="1080"/>
      <c r="BC204" s="1080"/>
      <c r="BD204" s="1080"/>
      <c r="BE204" s="1080"/>
      <c r="BF204" s="1080"/>
      <c r="BG204" s="1080"/>
      <c r="BH204" s="1080"/>
      <c r="BI204" s="1080"/>
      <c r="BJ204" s="1080"/>
      <c r="BK204" s="1080"/>
      <c r="BL204" s="1080"/>
      <c r="BM204" s="1080"/>
      <c r="BN204" s="1080"/>
      <c r="BO204" s="1080"/>
      <c r="BP204" s="1080"/>
    </row>
    <row r="205" spans="3:68">
      <c r="C205" s="1080"/>
      <c r="D205" s="1080"/>
      <c r="E205" s="1080"/>
      <c r="F205" s="1080"/>
      <c r="G205" s="1080"/>
      <c r="H205" s="1080"/>
      <c r="I205" s="1080"/>
      <c r="J205" s="1080"/>
      <c r="K205" s="1080"/>
      <c r="L205" s="1080"/>
      <c r="M205" s="1080"/>
      <c r="N205" s="1080"/>
      <c r="O205" s="1080"/>
      <c r="P205" s="1080"/>
      <c r="Q205" s="1080"/>
      <c r="R205" s="1080"/>
      <c r="S205" s="1080"/>
      <c r="T205" s="1080"/>
      <c r="U205" s="1080"/>
      <c r="V205" s="1080"/>
      <c r="W205" s="1080"/>
      <c r="X205" s="1080"/>
      <c r="Y205" s="1080"/>
      <c r="Z205" s="1080"/>
      <c r="AA205" s="1080"/>
      <c r="AB205" s="1080"/>
      <c r="AC205" s="1080"/>
      <c r="AD205" s="1080"/>
      <c r="AE205" s="1080"/>
      <c r="AF205" s="1080"/>
      <c r="AG205" s="1080"/>
      <c r="AH205" s="1080"/>
      <c r="AI205" s="1080"/>
      <c r="AJ205" s="1080"/>
      <c r="AK205" s="1080"/>
      <c r="AL205" s="1080"/>
      <c r="AM205" s="1080"/>
      <c r="AN205" s="1080"/>
      <c r="AO205" s="1080"/>
      <c r="AP205" s="1080"/>
      <c r="AQ205" s="1080"/>
      <c r="AR205" s="1080"/>
      <c r="AS205" s="1080"/>
      <c r="AT205" s="1080"/>
      <c r="AU205" s="1080"/>
      <c r="AV205" s="1080"/>
      <c r="AW205" s="1080"/>
      <c r="AX205" s="1080"/>
      <c r="AY205" s="1080"/>
      <c r="AZ205" s="1080"/>
      <c r="BA205" s="1080"/>
      <c r="BB205" s="1080"/>
      <c r="BC205" s="1080"/>
      <c r="BD205" s="1080"/>
      <c r="BE205" s="1080"/>
      <c r="BF205" s="1080"/>
      <c r="BG205" s="1080"/>
      <c r="BH205" s="1080"/>
      <c r="BI205" s="1080"/>
      <c r="BJ205" s="1080"/>
      <c r="BK205" s="1080"/>
      <c r="BL205" s="1080"/>
      <c r="BM205" s="1080"/>
      <c r="BN205" s="1080"/>
      <c r="BO205" s="1080"/>
      <c r="BP205" s="1080"/>
    </row>
    <row r="206" spans="3:68">
      <c r="C206" s="1080"/>
      <c r="D206" s="1080"/>
      <c r="E206" s="1080"/>
      <c r="F206" s="1080"/>
      <c r="G206" s="1080"/>
      <c r="H206" s="1080"/>
      <c r="I206" s="1080"/>
      <c r="J206" s="1080"/>
      <c r="K206" s="1080"/>
      <c r="L206" s="1080"/>
      <c r="M206" s="1080"/>
      <c r="N206" s="1080"/>
      <c r="O206" s="1080"/>
      <c r="P206" s="1080"/>
      <c r="Q206" s="1080"/>
      <c r="R206" s="1080"/>
      <c r="S206" s="1080"/>
      <c r="T206" s="1080"/>
      <c r="U206" s="1080"/>
      <c r="V206" s="1080"/>
      <c r="W206" s="1080"/>
      <c r="X206" s="1080"/>
      <c r="Y206" s="1080"/>
      <c r="Z206" s="1080"/>
      <c r="AA206" s="1080"/>
      <c r="AB206" s="1080"/>
      <c r="AC206" s="1080"/>
      <c r="AD206" s="1080"/>
      <c r="AE206" s="1080"/>
      <c r="AF206" s="1080"/>
      <c r="AG206" s="1080"/>
      <c r="AH206" s="1080"/>
      <c r="AI206" s="1080"/>
      <c r="AJ206" s="1080"/>
      <c r="AK206" s="1080"/>
      <c r="AL206" s="1080"/>
      <c r="AM206" s="1080"/>
      <c r="AN206" s="1080"/>
      <c r="AO206" s="1080"/>
      <c r="AP206" s="1080"/>
      <c r="AQ206" s="1080"/>
      <c r="AR206" s="1080"/>
      <c r="AS206" s="1080"/>
      <c r="AT206" s="1080"/>
      <c r="AU206" s="1080"/>
      <c r="AV206" s="1080"/>
      <c r="AW206" s="1080"/>
      <c r="AX206" s="1080"/>
      <c r="AY206" s="1080"/>
      <c r="AZ206" s="1080"/>
      <c r="BA206" s="1080"/>
      <c r="BB206" s="1080"/>
      <c r="BC206" s="1080"/>
      <c r="BD206" s="1080"/>
      <c r="BE206" s="1080"/>
      <c r="BF206" s="1080"/>
      <c r="BG206" s="1080"/>
      <c r="BH206" s="1080"/>
      <c r="BI206" s="1080"/>
      <c r="BJ206" s="1080"/>
      <c r="BK206" s="1080"/>
      <c r="BL206" s="1080"/>
      <c r="BM206" s="1080"/>
      <c r="BN206" s="1080"/>
      <c r="BO206" s="1080"/>
      <c r="BP206" s="1080"/>
    </row>
    <row r="207" spans="3:68">
      <c r="C207" s="1080"/>
      <c r="D207" s="1080"/>
      <c r="E207" s="1080"/>
      <c r="F207" s="1080"/>
      <c r="G207" s="1080"/>
      <c r="H207" s="1080"/>
      <c r="I207" s="1080"/>
      <c r="J207" s="1080"/>
      <c r="K207" s="1080"/>
      <c r="L207" s="1080"/>
      <c r="M207" s="1080"/>
      <c r="N207" s="1080"/>
      <c r="O207" s="1080"/>
      <c r="P207" s="1080"/>
      <c r="Q207" s="1080"/>
      <c r="R207" s="1080"/>
      <c r="S207" s="1080"/>
      <c r="T207" s="1080"/>
      <c r="U207" s="1080"/>
      <c r="V207" s="1080"/>
      <c r="W207" s="1080"/>
      <c r="X207" s="1080"/>
      <c r="Y207" s="1080"/>
      <c r="Z207" s="1080"/>
      <c r="AA207" s="1080"/>
      <c r="AB207" s="1080"/>
      <c r="AC207" s="1080"/>
      <c r="AD207" s="1080"/>
      <c r="AE207" s="1080"/>
      <c r="AF207" s="1080"/>
      <c r="AG207" s="1080"/>
      <c r="AH207" s="1080"/>
      <c r="AI207" s="1080"/>
      <c r="AJ207" s="1080"/>
      <c r="AK207" s="1080"/>
      <c r="AL207" s="1080"/>
      <c r="AM207" s="1080"/>
      <c r="AN207" s="1080"/>
      <c r="AO207" s="1080"/>
      <c r="AP207" s="1080"/>
      <c r="AQ207" s="1080"/>
      <c r="AR207" s="1080"/>
      <c r="AS207" s="1080"/>
      <c r="AT207" s="1080"/>
      <c r="AU207" s="1080"/>
      <c r="AV207" s="1080"/>
      <c r="AW207" s="1080"/>
      <c r="AX207" s="1080"/>
      <c r="AY207" s="1080"/>
      <c r="AZ207" s="1080"/>
      <c r="BA207" s="1080"/>
      <c r="BB207" s="1080"/>
      <c r="BC207" s="1080"/>
      <c r="BD207" s="1080"/>
      <c r="BE207" s="1080"/>
      <c r="BF207" s="1080"/>
      <c r="BG207" s="1080"/>
      <c r="BH207" s="1080"/>
      <c r="BI207" s="1080"/>
      <c r="BJ207" s="1080"/>
      <c r="BK207" s="1080"/>
      <c r="BL207" s="1080"/>
      <c r="BM207" s="1080"/>
      <c r="BN207" s="1080"/>
      <c r="BO207" s="1080"/>
      <c r="BP207" s="1080"/>
    </row>
    <row r="208" spans="3:68">
      <c r="C208" s="1080"/>
      <c r="D208" s="1080"/>
      <c r="E208" s="1080"/>
      <c r="F208" s="1080"/>
      <c r="G208" s="1080"/>
      <c r="H208" s="1080"/>
      <c r="I208" s="1080"/>
      <c r="J208" s="1080"/>
      <c r="K208" s="1080"/>
      <c r="L208" s="1080"/>
      <c r="M208" s="1080"/>
      <c r="N208" s="1080"/>
      <c r="O208" s="1080"/>
      <c r="P208" s="1080"/>
      <c r="Q208" s="1080"/>
      <c r="R208" s="1080"/>
      <c r="S208" s="1080"/>
      <c r="T208" s="1080"/>
      <c r="U208" s="1080"/>
      <c r="V208" s="1080"/>
      <c r="W208" s="1080"/>
      <c r="X208" s="1080"/>
      <c r="Y208" s="1080"/>
      <c r="Z208" s="1080"/>
      <c r="AA208" s="1080"/>
      <c r="AB208" s="1080"/>
      <c r="AC208" s="1080"/>
      <c r="AD208" s="1080"/>
      <c r="AE208" s="1080"/>
      <c r="AF208" s="1080"/>
      <c r="AG208" s="1080"/>
      <c r="AH208" s="1080"/>
      <c r="AI208" s="1080"/>
      <c r="AJ208" s="1080"/>
      <c r="AK208" s="1080"/>
      <c r="AL208" s="1080"/>
      <c r="AM208" s="1080"/>
      <c r="AN208" s="1080"/>
      <c r="AO208" s="1080"/>
      <c r="AP208" s="1080"/>
      <c r="AQ208" s="1080"/>
      <c r="AR208" s="1080"/>
      <c r="AS208" s="1080"/>
      <c r="AT208" s="1080"/>
      <c r="AU208" s="1080"/>
      <c r="AV208" s="1080"/>
      <c r="AW208" s="1080"/>
      <c r="AX208" s="1080"/>
      <c r="AY208" s="1080"/>
      <c r="AZ208" s="1080"/>
      <c r="BA208" s="1080"/>
      <c r="BB208" s="1080"/>
      <c r="BC208" s="1080"/>
      <c r="BD208" s="1080"/>
      <c r="BE208" s="1080"/>
      <c r="BF208" s="1080"/>
      <c r="BG208" s="1080"/>
      <c r="BH208" s="1080"/>
      <c r="BI208" s="1080"/>
      <c r="BJ208" s="1080"/>
      <c r="BK208" s="1080"/>
      <c r="BL208" s="1080"/>
      <c r="BM208" s="1080"/>
      <c r="BN208" s="1080"/>
      <c r="BO208" s="1080"/>
      <c r="BP208" s="1080"/>
    </row>
    <row r="209" spans="3:68">
      <c r="C209" s="1080"/>
      <c r="D209" s="1080"/>
      <c r="E209" s="1080"/>
      <c r="F209" s="1080"/>
      <c r="G209" s="1080"/>
      <c r="H209" s="1080"/>
      <c r="I209" s="1080"/>
      <c r="J209" s="1080"/>
      <c r="K209" s="1080"/>
      <c r="L209" s="1080"/>
      <c r="M209" s="1080"/>
      <c r="N209" s="1080"/>
      <c r="O209" s="1080"/>
      <c r="P209" s="1080"/>
      <c r="Q209" s="1080"/>
      <c r="R209" s="1080"/>
      <c r="S209" s="1080"/>
      <c r="T209" s="1080"/>
      <c r="U209" s="1080"/>
      <c r="V209" s="1080"/>
      <c r="W209" s="1080"/>
      <c r="X209" s="1080"/>
      <c r="Y209" s="1080"/>
      <c r="Z209" s="1080"/>
      <c r="AA209" s="1080"/>
      <c r="AB209" s="1080"/>
      <c r="AC209" s="1080"/>
      <c r="AD209" s="1080"/>
      <c r="AE209" s="1080"/>
      <c r="AF209" s="1080"/>
      <c r="AG209" s="1080"/>
      <c r="AH209" s="1080"/>
      <c r="AI209" s="1080"/>
      <c r="AJ209" s="1080"/>
      <c r="AK209" s="1080"/>
      <c r="AL209" s="1080"/>
      <c r="AM209" s="1080"/>
      <c r="AN209" s="1080"/>
      <c r="AO209" s="1080"/>
      <c r="AP209" s="1080"/>
      <c r="AQ209" s="1080"/>
      <c r="AR209" s="1080"/>
      <c r="AS209" s="1080"/>
      <c r="AT209" s="1080"/>
      <c r="AU209" s="1080"/>
      <c r="AV209" s="1080"/>
      <c r="AW209" s="1080"/>
      <c r="AX209" s="1080"/>
      <c r="AY209" s="1080"/>
      <c r="AZ209" s="1080"/>
      <c r="BA209" s="1080"/>
      <c r="BB209" s="1080"/>
      <c r="BC209" s="1080"/>
      <c r="BD209" s="1080"/>
      <c r="BE209" s="1080"/>
      <c r="BF209" s="1080"/>
      <c r="BG209" s="1080"/>
      <c r="BH209" s="1080"/>
      <c r="BI209" s="1080"/>
      <c r="BJ209" s="1080"/>
      <c r="BK209" s="1080"/>
      <c r="BL209" s="1080"/>
      <c r="BM209" s="1080"/>
      <c r="BN209" s="1080"/>
      <c r="BO209" s="1080"/>
      <c r="BP209" s="1080"/>
    </row>
    <row r="210" spans="3:68">
      <c r="C210" s="1080"/>
      <c r="D210" s="1080"/>
      <c r="E210" s="1080"/>
      <c r="F210" s="1080"/>
      <c r="G210" s="1080"/>
      <c r="H210" s="1080"/>
      <c r="I210" s="1080"/>
      <c r="J210" s="1080"/>
      <c r="K210" s="1080"/>
      <c r="L210" s="1080"/>
      <c r="M210" s="1080"/>
      <c r="N210" s="1080"/>
      <c r="O210" s="1080"/>
      <c r="P210" s="1080"/>
      <c r="Q210" s="1080"/>
      <c r="R210" s="1080"/>
      <c r="S210" s="1080"/>
      <c r="T210" s="1080"/>
      <c r="U210" s="1080"/>
      <c r="V210" s="1080"/>
      <c r="W210" s="1080"/>
      <c r="X210" s="1080"/>
      <c r="Y210" s="1080"/>
      <c r="Z210" s="1080"/>
      <c r="AA210" s="1080"/>
      <c r="AB210" s="1080"/>
      <c r="AC210" s="1080"/>
      <c r="AD210" s="1080"/>
      <c r="AE210" s="1080"/>
      <c r="AF210" s="1080"/>
      <c r="AG210" s="1080"/>
      <c r="AH210" s="1080"/>
      <c r="AI210" s="1080"/>
      <c r="AJ210" s="1080"/>
      <c r="AK210" s="1080"/>
      <c r="AL210" s="1080"/>
      <c r="AM210" s="1080"/>
      <c r="AN210" s="1080"/>
      <c r="AO210" s="1080"/>
      <c r="AP210" s="1080"/>
      <c r="AQ210" s="1080"/>
      <c r="AR210" s="1080"/>
      <c r="AS210" s="1080"/>
      <c r="AT210" s="1080"/>
      <c r="AU210" s="1080"/>
      <c r="AV210" s="1080"/>
      <c r="AW210" s="1080"/>
      <c r="AX210" s="1080"/>
      <c r="AY210" s="1080"/>
      <c r="AZ210" s="1080"/>
      <c r="BA210" s="1080"/>
      <c r="BB210" s="1080"/>
      <c r="BC210" s="1080"/>
      <c r="BD210" s="1080"/>
      <c r="BE210" s="1080"/>
      <c r="BF210" s="1080"/>
      <c r="BG210" s="1080"/>
      <c r="BH210" s="1080"/>
      <c r="BI210" s="1080"/>
      <c r="BJ210" s="1080"/>
      <c r="BK210" s="1080"/>
      <c r="BL210" s="1080"/>
      <c r="BM210" s="1080"/>
      <c r="BN210" s="1080"/>
      <c r="BO210" s="1080"/>
      <c r="BP210" s="1080"/>
    </row>
    <row r="211" spans="3:68">
      <c r="C211" s="1080"/>
      <c r="D211" s="1080"/>
      <c r="E211" s="1080"/>
      <c r="F211" s="1080"/>
      <c r="G211" s="1080"/>
      <c r="H211" s="1080"/>
      <c r="I211" s="1080"/>
      <c r="J211" s="1080"/>
      <c r="K211" s="1080"/>
      <c r="L211" s="1080"/>
      <c r="M211" s="1080"/>
      <c r="N211" s="1080"/>
      <c r="O211" s="1080"/>
      <c r="P211" s="1080"/>
      <c r="Q211" s="1080"/>
      <c r="R211" s="1080"/>
      <c r="S211" s="1080"/>
      <c r="T211" s="1080"/>
      <c r="U211" s="1080"/>
      <c r="V211" s="1080"/>
      <c r="W211" s="1080"/>
      <c r="X211" s="1080"/>
      <c r="Y211" s="1080"/>
      <c r="Z211" s="1080"/>
      <c r="AA211" s="1080"/>
      <c r="AB211" s="1080"/>
      <c r="AC211" s="1080"/>
      <c r="AD211" s="1080"/>
      <c r="AE211" s="1080"/>
      <c r="AF211" s="1080"/>
      <c r="AG211" s="1080"/>
      <c r="AH211" s="1080"/>
      <c r="AI211" s="1080"/>
      <c r="AJ211" s="1080"/>
      <c r="AK211" s="1080"/>
      <c r="AL211" s="1080"/>
      <c r="AM211" s="1080"/>
      <c r="AN211" s="1080"/>
      <c r="AO211" s="1080"/>
      <c r="AP211" s="1080"/>
      <c r="AQ211" s="1080"/>
      <c r="AR211" s="1080"/>
      <c r="AS211" s="1080"/>
      <c r="AT211" s="1080"/>
      <c r="AU211" s="1080"/>
      <c r="AV211" s="1080"/>
      <c r="AW211" s="1080"/>
      <c r="AX211" s="1080"/>
      <c r="AY211" s="1080"/>
      <c r="AZ211" s="1080"/>
      <c r="BA211" s="1080"/>
      <c r="BB211" s="1080"/>
      <c r="BC211" s="1080"/>
      <c r="BD211" s="1080"/>
      <c r="BE211" s="1080"/>
      <c r="BF211" s="1080"/>
      <c r="BG211" s="1080"/>
      <c r="BH211" s="1080"/>
      <c r="BI211" s="1080"/>
      <c r="BJ211" s="1080"/>
      <c r="BK211" s="1080"/>
      <c r="BL211" s="1080"/>
      <c r="BM211" s="1080"/>
      <c r="BN211" s="1080"/>
      <c r="BO211" s="1080"/>
      <c r="BP211" s="1080"/>
    </row>
    <row r="212" spans="3:68">
      <c r="C212" s="1080"/>
      <c r="D212" s="1080"/>
      <c r="E212" s="1080"/>
      <c r="F212" s="1080"/>
      <c r="G212" s="1080"/>
      <c r="H212" s="1080"/>
      <c r="I212" s="1080"/>
      <c r="J212" s="1080"/>
      <c r="K212" s="1080"/>
      <c r="L212" s="1080"/>
      <c r="M212" s="1080"/>
      <c r="N212" s="1080"/>
      <c r="O212" s="1080"/>
      <c r="P212" s="1080"/>
      <c r="Q212" s="1080"/>
      <c r="R212" s="1080"/>
      <c r="S212" s="1080"/>
      <c r="T212" s="1080"/>
      <c r="U212" s="1080"/>
      <c r="V212" s="1080"/>
      <c r="W212" s="1080"/>
      <c r="X212" s="1080"/>
      <c r="Y212" s="1080"/>
      <c r="Z212" s="1080"/>
      <c r="AA212" s="1080"/>
      <c r="AB212" s="1080"/>
      <c r="AC212" s="1080"/>
      <c r="AD212" s="1080"/>
      <c r="AE212" s="1080"/>
      <c r="AF212" s="1080"/>
      <c r="AG212" s="1080"/>
      <c r="AH212" s="1080"/>
      <c r="AI212" s="1080"/>
      <c r="AJ212" s="1080"/>
      <c r="AK212" s="1080"/>
      <c r="AL212" s="1080"/>
      <c r="AM212" s="1080"/>
      <c r="AN212" s="1080"/>
      <c r="AO212" s="1080"/>
      <c r="AP212" s="1080"/>
      <c r="AQ212" s="1080"/>
      <c r="AR212" s="1080"/>
      <c r="AS212" s="1080"/>
      <c r="AT212" s="1080"/>
      <c r="AU212" s="1080"/>
      <c r="AV212" s="1080"/>
      <c r="AW212" s="1080"/>
      <c r="AX212" s="1080"/>
      <c r="AY212" s="1080"/>
      <c r="AZ212" s="1080"/>
      <c r="BA212" s="1080"/>
      <c r="BB212" s="1080"/>
      <c r="BC212" s="1080"/>
      <c r="BD212" s="1080"/>
      <c r="BE212" s="1080"/>
      <c r="BF212" s="1080"/>
      <c r="BG212" s="1080"/>
      <c r="BH212" s="1080"/>
      <c r="BI212" s="1080"/>
      <c r="BJ212" s="1080"/>
      <c r="BK212" s="1080"/>
      <c r="BL212" s="1080"/>
      <c r="BM212" s="1080"/>
      <c r="BN212" s="1080"/>
      <c r="BO212" s="1080"/>
      <c r="BP212" s="1080"/>
    </row>
    <row r="213" spans="3:68">
      <c r="C213" s="1080"/>
      <c r="D213" s="1080"/>
      <c r="E213" s="1080"/>
      <c r="F213" s="1080"/>
      <c r="G213" s="1080"/>
      <c r="H213" s="1080"/>
      <c r="I213" s="1080"/>
      <c r="J213" s="1080"/>
      <c r="K213" s="1080"/>
      <c r="L213" s="1080"/>
      <c r="M213" s="1080"/>
      <c r="N213" s="1080"/>
      <c r="O213" s="1080"/>
      <c r="P213" s="1080"/>
      <c r="Q213" s="1080"/>
      <c r="R213" s="1080"/>
      <c r="S213" s="1080"/>
      <c r="T213" s="1080"/>
      <c r="U213" s="1080"/>
      <c r="V213" s="1080"/>
      <c r="W213" s="1080"/>
      <c r="X213" s="1080"/>
      <c r="Y213" s="1080"/>
      <c r="Z213" s="1080"/>
      <c r="AA213" s="1080"/>
      <c r="AB213" s="1080"/>
      <c r="AC213" s="1080"/>
      <c r="AD213" s="1080"/>
      <c r="AE213" s="1080"/>
      <c r="AF213" s="1080"/>
      <c r="AG213" s="1080"/>
      <c r="AH213" s="1080"/>
      <c r="AI213" s="1080"/>
      <c r="AJ213" s="1080"/>
      <c r="AK213" s="1080"/>
      <c r="AL213" s="1080"/>
      <c r="AM213" s="1080"/>
      <c r="AN213" s="1080"/>
      <c r="AO213" s="1080"/>
      <c r="AP213" s="1080"/>
      <c r="AQ213" s="1080"/>
      <c r="AR213" s="1080"/>
      <c r="AS213" s="1080"/>
      <c r="AT213" s="1080"/>
      <c r="AU213" s="1080"/>
      <c r="AV213" s="1080"/>
      <c r="AW213" s="1080"/>
      <c r="AX213" s="1080"/>
      <c r="AY213" s="1080"/>
      <c r="AZ213" s="1080"/>
      <c r="BA213" s="1080"/>
      <c r="BB213" s="1080"/>
      <c r="BC213" s="1080"/>
      <c r="BD213" s="1080"/>
      <c r="BE213" s="1080"/>
      <c r="BF213" s="1080"/>
      <c r="BG213" s="1080"/>
      <c r="BH213" s="1080"/>
      <c r="BI213" s="1080"/>
      <c r="BJ213" s="1080"/>
      <c r="BK213" s="1080"/>
      <c r="BL213" s="1080"/>
      <c r="BM213" s="1080"/>
      <c r="BN213" s="1080"/>
      <c r="BO213" s="1080"/>
      <c r="BP213" s="1080"/>
    </row>
    <row r="214" spans="3:68">
      <c r="C214" s="1080"/>
      <c r="D214" s="1080"/>
      <c r="E214" s="1080"/>
      <c r="F214" s="1080"/>
      <c r="G214" s="1080"/>
      <c r="H214" s="1080"/>
      <c r="I214" s="1080"/>
      <c r="J214" s="1080"/>
      <c r="K214" s="1080"/>
      <c r="L214" s="1080"/>
      <c r="M214" s="1080"/>
      <c r="N214" s="1080"/>
      <c r="O214" s="1080"/>
      <c r="P214" s="1080"/>
      <c r="Q214" s="1080"/>
      <c r="R214" s="1080"/>
      <c r="S214" s="1080"/>
      <c r="T214" s="1080"/>
      <c r="U214" s="1080"/>
      <c r="V214" s="1080"/>
      <c r="W214" s="1080"/>
      <c r="X214" s="1080"/>
      <c r="Y214" s="1080"/>
      <c r="Z214" s="1080"/>
      <c r="AA214" s="1080"/>
      <c r="AB214" s="1080"/>
      <c r="AC214" s="1080"/>
      <c r="AD214" s="1080"/>
      <c r="AE214" s="1080"/>
      <c r="AF214" s="1080"/>
      <c r="AG214" s="1080"/>
      <c r="AH214" s="1080"/>
      <c r="AI214" s="1080"/>
      <c r="AJ214" s="1080"/>
      <c r="AK214" s="1080"/>
      <c r="AL214" s="1080"/>
      <c r="AM214" s="1080"/>
      <c r="AN214" s="1080"/>
      <c r="AO214" s="1080"/>
      <c r="AP214" s="1080"/>
      <c r="AQ214" s="1080"/>
      <c r="AR214" s="1080"/>
      <c r="AS214" s="1080"/>
      <c r="AT214" s="1080"/>
      <c r="AU214" s="1080"/>
      <c r="AV214" s="1080"/>
      <c r="AW214" s="1080"/>
      <c r="AX214" s="1080"/>
      <c r="AY214" s="1080"/>
      <c r="AZ214" s="1080"/>
      <c r="BA214" s="1080"/>
      <c r="BB214" s="1080"/>
      <c r="BC214" s="1080"/>
      <c r="BD214" s="1080"/>
      <c r="BE214" s="1080"/>
      <c r="BF214" s="1080"/>
      <c r="BG214" s="1080"/>
      <c r="BH214" s="1080"/>
      <c r="BI214" s="1080"/>
      <c r="BJ214" s="1080"/>
      <c r="BK214" s="1080"/>
      <c r="BL214" s="1080"/>
      <c r="BM214" s="1080"/>
      <c r="BN214" s="1080"/>
      <c r="BO214" s="1080"/>
      <c r="BP214" s="1080"/>
    </row>
    <row r="215" spans="3:68">
      <c r="C215" s="1080"/>
      <c r="D215" s="1080"/>
      <c r="E215" s="1080"/>
      <c r="F215" s="1080"/>
      <c r="G215" s="1080"/>
      <c r="H215" s="1080"/>
      <c r="I215" s="1080"/>
      <c r="J215" s="1080"/>
      <c r="K215" s="1080"/>
      <c r="L215" s="1080"/>
      <c r="M215" s="1080"/>
      <c r="N215" s="1080"/>
      <c r="O215" s="1080"/>
      <c r="P215" s="1080"/>
      <c r="Q215" s="1080"/>
      <c r="R215" s="1080"/>
      <c r="S215" s="1080"/>
      <c r="T215" s="1080"/>
      <c r="U215" s="1080"/>
      <c r="V215" s="1080"/>
      <c r="W215" s="1080"/>
      <c r="X215" s="1080"/>
      <c r="Y215" s="1080"/>
      <c r="Z215" s="1080"/>
      <c r="AA215" s="1080"/>
      <c r="AB215" s="1080"/>
      <c r="AC215" s="1080"/>
      <c r="AD215" s="1080"/>
      <c r="AE215" s="1080"/>
      <c r="AF215" s="1080"/>
      <c r="AG215" s="1080"/>
      <c r="AH215" s="1080"/>
      <c r="AI215" s="1080"/>
      <c r="AJ215" s="1080"/>
      <c r="AK215" s="1080"/>
      <c r="AL215" s="1080"/>
      <c r="AM215" s="1080"/>
      <c r="AN215" s="1080"/>
      <c r="AO215" s="1080"/>
      <c r="AP215" s="1080"/>
      <c r="AQ215" s="1080"/>
      <c r="AR215" s="1080"/>
      <c r="AS215" s="1080"/>
      <c r="AT215" s="1080"/>
      <c r="AU215" s="1080"/>
      <c r="AV215" s="1080"/>
      <c r="AW215" s="1080"/>
      <c r="AX215" s="1080"/>
      <c r="AY215" s="1080"/>
      <c r="AZ215" s="1080"/>
      <c r="BA215" s="1080"/>
      <c r="BB215" s="1080"/>
      <c r="BC215" s="1080"/>
      <c r="BD215" s="1080"/>
      <c r="BE215" s="1080"/>
      <c r="BF215" s="1080"/>
      <c r="BG215" s="1080"/>
      <c r="BH215" s="1080"/>
      <c r="BI215" s="1080"/>
      <c r="BJ215" s="1080"/>
      <c r="BK215" s="1080"/>
      <c r="BL215" s="1080"/>
      <c r="BM215" s="1080"/>
      <c r="BN215" s="1080"/>
      <c r="BO215" s="1080"/>
      <c r="BP215" s="1080"/>
    </row>
    <row r="216" spans="3:68">
      <c r="C216" s="1080"/>
      <c r="D216" s="1080"/>
      <c r="E216" s="1080"/>
      <c r="F216" s="1080"/>
      <c r="G216" s="1080"/>
      <c r="H216" s="1080"/>
      <c r="I216" s="1080"/>
      <c r="J216" s="1080"/>
      <c r="K216" s="1080"/>
      <c r="L216" s="1080"/>
      <c r="M216" s="1080"/>
      <c r="N216" s="1080"/>
      <c r="O216" s="1080"/>
      <c r="P216" s="1080"/>
      <c r="Q216" s="1080"/>
      <c r="R216" s="1080"/>
      <c r="S216" s="1080"/>
      <c r="T216" s="1080"/>
      <c r="U216" s="1080"/>
      <c r="V216" s="1080"/>
      <c r="W216" s="1080"/>
      <c r="X216" s="1080"/>
      <c r="Y216" s="1080"/>
      <c r="Z216" s="1080"/>
      <c r="AA216" s="1080"/>
      <c r="AB216" s="1080"/>
      <c r="AC216" s="1080"/>
      <c r="AD216" s="1080"/>
      <c r="AE216" s="1080"/>
      <c r="AF216" s="1080"/>
      <c r="AG216" s="1080"/>
      <c r="AH216" s="1080"/>
      <c r="AI216" s="1080"/>
      <c r="AJ216" s="1080"/>
      <c r="AK216" s="1080"/>
      <c r="AL216" s="1080"/>
      <c r="AM216" s="1080"/>
      <c r="AN216" s="1080"/>
      <c r="AO216" s="1080"/>
      <c r="AP216" s="1080"/>
      <c r="AQ216" s="1080"/>
      <c r="AR216" s="1080"/>
      <c r="AS216" s="1080"/>
      <c r="AT216" s="1080"/>
      <c r="AU216" s="1080"/>
      <c r="AV216" s="1080"/>
      <c r="AW216" s="1080"/>
      <c r="AX216" s="1080"/>
      <c r="AY216" s="1080"/>
      <c r="AZ216" s="1080"/>
      <c r="BA216" s="1080"/>
      <c r="BB216" s="1080"/>
      <c r="BC216" s="1080"/>
      <c r="BD216" s="1080"/>
      <c r="BE216" s="1080"/>
      <c r="BF216" s="1080"/>
      <c r="BG216" s="1080"/>
      <c r="BH216" s="1080"/>
      <c r="BI216" s="1080"/>
      <c r="BJ216" s="1080"/>
      <c r="BK216" s="1080"/>
      <c r="BL216" s="1080"/>
      <c r="BM216" s="1080"/>
      <c r="BN216" s="1080"/>
      <c r="BO216" s="1080"/>
      <c r="BP216" s="1080"/>
    </row>
    <row r="217" spans="3:68">
      <c r="C217" s="1080"/>
      <c r="D217" s="1080"/>
      <c r="E217" s="1080"/>
      <c r="F217" s="1080"/>
      <c r="G217" s="1080"/>
      <c r="H217" s="1080"/>
      <c r="I217" s="1080"/>
      <c r="J217" s="1080"/>
      <c r="K217" s="1080"/>
      <c r="L217" s="1080"/>
      <c r="M217" s="1080"/>
      <c r="N217" s="1080"/>
      <c r="O217" s="1080"/>
      <c r="P217" s="1080"/>
      <c r="Q217" s="1080"/>
      <c r="R217" s="1080"/>
      <c r="S217" s="1080"/>
      <c r="T217" s="1080"/>
      <c r="U217" s="1080"/>
      <c r="V217" s="1080"/>
      <c r="W217" s="1080"/>
      <c r="X217" s="1080"/>
      <c r="Y217" s="1080"/>
      <c r="Z217" s="1080"/>
      <c r="AA217" s="1080"/>
      <c r="AB217" s="1080"/>
      <c r="AC217" s="1080"/>
      <c r="AD217" s="1080"/>
      <c r="AE217" s="1080"/>
      <c r="AF217" s="1080"/>
      <c r="AG217" s="1080"/>
      <c r="AH217" s="1080"/>
      <c r="AI217" s="1080"/>
      <c r="AJ217" s="1080"/>
      <c r="AK217" s="1080"/>
      <c r="AL217" s="1080"/>
      <c r="AM217" s="1080"/>
      <c r="AN217" s="1080"/>
      <c r="AO217" s="1080"/>
      <c r="AP217" s="1080"/>
      <c r="AQ217" s="1080"/>
      <c r="AR217" s="1080"/>
      <c r="AS217" s="1080"/>
      <c r="AT217" s="1080"/>
      <c r="AU217" s="1080"/>
      <c r="AV217" s="1080"/>
      <c r="AW217" s="1080"/>
      <c r="AX217" s="1080"/>
      <c r="AY217" s="1080"/>
      <c r="AZ217" s="1080"/>
      <c r="BA217" s="1080"/>
      <c r="BB217" s="1080"/>
      <c r="BC217" s="1080"/>
      <c r="BD217" s="1080"/>
      <c r="BE217" s="1080"/>
      <c r="BF217" s="1080"/>
      <c r="BG217" s="1080"/>
      <c r="BH217" s="1080"/>
      <c r="BI217" s="1080"/>
      <c r="BJ217" s="1080"/>
      <c r="BK217" s="1080"/>
      <c r="BL217" s="1080"/>
      <c r="BM217" s="1080"/>
      <c r="BN217" s="1080"/>
      <c r="BO217" s="1080"/>
      <c r="BP217" s="1080"/>
    </row>
    <row r="218" spans="3:68">
      <c r="C218" s="1080"/>
      <c r="D218" s="1080"/>
      <c r="E218" s="1080"/>
      <c r="F218" s="1080"/>
      <c r="G218" s="1080"/>
      <c r="H218" s="1080"/>
      <c r="I218" s="1080"/>
      <c r="J218" s="1080"/>
      <c r="K218" s="1080"/>
      <c r="L218" s="1080"/>
      <c r="M218" s="1080"/>
      <c r="N218" s="1080"/>
      <c r="O218" s="1080"/>
      <c r="P218" s="1080"/>
      <c r="Q218" s="1080"/>
      <c r="R218" s="1080"/>
      <c r="S218" s="1080"/>
      <c r="T218" s="1080"/>
      <c r="U218" s="1080"/>
      <c r="V218" s="1080"/>
      <c r="W218" s="1080"/>
      <c r="X218" s="1080"/>
      <c r="Y218" s="1080"/>
      <c r="Z218" s="1080"/>
      <c r="AA218" s="1080"/>
      <c r="AB218" s="1080"/>
      <c r="AC218" s="1080"/>
      <c r="AD218" s="1080"/>
      <c r="AE218" s="1080"/>
      <c r="AF218" s="1080"/>
      <c r="AG218" s="1080"/>
      <c r="AH218" s="1080"/>
      <c r="AI218" s="1080"/>
      <c r="AJ218" s="1080"/>
      <c r="AK218" s="1080"/>
      <c r="AL218" s="1080"/>
      <c r="AM218" s="1080"/>
      <c r="AN218" s="1080"/>
      <c r="AO218" s="1080"/>
      <c r="AP218" s="1080"/>
      <c r="AQ218" s="1080"/>
      <c r="AR218" s="1080"/>
      <c r="AS218" s="1080"/>
      <c r="AT218" s="1080"/>
      <c r="AU218" s="1080"/>
      <c r="AV218" s="1080"/>
      <c r="AW218" s="1080"/>
      <c r="AX218" s="1080"/>
      <c r="AY218" s="1080"/>
      <c r="AZ218" s="1080"/>
      <c r="BA218" s="1080"/>
      <c r="BB218" s="1080"/>
      <c r="BC218" s="1080"/>
      <c r="BD218" s="1080"/>
      <c r="BE218" s="1080"/>
      <c r="BF218" s="1080"/>
      <c r="BG218" s="1080"/>
      <c r="BH218" s="1080"/>
      <c r="BI218" s="1080"/>
      <c r="BJ218" s="1080"/>
      <c r="BK218" s="1080"/>
      <c r="BL218" s="1080"/>
      <c r="BM218" s="1080"/>
      <c r="BN218" s="1080"/>
      <c r="BO218" s="1080"/>
      <c r="BP218" s="1080"/>
    </row>
    <row r="219" spans="3:68">
      <c r="C219" s="1080"/>
      <c r="D219" s="1080"/>
      <c r="E219" s="1080"/>
      <c r="F219" s="1080"/>
      <c r="G219" s="1080"/>
      <c r="H219" s="1080"/>
      <c r="I219" s="1080"/>
      <c r="J219" s="1080"/>
      <c r="K219" s="1080"/>
      <c r="L219" s="1080"/>
      <c r="M219" s="1080"/>
      <c r="N219" s="1080"/>
      <c r="O219" s="1080"/>
      <c r="P219" s="1080"/>
      <c r="Q219" s="1080"/>
      <c r="R219" s="1080"/>
      <c r="S219" s="1080"/>
      <c r="T219" s="1080"/>
      <c r="U219" s="1080"/>
      <c r="V219" s="1080"/>
      <c r="W219" s="1080"/>
      <c r="X219" s="1080"/>
      <c r="Y219" s="1080"/>
      <c r="Z219" s="1080"/>
      <c r="AA219" s="1080"/>
      <c r="AB219" s="1080"/>
      <c r="AC219" s="1080"/>
      <c r="AD219" s="1080"/>
      <c r="AE219" s="1080"/>
      <c r="AF219" s="1080"/>
      <c r="AG219" s="1080"/>
      <c r="AH219" s="1080"/>
      <c r="AI219" s="1080"/>
      <c r="AJ219" s="1080"/>
      <c r="AK219" s="1080"/>
      <c r="AL219" s="1080"/>
      <c r="AM219" s="1080"/>
      <c r="AN219" s="1080"/>
      <c r="AO219" s="1080"/>
      <c r="AP219" s="1080"/>
      <c r="AQ219" s="1080"/>
      <c r="AR219" s="1080"/>
      <c r="AS219" s="1080"/>
      <c r="AT219" s="1080"/>
      <c r="AU219" s="1080"/>
      <c r="AV219" s="1080"/>
      <c r="AW219" s="1080"/>
      <c r="AX219" s="1080"/>
      <c r="AY219" s="1080"/>
      <c r="AZ219" s="1080"/>
      <c r="BA219" s="1080"/>
      <c r="BB219" s="1080"/>
      <c r="BC219" s="1080"/>
      <c r="BD219" s="1080"/>
      <c r="BE219" s="1080"/>
      <c r="BF219" s="1080"/>
      <c r="BG219" s="1080"/>
      <c r="BH219" s="1080"/>
      <c r="BI219" s="1080"/>
      <c r="BJ219" s="1080"/>
      <c r="BK219" s="1080"/>
      <c r="BL219" s="1080"/>
      <c r="BM219" s="1080"/>
      <c r="BN219" s="1080"/>
      <c r="BO219" s="1080"/>
      <c r="BP219" s="1080"/>
    </row>
    <row r="220" spans="3:68">
      <c r="C220" s="1080"/>
      <c r="D220" s="1080"/>
      <c r="E220" s="1080"/>
      <c r="F220" s="1080"/>
      <c r="G220" s="1080"/>
      <c r="H220" s="1080"/>
      <c r="I220" s="1080"/>
      <c r="J220" s="1080"/>
      <c r="K220" s="1080"/>
      <c r="L220" s="1080"/>
      <c r="M220" s="1080"/>
      <c r="N220" s="1080"/>
      <c r="O220" s="1080"/>
      <c r="P220" s="1080"/>
      <c r="Q220" s="1080"/>
      <c r="R220" s="1080"/>
      <c r="S220" s="1080"/>
      <c r="T220" s="1080"/>
      <c r="U220" s="1080"/>
      <c r="V220" s="1080"/>
      <c r="W220" s="1080"/>
      <c r="X220" s="1080"/>
      <c r="Y220" s="1080"/>
      <c r="Z220" s="1080"/>
      <c r="AA220" s="1080"/>
      <c r="AB220" s="1080"/>
      <c r="AC220" s="1080"/>
      <c r="AD220" s="1080"/>
      <c r="AE220" s="1080"/>
      <c r="AF220" s="1080"/>
      <c r="AG220" s="1080"/>
      <c r="AH220" s="1080"/>
      <c r="AI220" s="1080"/>
      <c r="AJ220" s="1080"/>
      <c r="AK220" s="1080"/>
      <c r="AL220" s="1080"/>
      <c r="AM220" s="1080"/>
      <c r="AN220" s="1080"/>
      <c r="AO220" s="1080"/>
      <c r="AP220" s="1080"/>
      <c r="AQ220" s="1080"/>
      <c r="AR220" s="1080"/>
      <c r="AS220" s="1080"/>
      <c r="AT220" s="1080"/>
      <c r="AU220" s="1080"/>
      <c r="AV220" s="1080"/>
      <c r="AW220" s="1080"/>
      <c r="AX220" s="1080"/>
      <c r="AY220" s="1080"/>
      <c r="AZ220" s="1080"/>
      <c r="BA220" s="1080"/>
      <c r="BB220" s="1080"/>
      <c r="BC220" s="1080"/>
      <c r="BD220" s="1080"/>
      <c r="BE220" s="1080"/>
      <c r="BF220" s="1080"/>
      <c r="BG220" s="1080"/>
      <c r="BH220" s="1080"/>
      <c r="BI220" s="1080"/>
      <c r="BJ220" s="1080"/>
      <c r="BK220" s="1080"/>
      <c r="BL220" s="1080"/>
      <c r="BM220" s="1080"/>
      <c r="BN220" s="1080"/>
      <c r="BO220" s="1080"/>
      <c r="BP220" s="1080"/>
    </row>
    <row r="221" spans="3:68">
      <c r="C221" s="1080"/>
      <c r="D221" s="1080"/>
      <c r="E221" s="1080"/>
      <c r="F221" s="1080"/>
      <c r="G221" s="1080"/>
      <c r="H221" s="1080"/>
      <c r="I221" s="1080"/>
      <c r="J221" s="1080"/>
      <c r="K221" s="1080"/>
      <c r="L221" s="1080"/>
      <c r="M221" s="1080"/>
      <c r="N221" s="1080"/>
      <c r="O221" s="1080"/>
      <c r="P221" s="1080"/>
      <c r="Q221" s="1080"/>
      <c r="R221" s="1080"/>
      <c r="S221" s="1080"/>
      <c r="T221" s="1080"/>
      <c r="U221" s="1080"/>
      <c r="V221" s="1080"/>
      <c r="W221" s="1080"/>
      <c r="X221" s="1080"/>
      <c r="Y221" s="1080"/>
      <c r="Z221" s="1080"/>
      <c r="AA221" s="1080"/>
      <c r="AB221" s="1080"/>
      <c r="AC221" s="1080"/>
      <c r="AD221" s="1080"/>
      <c r="AE221" s="1080"/>
      <c r="AF221" s="1080"/>
      <c r="AG221" s="1080"/>
      <c r="AH221" s="1080"/>
      <c r="AI221" s="1080"/>
      <c r="AJ221" s="1080"/>
      <c r="AK221" s="1080"/>
      <c r="AL221" s="1080"/>
      <c r="AM221" s="1080"/>
      <c r="AN221" s="1080"/>
      <c r="AO221" s="1080"/>
      <c r="AP221" s="1080"/>
      <c r="AQ221" s="1080"/>
      <c r="AR221" s="1080"/>
      <c r="AS221" s="1080"/>
      <c r="AT221" s="1080"/>
      <c r="AU221" s="1080"/>
      <c r="AV221" s="1080"/>
      <c r="AW221" s="1080"/>
      <c r="AX221" s="1080"/>
      <c r="AY221" s="1080"/>
      <c r="AZ221" s="1080"/>
      <c r="BA221" s="1080"/>
      <c r="BB221" s="1080"/>
      <c r="BC221" s="1080"/>
      <c r="BD221" s="1080"/>
      <c r="BE221" s="1080"/>
      <c r="BF221" s="1080"/>
      <c r="BG221" s="1080"/>
      <c r="BH221" s="1080"/>
      <c r="BI221" s="1080"/>
      <c r="BJ221" s="1080"/>
      <c r="BK221" s="1080"/>
      <c r="BL221" s="1080"/>
      <c r="BM221" s="1080"/>
      <c r="BN221" s="1080"/>
      <c r="BO221" s="1080"/>
      <c r="BP221" s="1080"/>
    </row>
    <row r="222" spans="3:68">
      <c r="C222" s="1080"/>
      <c r="D222" s="1080"/>
      <c r="E222" s="1080"/>
      <c r="F222" s="1080"/>
      <c r="G222" s="1080"/>
      <c r="H222" s="1080"/>
      <c r="I222" s="1080"/>
      <c r="J222" s="1080"/>
      <c r="K222" s="1080"/>
      <c r="L222" s="1080"/>
      <c r="M222" s="1080"/>
      <c r="N222" s="1080"/>
      <c r="O222" s="1080"/>
      <c r="P222" s="1080"/>
      <c r="Q222" s="1080"/>
      <c r="R222" s="1080"/>
      <c r="S222" s="1080"/>
      <c r="T222" s="1080"/>
      <c r="U222" s="1080"/>
      <c r="V222" s="1080"/>
      <c r="W222" s="1080"/>
      <c r="X222" s="1080"/>
      <c r="Y222" s="1080"/>
      <c r="Z222" s="1080"/>
      <c r="AA222" s="1080"/>
      <c r="AB222" s="1080"/>
      <c r="AC222" s="1080"/>
      <c r="AD222" s="1080"/>
      <c r="AE222" s="1080"/>
      <c r="AF222" s="1080"/>
      <c r="AG222" s="1080"/>
      <c r="AH222" s="1080"/>
      <c r="AI222" s="1080"/>
      <c r="AJ222" s="1080"/>
      <c r="AK222" s="1080"/>
      <c r="AL222" s="1080"/>
      <c r="AM222" s="1080"/>
      <c r="AN222" s="1080"/>
      <c r="AO222" s="1080"/>
      <c r="AP222" s="1080"/>
      <c r="AQ222" s="1080"/>
      <c r="AR222" s="1080"/>
      <c r="AS222" s="1080"/>
      <c r="AT222" s="1080"/>
      <c r="AU222" s="1080"/>
      <c r="AV222" s="1080"/>
      <c r="AW222" s="1080"/>
      <c r="AX222" s="1080"/>
      <c r="AY222" s="1080"/>
      <c r="AZ222" s="1080"/>
      <c r="BA222" s="1080"/>
      <c r="BB222" s="1080"/>
      <c r="BC222" s="1080"/>
      <c r="BD222" s="1080"/>
      <c r="BE222" s="1080"/>
      <c r="BF222" s="1080"/>
      <c r="BG222" s="1080"/>
      <c r="BH222" s="1080"/>
      <c r="BI222" s="1080"/>
      <c r="BJ222" s="1080"/>
      <c r="BK222" s="1080"/>
      <c r="BL222" s="1080"/>
      <c r="BM222" s="1080"/>
      <c r="BN222" s="1080"/>
      <c r="BO222" s="1080"/>
      <c r="BP222" s="1080"/>
    </row>
    <row r="223" spans="3:68">
      <c r="C223" s="1080"/>
      <c r="D223" s="1080"/>
      <c r="E223" s="1080"/>
      <c r="F223" s="1080"/>
      <c r="G223" s="1080"/>
      <c r="H223" s="1080"/>
      <c r="I223" s="1080"/>
      <c r="J223" s="1080"/>
      <c r="K223" s="1080"/>
      <c r="L223" s="1080"/>
      <c r="M223" s="1080"/>
      <c r="N223" s="1080"/>
      <c r="O223" s="1080"/>
      <c r="P223" s="1080"/>
      <c r="Q223" s="1080"/>
      <c r="R223" s="1080"/>
      <c r="S223" s="1080"/>
      <c r="T223" s="1080"/>
      <c r="U223" s="1080"/>
      <c r="V223" s="1080"/>
      <c r="W223" s="1080"/>
      <c r="X223" s="1080"/>
      <c r="Y223" s="1080"/>
      <c r="Z223" s="1080"/>
      <c r="AA223" s="1080"/>
      <c r="AB223" s="1080"/>
      <c r="AC223" s="1080"/>
      <c r="AD223" s="1080"/>
      <c r="AE223" s="1080"/>
      <c r="AF223" s="1080"/>
      <c r="AG223" s="1080"/>
      <c r="AH223" s="1080"/>
      <c r="AI223" s="1080"/>
      <c r="AJ223" s="1080"/>
      <c r="AK223" s="1080"/>
      <c r="AL223" s="1080"/>
      <c r="AM223" s="1080"/>
      <c r="AN223" s="1080"/>
      <c r="AO223" s="1080"/>
      <c r="AP223" s="1080"/>
      <c r="AQ223" s="1080"/>
      <c r="AR223" s="1080"/>
      <c r="AS223" s="1080"/>
      <c r="AT223" s="1080"/>
      <c r="AU223" s="1080"/>
      <c r="AV223" s="1080"/>
      <c r="AW223" s="1080"/>
      <c r="AX223" s="1080"/>
      <c r="AY223" s="1080"/>
      <c r="AZ223" s="1080"/>
      <c r="BA223" s="1080"/>
      <c r="BB223" s="1080"/>
      <c r="BC223" s="1080"/>
      <c r="BD223" s="1080"/>
      <c r="BE223" s="1080"/>
      <c r="BF223" s="1080"/>
      <c r="BG223" s="1080"/>
      <c r="BH223" s="1080"/>
      <c r="BI223" s="1080"/>
      <c r="BJ223" s="1080"/>
      <c r="BK223" s="1080"/>
      <c r="BL223" s="1080"/>
      <c r="BM223" s="1080"/>
      <c r="BN223" s="1080"/>
      <c r="BO223" s="1080"/>
      <c r="BP223" s="1080"/>
    </row>
    <row r="224" spans="3:68">
      <c r="C224" s="1080"/>
      <c r="D224" s="1080"/>
      <c r="E224" s="1080"/>
      <c r="F224" s="1080"/>
      <c r="G224" s="1080"/>
      <c r="H224" s="1080"/>
      <c r="I224" s="1080"/>
      <c r="J224" s="1080"/>
      <c r="K224" s="1080"/>
      <c r="L224" s="1080"/>
      <c r="M224" s="1080"/>
      <c r="N224" s="1080"/>
      <c r="O224" s="1080"/>
      <c r="P224" s="1080"/>
      <c r="Q224" s="1080"/>
      <c r="R224" s="1080"/>
      <c r="S224" s="1080"/>
      <c r="T224" s="1080"/>
      <c r="U224" s="1080"/>
      <c r="V224" s="1080"/>
      <c r="W224" s="1080"/>
      <c r="X224" s="1080"/>
      <c r="Y224" s="1080"/>
      <c r="Z224" s="1080"/>
      <c r="AA224" s="1080"/>
      <c r="AB224" s="1080"/>
      <c r="AC224" s="1080"/>
      <c r="AD224" s="1080"/>
      <c r="AE224" s="1080"/>
      <c r="AF224" s="1080"/>
      <c r="AG224" s="1080"/>
      <c r="AH224" s="1080"/>
      <c r="AI224" s="1080"/>
      <c r="AJ224" s="1080"/>
      <c r="AK224" s="1080"/>
      <c r="AL224" s="1080"/>
      <c r="AM224" s="1080"/>
      <c r="AN224" s="1080"/>
      <c r="AO224" s="1080"/>
      <c r="AP224" s="1080"/>
      <c r="AQ224" s="1080"/>
      <c r="AR224" s="1080"/>
      <c r="AS224" s="1080"/>
      <c r="AT224" s="1080"/>
      <c r="AU224" s="1080"/>
      <c r="AV224" s="1080"/>
      <c r="AW224" s="1080"/>
      <c r="AX224" s="1080"/>
      <c r="AY224" s="1080"/>
      <c r="AZ224" s="1080"/>
      <c r="BA224" s="1080"/>
      <c r="BB224" s="1080"/>
      <c r="BC224" s="1080"/>
      <c r="BD224" s="1080"/>
      <c r="BE224" s="1080"/>
      <c r="BF224" s="1080"/>
      <c r="BG224" s="1080"/>
      <c r="BH224" s="1080"/>
      <c r="BI224" s="1080"/>
      <c r="BJ224" s="1080"/>
      <c r="BK224" s="1080"/>
      <c r="BL224" s="1080"/>
      <c r="BM224" s="1080"/>
      <c r="BN224" s="1080"/>
      <c r="BO224" s="1080"/>
      <c r="BP224" s="1080"/>
    </row>
    <row r="225" spans="3:68">
      <c r="C225" s="1080"/>
      <c r="D225" s="1080"/>
      <c r="E225" s="1080"/>
      <c r="F225" s="1080"/>
      <c r="G225" s="1080"/>
      <c r="H225" s="1080"/>
      <c r="I225" s="1080"/>
      <c r="J225" s="1080"/>
      <c r="K225" s="1080"/>
      <c r="L225" s="1080"/>
      <c r="M225" s="1080"/>
      <c r="N225" s="1080"/>
      <c r="O225" s="1080"/>
      <c r="P225" s="1080"/>
      <c r="Q225" s="1080"/>
      <c r="R225" s="1080"/>
      <c r="S225" s="1080"/>
      <c r="T225" s="1080"/>
      <c r="U225" s="1080"/>
      <c r="V225" s="1080"/>
      <c r="W225" s="1080"/>
      <c r="X225" s="1080"/>
      <c r="Y225" s="1080"/>
      <c r="Z225" s="1080"/>
      <c r="AA225" s="1080"/>
      <c r="AB225" s="1080"/>
      <c r="AC225" s="1080"/>
      <c r="AD225" s="1080"/>
      <c r="AE225" s="1080"/>
      <c r="AF225" s="1080"/>
      <c r="AG225" s="1080"/>
      <c r="AH225" s="1080"/>
      <c r="AI225" s="1080"/>
      <c r="AJ225" s="1080"/>
      <c r="AK225" s="1080"/>
      <c r="AL225" s="1080"/>
      <c r="AM225" s="1080"/>
      <c r="AN225" s="1080"/>
      <c r="AO225" s="1080"/>
      <c r="AP225" s="1080"/>
      <c r="AQ225" s="1080"/>
      <c r="AR225" s="1080"/>
      <c r="AS225" s="1080"/>
      <c r="AT225" s="1080"/>
      <c r="AU225" s="1080"/>
      <c r="AV225" s="1080"/>
      <c r="AW225" s="1080"/>
      <c r="AX225" s="1080"/>
      <c r="AY225" s="1080"/>
      <c r="AZ225" s="1080"/>
      <c r="BA225" s="1080"/>
      <c r="BB225" s="1080"/>
      <c r="BC225" s="1080"/>
      <c r="BD225" s="1080"/>
      <c r="BE225" s="1080"/>
      <c r="BF225" s="1080"/>
      <c r="BG225" s="1080"/>
      <c r="BH225" s="1080"/>
      <c r="BI225" s="1080"/>
      <c r="BJ225" s="1080"/>
      <c r="BK225" s="1080"/>
      <c r="BL225" s="1080"/>
      <c r="BM225" s="1080"/>
      <c r="BN225" s="1080"/>
      <c r="BO225" s="1080"/>
      <c r="BP225" s="1080"/>
    </row>
    <row r="226" spans="3:68">
      <c r="C226" s="1080"/>
      <c r="D226" s="1080"/>
      <c r="E226" s="1080"/>
      <c r="F226" s="1080"/>
      <c r="G226" s="1080"/>
      <c r="H226" s="1080"/>
      <c r="I226" s="1080"/>
      <c r="J226" s="1080"/>
      <c r="K226" s="1080"/>
      <c r="L226" s="1080"/>
      <c r="M226" s="1080"/>
      <c r="N226" s="1080"/>
      <c r="O226" s="1080"/>
      <c r="P226" s="1080"/>
      <c r="Q226" s="1080"/>
      <c r="R226" s="1080"/>
      <c r="S226" s="1080"/>
      <c r="T226" s="1080"/>
      <c r="U226" s="1080"/>
      <c r="V226" s="1080"/>
      <c r="W226" s="1080"/>
      <c r="X226" s="1080"/>
      <c r="Y226" s="1080"/>
      <c r="Z226" s="1080"/>
      <c r="AA226" s="1080"/>
      <c r="AB226" s="1080"/>
      <c r="AC226" s="1080"/>
      <c r="AD226" s="1080"/>
      <c r="AE226" s="1080"/>
      <c r="AF226" s="1080"/>
      <c r="AG226" s="1080"/>
      <c r="AH226" s="1080"/>
      <c r="AI226" s="1080"/>
      <c r="AJ226" s="1080"/>
      <c r="AK226" s="1080"/>
      <c r="AL226" s="1080"/>
      <c r="AM226" s="1080"/>
      <c r="AN226" s="1080"/>
      <c r="AO226" s="1080"/>
      <c r="AP226" s="1080"/>
      <c r="AQ226" s="1080"/>
      <c r="AR226" s="1080"/>
      <c r="AS226" s="1080"/>
      <c r="AT226" s="1080"/>
      <c r="AU226" s="1080"/>
      <c r="AV226" s="1080"/>
      <c r="AW226" s="1080"/>
      <c r="AX226" s="1080"/>
      <c r="AY226" s="1080"/>
      <c r="AZ226" s="1080"/>
      <c r="BA226" s="1080"/>
      <c r="BB226" s="1080"/>
      <c r="BC226" s="1080"/>
      <c r="BD226" s="1080"/>
      <c r="BE226" s="1080"/>
      <c r="BF226" s="1080"/>
      <c r="BG226" s="1080"/>
      <c r="BH226" s="1080"/>
      <c r="BI226" s="1080"/>
      <c r="BJ226" s="1080"/>
      <c r="BK226" s="1080"/>
      <c r="BL226" s="1080"/>
      <c r="BM226" s="1080"/>
      <c r="BN226" s="1080"/>
      <c r="BO226" s="1080"/>
      <c r="BP226" s="1080"/>
    </row>
    <row r="227" spans="3:68">
      <c r="C227" s="1080"/>
      <c r="D227" s="1080"/>
      <c r="E227" s="1080"/>
      <c r="F227" s="1080"/>
      <c r="G227" s="1080"/>
      <c r="H227" s="1080"/>
      <c r="I227" s="1080"/>
      <c r="J227" s="1080"/>
      <c r="K227" s="1080"/>
      <c r="L227" s="1080"/>
      <c r="M227" s="1080"/>
      <c r="N227" s="1080"/>
      <c r="O227" s="1080"/>
      <c r="P227" s="1080"/>
      <c r="Q227" s="1080"/>
      <c r="R227" s="1080"/>
      <c r="S227" s="1080"/>
      <c r="T227" s="1080"/>
      <c r="U227" s="1080"/>
      <c r="V227" s="1080"/>
      <c r="W227" s="1080"/>
      <c r="X227" s="1080"/>
      <c r="Y227" s="1080"/>
      <c r="Z227" s="1080"/>
      <c r="AA227" s="1080"/>
      <c r="AB227" s="1080"/>
      <c r="AC227" s="1080"/>
      <c r="AD227" s="1080"/>
      <c r="AE227" s="1080"/>
      <c r="AF227" s="1080"/>
      <c r="AG227" s="1080"/>
      <c r="AH227" s="1080"/>
      <c r="AI227" s="1080"/>
      <c r="AJ227" s="1080"/>
      <c r="AK227" s="1080"/>
      <c r="AL227" s="1080"/>
      <c r="AM227" s="1080"/>
      <c r="AN227" s="1080"/>
      <c r="AO227" s="1080"/>
      <c r="AP227" s="1080"/>
      <c r="AQ227" s="1080"/>
      <c r="AR227" s="1080"/>
      <c r="AS227" s="1080"/>
      <c r="AT227" s="1080"/>
      <c r="AU227" s="1080"/>
      <c r="AV227" s="1080"/>
      <c r="AW227" s="1080"/>
      <c r="AX227" s="1080"/>
      <c r="AY227" s="1080"/>
      <c r="AZ227" s="1080"/>
      <c r="BA227" s="1080"/>
      <c r="BB227" s="1080"/>
      <c r="BC227" s="1080"/>
      <c r="BD227" s="1080"/>
      <c r="BE227" s="1080"/>
      <c r="BF227" s="1080"/>
      <c r="BG227" s="1080"/>
      <c r="BH227" s="1080"/>
      <c r="BI227" s="1080"/>
      <c r="BJ227" s="1080"/>
      <c r="BK227" s="1080"/>
      <c r="BL227" s="1080"/>
      <c r="BM227" s="1080"/>
      <c r="BN227" s="1080"/>
      <c r="BO227" s="1080"/>
      <c r="BP227" s="1080"/>
    </row>
    <row r="228" spans="3:68">
      <c r="C228" s="1080"/>
      <c r="D228" s="1080"/>
      <c r="E228" s="1080"/>
      <c r="F228" s="1080"/>
      <c r="G228" s="1080"/>
      <c r="H228" s="1080"/>
      <c r="I228" s="1080"/>
      <c r="J228" s="1080"/>
      <c r="K228" s="1080"/>
      <c r="L228" s="1080"/>
      <c r="M228" s="1080"/>
      <c r="N228" s="1080"/>
      <c r="O228" s="1080"/>
      <c r="P228" s="1080"/>
      <c r="Q228" s="1080"/>
      <c r="R228" s="1080"/>
      <c r="S228" s="1080"/>
      <c r="T228" s="1080"/>
      <c r="U228" s="1080"/>
      <c r="V228" s="1080"/>
      <c r="W228" s="1080"/>
      <c r="X228" s="1080"/>
      <c r="Y228" s="1080"/>
      <c r="Z228" s="1080"/>
      <c r="AA228" s="1080"/>
      <c r="AB228" s="1080"/>
      <c r="AC228" s="1080"/>
      <c r="AD228" s="1080"/>
      <c r="AE228" s="1080"/>
      <c r="AF228" s="1080"/>
      <c r="AG228" s="1080"/>
      <c r="AH228" s="1080"/>
      <c r="AI228" s="1080"/>
      <c r="AJ228" s="1080"/>
      <c r="AK228" s="1080"/>
      <c r="AL228" s="1080"/>
      <c r="AM228" s="1080"/>
      <c r="AN228" s="1080"/>
      <c r="AO228" s="1080"/>
      <c r="AP228" s="1080"/>
      <c r="AQ228" s="1080"/>
      <c r="AR228" s="1080"/>
      <c r="AS228" s="1080"/>
      <c r="AT228" s="1080"/>
      <c r="AU228" s="1080"/>
      <c r="AV228" s="1080"/>
      <c r="AW228" s="1080"/>
      <c r="AX228" s="1080"/>
      <c r="AY228" s="1080"/>
      <c r="AZ228" s="1080"/>
      <c r="BA228" s="1080"/>
      <c r="BB228" s="1080"/>
      <c r="BC228" s="1080"/>
      <c r="BD228" s="1080"/>
      <c r="BE228" s="1080"/>
      <c r="BF228" s="1080"/>
      <c r="BG228" s="1080"/>
      <c r="BH228" s="1080"/>
      <c r="BI228" s="1080"/>
      <c r="BJ228" s="1080"/>
      <c r="BK228" s="1080"/>
      <c r="BL228" s="1080"/>
      <c r="BM228" s="1080"/>
      <c r="BN228" s="1080"/>
      <c r="BO228" s="1080"/>
      <c r="BP228" s="1080"/>
    </row>
    <row r="229" spans="3:68">
      <c r="C229" s="1080"/>
      <c r="D229" s="1080"/>
      <c r="E229" s="1080"/>
      <c r="F229" s="1080"/>
      <c r="G229" s="1080"/>
      <c r="H229" s="1080"/>
      <c r="I229" s="1080"/>
      <c r="J229" s="1080"/>
      <c r="K229" s="1080"/>
      <c r="L229" s="1080"/>
      <c r="M229" s="1080"/>
      <c r="N229" s="1080"/>
      <c r="O229" s="1080"/>
      <c r="P229" s="1080"/>
      <c r="Q229" s="1080"/>
      <c r="R229" s="1080"/>
      <c r="S229" s="1080"/>
      <c r="T229" s="1080"/>
      <c r="U229" s="1080"/>
      <c r="V229" s="1080"/>
      <c r="W229" s="1080"/>
      <c r="X229" s="1080"/>
      <c r="Y229" s="1080"/>
      <c r="Z229" s="1080"/>
      <c r="AA229" s="1080"/>
      <c r="AB229" s="1080"/>
      <c r="AC229" s="1080"/>
      <c r="AD229" s="1080"/>
      <c r="AE229" s="1080"/>
      <c r="AF229" s="1080"/>
      <c r="AG229" s="1080"/>
      <c r="AH229" s="1080"/>
      <c r="AI229" s="1080"/>
      <c r="AJ229" s="1080"/>
      <c r="AK229" s="1080"/>
      <c r="AL229" s="1080"/>
      <c r="AM229" s="1080"/>
      <c r="AN229" s="1080"/>
      <c r="AO229" s="1080"/>
      <c r="AP229" s="1080"/>
      <c r="AQ229" s="1080"/>
      <c r="AR229" s="1080"/>
      <c r="AS229" s="1080"/>
      <c r="AT229" s="1080"/>
      <c r="AU229" s="1080"/>
      <c r="AV229" s="1080"/>
      <c r="AW229" s="1080"/>
      <c r="AX229" s="1080"/>
      <c r="AY229" s="1080"/>
      <c r="AZ229" s="1080"/>
      <c r="BA229" s="1080"/>
      <c r="BB229" s="1080"/>
      <c r="BC229" s="1080"/>
      <c r="BD229" s="1080"/>
      <c r="BE229" s="1080"/>
      <c r="BF229" s="1080"/>
      <c r="BG229" s="1080"/>
      <c r="BH229" s="1080"/>
      <c r="BI229" s="1080"/>
      <c r="BJ229" s="1080"/>
      <c r="BK229" s="1080"/>
      <c r="BL229" s="1080"/>
      <c r="BM229" s="1080"/>
      <c r="BN229" s="1080"/>
      <c r="BO229" s="1080"/>
      <c r="BP229" s="1080"/>
    </row>
    <row r="230" spans="3:68">
      <c r="C230" s="1080"/>
      <c r="D230" s="1080"/>
      <c r="E230" s="1080"/>
      <c r="F230" s="1080"/>
      <c r="G230" s="1080"/>
      <c r="H230" s="1080"/>
      <c r="I230" s="1080"/>
      <c r="J230" s="1080"/>
      <c r="K230" s="1080"/>
      <c r="L230" s="1080"/>
      <c r="M230" s="1080"/>
      <c r="N230" s="1080"/>
      <c r="O230" s="1080"/>
      <c r="P230" s="1080"/>
      <c r="Q230" s="1080"/>
      <c r="R230" s="1080"/>
      <c r="S230" s="1080"/>
      <c r="T230" s="1080"/>
      <c r="U230" s="1080"/>
      <c r="V230" s="1080"/>
      <c r="W230" s="1080"/>
      <c r="X230" s="1080"/>
      <c r="Y230" s="1080"/>
      <c r="Z230" s="1080"/>
      <c r="AA230" s="1080"/>
      <c r="AB230" s="1080"/>
      <c r="AC230" s="1080"/>
      <c r="AD230" s="1080"/>
      <c r="AE230" s="1080"/>
      <c r="AF230" s="1080"/>
      <c r="AG230" s="1080"/>
      <c r="AH230" s="1080"/>
      <c r="AI230" s="1080"/>
      <c r="AJ230" s="1080"/>
      <c r="AK230" s="1080"/>
      <c r="AL230" s="1080"/>
      <c r="AM230" s="1080"/>
      <c r="AN230" s="1080"/>
      <c r="AO230" s="1080"/>
      <c r="AP230" s="1080"/>
      <c r="AQ230" s="1080"/>
      <c r="AR230" s="1080"/>
      <c r="AS230" s="1080"/>
      <c r="AT230" s="1080"/>
      <c r="AU230" s="1080"/>
      <c r="AV230" s="1080"/>
      <c r="AW230" s="1080"/>
      <c r="AX230" s="1080"/>
      <c r="AY230" s="1080"/>
      <c r="AZ230" s="1080"/>
      <c r="BA230" s="1080"/>
      <c r="BB230" s="1080"/>
      <c r="BC230" s="1080"/>
      <c r="BD230" s="1080"/>
      <c r="BE230" s="1080"/>
      <c r="BF230" s="1080"/>
      <c r="BG230" s="1080"/>
      <c r="BH230" s="1080"/>
      <c r="BI230" s="1080"/>
      <c r="BJ230" s="1080"/>
      <c r="BK230" s="1080"/>
      <c r="BL230" s="1080"/>
      <c r="BM230" s="1080"/>
      <c r="BN230" s="1080"/>
      <c r="BO230" s="1080"/>
      <c r="BP230" s="1080"/>
    </row>
    <row r="231" spans="3:68">
      <c r="C231" s="1080"/>
      <c r="D231" s="1080"/>
      <c r="E231" s="1080"/>
      <c r="F231" s="1080"/>
      <c r="G231" s="1080"/>
      <c r="H231" s="1080"/>
      <c r="I231" s="1080"/>
      <c r="J231" s="1080"/>
      <c r="K231" s="1080"/>
      <c r="L231" s="1080"/>
      <c r="M231" s="1080"/>
      <c r="N231" s="1080"/>
      <c r="O231" s="1080"/>
      <c r="P231" s="1080"/>
      <c r="Q231" s="1080"/>
      <c r="R231" s="1080"/>
      <c r="S231" s="1080"/>
      <c r="T231" s="1080"/>
      <c r="U231" s="1080"/>
      <c r="V231" s="1080"/>
      <c r="W231" s="1080"/>
      <c r="X231" s="1080"/>
      <c r="Y231" s="1080"/>
      <c r="Z231" s="1080"/>
      <c r="AA231" s="1080"/>
      <c r="AB231" s="1080"/>
      <c r="AC231" s="1080"/>
      <c r="AD231" s="1080"/>
      <c r="AE231" s="1080"/>
      <c r="AF231" s="1080"/>
      <c r="AG231" s="1080"/>
      <c r="AH231" s="1080"/>
      <c r="AI231" s="1080"/>
      <c r="AJ231" s="1080"/>
      <c r="AK231" s="1080"/>
      <c r="AL231" s="1080"/>
      <c r="AM231" s="1080"/>
      <c r="AN231" s="1080"/>
      <c r="AO231" s="1080"/>
      <c r="AP231" s="1080"/>
      <c r="AQ231" s="1080"/>
      <c r="AR231" s="1080"/>
      <c r="AS231" s="1080"/>
      <c r="AT231" s="1080"/>
      <c r="AU231" s="1080"/>
      <c r="AV231" s="1080"/>
      <c r="AW231" s="1080"/>
      <c r="AX231" s="1080"/>
      <c r="AY231" s="1080"/>
      <c r="AZ231" s="1080"/>
      <c r="BA231" s="1080"/>
      <c r="BB231" s="1080"/>
      <c r="BC231" s="1080"/>
      <c r="BD231" s="1080"/>
      <c r="BE231" s="1080"/>
      <c r="BF231" s="1080"/>
      <c r="BG231" s="1080"/>
      <c r="BH231" s="1080"/>
      <c r="BI231" s="1080"/>
      <c r="BJ231" s="1080"/>
      <c r="BK231" s="1080"/>
      <c r="BL231" s="1080"/>
      <c r="BM231" s="1080"/>
      <c r="BN231" s="1080"/>
      <c r="BO231" s="1080"/>
      <c r="BP231" s="1080"/>
    </row>
    <row r="232" spans="3:68">
      <c r="C232" s="1080"/>
      <c r="D232" s="1080"/>
      <c r="E232" s="1080"/>
      <c r="F232" s="1080"/>
      <c r="G232" s="1080"/>
      <c r="H232" s="1080"/>
      <c r="I232" s="1080"/>
      <c r="J232" s="1080"/>
      <c r="K232" s="1080"/>
      <c r="L232" s="1080"/>
      <c r="M232" s="1080"/>
      <c r="N232" s="1080"/>
      <c r="O232" s="1080"/>
      <c r="P232" s="1080"/>
      <c r="Q232" s="1080"/>
      <c r="R232" s="1080"/>
      <c r="S232" s="1080"/>
      <c r="T232" s="1080"/>
      <c r="U232" s="1080"/>
      <c r="V232" s="1080"/>
      <c r="W232" s="1080"/>
      <c r="X232" s="1080"/>
      <c r="Y232" s="1080"/>
      <c r="Z232" s="1080"/>
      <c r="AA232" s="1080"/>
      <c r="AB232" s="1080"/>
      <c r="AC232" s="1080"/>
      <c r="AD232" s="1080"/>
      <c r="AE232" s="1080"/>
      <c r="AF232" s="1080"/>
      <c r="AG232" s="1080"/>
      <c r="AH232" s="1080"/>
      <c r="AI232" s="1080"/>
      <c r="AJ232" s="1080"/>
      <c r="AK232" s="1080"/>
      <c r="AL232" s="1080"/>
      <c r="AM232" s="1080"/>
      <c r="AN232" s="1080"/>
      <c r="AO232" s="1080"/>
      <c r="AP232" s="1080"/>
      <c r="AQ232" s="1080"/>
      <c r="AR232" s="1080"/>
      <c r="AS232" s="1080"/>
      <c r="AT232" s="1080"/>
      <c r="AU232" s="1080"/>
      <c r="AV232" s="1080"/>
      <c r="AW232" s="1080"/>
      <c r="AX232" s="1080"/>
      <c r="AY232" s="1080"/>
      <c r="AZ232" s="1080"/>
      <c r="BA232" s="1080"/>
      <c r="BB232" s="1080"/>
      <c r="BC232" s="1080"/>
      <c r="BD232" s="1080"/>
      <c r="BE232" s="1080"/>
      <c r="BF232" s="1080"/>
      <c r="BG232" s="1080"/>
      <c r="BH232" s="1080"/>
      <c r="BI232" s="1080"/>
      <c r="BJ232" s="1080"/>
      <c r="BK232" s="1080"/>
      <c r="BL232" s="1080"/>
      <c r="BM232" s="1080"/>
      <c r="BN232" s="1080"/>
      <c r="BO232" s="1080"/>
      <c r="BP232" s="1080"/>
    </row>
    <row r="233" spans="3:68">
      <c r="C233" s="1080"/>
      <c r="D233" s="1080"/>
      <c r="E233" s="1080"/>
      <c r="F233" s="1080"/>
      <c r="G233" s="1080"/>
      <c r="H233" s="1080"/>
      <c r="I233" s="1080"/>
      <c r="J233" s="1080"/>
      <c r="K233" s="1080"/>
      <c r="L233" s="1080"/>
      <c r="M233" s="1080"/>
      <c r="N233" s="1080"/>
      <c r="O233" s="1080"/>
      <c r="P233" s="1080"/>
      <c r="Q233" s="1080"/>
      <c r="R233" s="1080"/>
      <c r="S233" s="1080"/>
      <c r="T233" s="1080"/>
      <c r="U233" s="1080"/>
      <c r="V233" s="1080"/>
      <c r="W233" s="1080"/>
      <c r="X233" s="1080"/>
      <c r="Y233" s="1080"/>
      <c r="Z233" s="1080"/>
      <c r="AA233" s="1080"/>
      <c r="AB233" s="1080"/>
      <c r="AC233" s="1080"/>
      <c r="AD233" s="1080"/>
      <c r="AE233" s="1080"/>
      <c r="AF233" s="1080"/>
      <c r="AG233" s="1080"/>
      <c r="AH233" s="1080"/>
      <c r="AI233" s="1080"/>
      <c r="AJ233" s="1080"/>
      <c r="AK233" s="1080"/>
      <c r="AL233" s="1080"/>
      <c r="AM233" s="1080"/>
      <c r="AN233" s="1080"/>
      <c r="AO233" s="1080"/>
      <c r="AP233" s="1080"/>
      <c r="AQ233" s="1080"/>
      <c r="AR233" s="1080"/>
      <c r="AS233" s="1080"/>
      <c r="AT233" s="1080"/>
      <c r="AU233" s="1080"/>
      <c r="AV233" s="1080"/>
      <c r="AW233" s="1080"/>
      <c r="AX233" s="1080"/>
      <c r="AY233" s="1080"/>
      <c r="AZ233" s="1080"/>
      <c r="BA233" s="1080"/>
      <c r="BB233" s="1080"/>
      <c r="BC233" s="1080"/>
      <c r="BD233" s="1080"/>
      <c r="BE233" s="1080"/>
      <c r="BF233" s="1080"/>
      <c r="BG233" s="1080"/>
      <c r="BH233" s="1080"/>
      <c r="BI233" s="1080"/>
      <c r="BJ233" s="1080"/>
      <c r="BK233" s="1080"/>
      <c r="BL233" s="1080"/>
      <c r="BM233" s="1080"/>
      <c r="BN233" s="1080"/>
      <c r="BO233" s="1080"/>
      <c r="BP233" s="1080"/>
    </row>
    <row r="234" spans="3:68">
      <c r="C234" s="1080"/>
      <c r="D234" s="1080"/>
      <c r="E234" s="1080"/>
      <c r="F234" s="1080"/>
      <c r="G234" s="1080"/>
      <c r="H234" s="1080"/>
      <c r="I234" s="1080"/>
      <c r="J234" s="1080"/>
      <c r="K234" s="1080"/>
      <c r="L234" s="1080"/>
      <c r="M234" s="1080"/>
      <c r="N234" s="1080"/>
      <c r="O234" s="1080"/>
      <c r="P234" s="1080"/>
      <c r="Q234" s="1080"/>
      <c r="R234" s="1080"/>
      <c r="S234" s="1080"/>
      <c r="T234" s="1080"/>
      <c r="U234" s="1080"/>
      <c r="V234" s="1080"/>
      <c r="W234" s="1080"/>
      <c r="X234" s="1080"/>
      <c r="Y234" s="1080"/>
      <c r="Z234" s="1080"/>
      <c r="AA234" s="1080"/>
      <c r="AB234" s="1080"/>
      <c r="AC234" s="1080"/>
      <c r="AD234" s="1080"/>
      <c r="AE234" s="1080"/>
      <c r="AF234" s="1080"/>
      <c r="AG234" s="1080"/>
      <c r="AH234" s="1080"/>
      <c r="AI234" s="1080"/>
      <c r="AJ234" s="1080"/>
      <c r="AK234" s="1080"/>
      <c r="AL234" s="1080"/>
      <c r="AM234" s="1080"/>
      <c r="AN234" s="1080"/>
      <c r="AO234" s="1080"/>
      <c r="AP234" s="1080"/>
      <c r="AQ234" s="1080"/>
      <c r="AR234" s="1080"/>
      <c r="AS234" s="1080"/>
      <c r="AT234" s="1080"/>
      <c r="AU234" s="1080"/>
      <c r="AV234" s="1080"/>
      <c r="AW234" s="1080"/>
      <c r="AX234" s="1080"/>
      <c r="AY234" s="1080"/>
      <c r="AZ234" s="1080"/>
      <c r="BA234" s="1080"/>
      <c r="BB234" s="1080"/>
      <c r="BC234" s="1080"/>
      <c r="BD234" s="1080"/>
      <c r="BE234" s="1080"/>
      <c r="BF234" s="1080"/>
      <c r="BG234" s="1080"/>
      <c r="BH234" s="1080"/>
      <c r="BI234" s="1080"/>
      <c r="BJ234" s="1080"/>
      <c r="BK234" s="1080"/>
      <c r="BL234" s="1080"/>
      <c r="BM234" s="1080"/>
      <c r="BN234" s="1080"/>
      <c r="BO234" s="1080"/>
      <c r="BP234" s="1080"/>
    </row>
    <row r="235" spans="3:68">
      <c r="C235" s="1080"/>
      <c r="D235" s="1080"/>
      <c r="E235" s="1080"/>
      <c r="F235" s="1080"/>
      <c r="G235" s="1080"/>
      <c r="H235" s="1080"/>
      <c r="I235" s="1080"/>
      <c r="J235" s="1080"/>
      <c r="K235" s="1080"/>
      <c r="L235" s="1080"/>
      <c r="M235" s="1080"/>
      <c r="N235" s="1080"/>
      <c r="O235" s="1080"/>
      <c r="P235" s="1080"/>
      <c r="Q235" s="1080"/>
      <c r="R235" s="1080"/>
      <c r="S235" s="1080"/>
      <c r="T235" s="1080"/>
      <c r="U235" s="1080"/>
      <c r="V235" s="1080"/>
      <c r="W235" s="1080"/>
      <c r="X235" s="1080"/>
      <c r="Y235" s="1080"/>
      <c r="Z235" s="1080"/>
      <c r="AA235" s="1080"/>
      <c r="AB235" s="1080"/>
      <c r="AC235" s="1080"/>
      <c r="AD235" s="1080"/>
      <c r="AE235" s="1080"/>
      <c r="AF235" s="1080"/>
      <c r="AG235" s="1080"/>
      <c r="AH235" s="1080"/>
      <c r="AI235" s="1080"/>
      <c r="AJ235" s="1080"/>
      <c r="AK235" s="1080"/>
      <c r="AL235" s="1080"/>
      <c r="AM235" s="1080"/>
      <c r="AN235" s="1080"/>
      <c r="AO235" s="1080"/>
      <c r="AP235" s="1080"/>
      <c r="AQ235" s="1080"/>
      <c r="AR235" s="1080"/>
      <c r="AS235" s="1080"/>
      <c r="AT235" s="1080"/>
      <c r="AU235" s="1080"/>
      <c r="AV235" s="1080"/>
      <c r="AW235" s="1080"/>
      <c r="AX235" s="1080"/>
      <c r="AY235" s="1080"/>
      <c r="AZ235" s="1080"/>
      <c r="BA235" s="1080"/>
      <c r="BB235" s="1080"/>
      <c r="BC235" s="1080"/>
      <c r="BD235" s="1080"/>
      <c r="BE235" s="1080"/>
      <c r="BF235" s="1080"/>
      <c r="BG235" s="1080"/>
      <c r="BH235" s="1080"/>
      <c r="BI235" s="1080"/>
      <c r="BJ235" s="1080"/>
      <c r="BK235" s="1080"/>
      <c r="BL235" s="1080"/>
      <c r="BM235" s="1080"/>
      <c r="BN235" s="1080"/>
      <c r="BO235" s="1080"/>
      <c r="BP235" s="1080"/>
    </row>
    <row r="236" spans="3:68">
      <c r="C236" s="1080"/>
      <c r="D236" s="1080"/>
      <c r="E236" s="1080"/>
      <c r="F236" s="1080"/>
      <c r="G236" s="1080"/>
      <c r="H236" s="1080"/>
      <c r="I236" s="1080"/>
      <c r="J236" s="1080"/>
      <c r="K236" s="1080"/>
      <c r="L236" s="1080"/>
      <c r="M236" s="1080"/>
      <c r="N236" s="1080"/>
      <c r="O236" s="1080"/>
      <c r="P236" s="1080"/>
      <c r="Q236" s="1080"/>
      <c r="R236" s="1080"/>
      <c r="S236" s="1080"/>
      <c r="T236" s="1080"/>
      <c r="U236" s="1080"/>
      <c r="V236" s="1080"/>
      <c r="W236" s="1080"/>
      <c r="X236" s="1080"/>
      <c r="Y236" s="1080"/>
      <c r="Z236" s="1080"/>
      <c r="AA236" s="1080"/>
      <c r="AB236" s="1080"/>
      <c r="AC236" s="1080"/>
      <c r="AD236" s="1080"/>
      <c r="AE236" s="1080"/>
      <c r="AF236" s="1080"/>
      <c r="AG236" s="1080"/>
      <c r="AH236" s="1080"/>
      <c r="AI236" s="1080"/>
      <c r="AJ236" s="1080"/>
      <c r="AK236" s="1080"/>
      <c r="AL236" s="1080"/>
      <c r="AM236" s="1080"/>
      <c r="AN236" s="1080"/>
      <c r="AO236" s="1080"/>
      <c r="AP236" s="1080"/>
      <c r="AQ236" s="1080"/>
      <c r="AR236" s="1080"/>
      <c r="AS236" s="1080"/>
      <c r="AT236" s="1080"/>
      <c r="AU236" s="1080"/>
      <c r="AV236" s="1080"/>
      <c r="AW236" s="1080"/>
      <c r="AX236" s="1080"/>
      <c r="AY236" s="1080"/>
      <c r="AZ236" s="1080"/>
      <c r="BA236" s="1080"/>
      <c r="BB236" s="1080"/>
      <c r="BC236" s="1080"/>
      <c r="BD236" s="1080"/>
      <c r="BE236" s="1080"/>
      <c r="BF236" s="1080"/>
      <c r="BG236" s="1080"/>
      <c r="BH236" s="1080"/>
      <c r="BI236" s="1080"/>
      <c r="BJ236" s="1080"/>
      <c r="BK236" s="1080"/>
      <c r="BL236" s="1080"/>
      <c r="BM236" s="1080"/>
      <c r="BN236" s="1080"/>
      <c r="BO236" s="1080"/>
      <c r="BP236" s="1080"/>
    </row>
    <row r="237" spans="3:68">
      <c r="C237" s="1080"/>
      <c r="D237" s="1080"/>
      <c r="E237" s="1080"/>
      <c r="F237" s="1080"/>
      <c r="G237" s="1080"/>
      <c r="H237" s="1080"/>
      <c r="I237" s="1080"/>
      <c r="J237" s="1080"/>
      <c r="K237" s="1080"/>
      <c r="L237" s="1080"/>
      <c r="M237" s="1080"/>
      <c r="N237" s="1080"/>
      <c r="O237" s="1080"/>
      <c r="P237" s="1080"/>
      <c r="Q237" s="1080"/>
      <c r="R237" s="1080"/>
      <c r="S237" s="1080"/>
      <c r="T237" s="1080"/>
      <c r="U237" s="1080"/>
      <c r="V237" s="1080"/>
      <c r="W237" s="1080"/>
      <c r="X237" s="1080"/>
      <c r="Y237" s="1080"/>
      <c r="Z237" s="1080"/>
      <c r="AA237" s="1080"/>
      <c r="AB237" s="1080"/>
      <c r="AC237" s="1080"/>
      <c r="AD237" s="1080"/>
      <c r="AE237" s="1080"/>
      <c r="AF237" s="1080"/>
      <c r="AG237" s="1080"/>
      <c r="AH237" s="1080"/>
      <c r="AI237" s="1080"/>
      <c r="AJ237" s="1080"/>
      <c r="AK237" s="1080"/>
      <c r="AL237" s="1080"/>
      <c r="AM237" s="1080"/>
      <c r="AN237" s="1080"/>
      <c r="AO237" s="1080"/>
      <c r="AP237" s="1080"/>
      <c r="AQ237" s="1080"/>
      <c r="AR237" s="1080"/>
      <c r="AS237" s="1080"/>
      <c r="AT237" s="1080"/>
      <c r="AU237" s="1080"/>
      <c r="AV237" s="1080"/>
      <c r="AW237" s="1080"/>
      <c r="AX237" s="1080"/>
      <c r="AY237" s="1080"/>
      <c r="AZ237" s="1080"/>
      <c r="BA237" s="1080"/>
      <c r="BB237" s="1080"/>
      <c r="BC237" s="1080"/>
      <c r="BD237" s="1080"/>
      <c r="BE237" s="1080"/>
      <c r="BF237" s="1080"/>
      <c r="BG237" s="1080"/>
      <c r="BH237" s="1080"/>
      <c r="BI237" s="1080"/>
      <c r="BJ237" s="1080"/>
      <c r="BK237" s="1080"/>
      <c r="BL237" s="1080"/>
      <c r="BM237" s="1080"/>
      <c r="BN237" s="1080"/>
      <c r="BO237" s="1080"/>
      <c r="BP237" s="1080"/>
    </row>
    <row r="238" spans="3:68">
      <c r="C238" s="1080"/>
      <c r="D238" s="1080"/>
      <c r="E238" s="1080"/>
      <c r="F238" s="1080"/>
      <c r="G238" s="1080"/>
      <c r="H238" s="1080"/>
      <c r="I238" s="1080"/>
      <c r="J238" s="1080"/>
      <c r="K238" s="1080"/>
      <c r="L238" s="1080"/>
      <c r="M238" s="1080"/>
      <c r="N238" s="1080"/>
      <c r="O238" s="1080"/>
      <c r="P238" s="1080"/>
      <c r="Q238" s="1080"/>
      <c r="R238" s="1080"/>
      <c r="S238" s="1080"/>
      <c r="T238" s="1080"/>
      <c r="U238" s="1080"/>
      <c r="V238" s="1080"/>
      <c r="W238" s="1080"/>
      <c r="X238" s="1080"/>
      <c r="Y238" s="1080"/>
      <c r="Z238" s="1080"/>
      <c r="AA238" s="1080"/>
      <c r="AB238" s="1080"/>
      <c r="AC238" s="1080"/>
      <c r="AD238" s="1080"/>
      <c r="AE238" s="1080"/>
      <c r="AF238" s="1080"/>
      <c r="AG238" s="1080"/>
      <c r="AH238" s="1080"/>
      <c r="AI238" s="1080"/>
      <c r="AJ238" s="1080"/>
      <c r="AK238" s="1080"/>
      <c r="AL238" s="1080"/>
      <c r="AM238" s="1080"/>
      <c r="AN238" s="1080"/>
      <c r="AO238" s="1080"/>
      <c r="AP238" s="1080"/>
      <c r="AQ238" s="1080"/>
      <c r="AR238" s="1080"/>
      <c r="AS238" s="1080"/>
      <c r="AT238" s="1080"/>
      <c r="AU238" s="1080"/>
      <c r="AV238" s="1080"/>
      <c r="AW238" s="1080"/>
      <c r="AX238" s="1080"/>
      <c r="AY238" s="1080"/>
      <c r="AZ238" s="1080"/>
      <c r="BA238" s="1080"/>
      <c r="BB238" s="1080"/>
      <c r="BC238" s="1080"/>
      <c r="BD238" s="1080"/>
      <c r="BE238" s="1080"/>
      <c r="BF238" s="1080"/>
      <c r="BG238" s="1080"/>
      <c r="BH238" s="1080"/>
      <c r="BI238" s="1080"/>
      <c r="BJ238" s="1080"/>
      <c r="BK238" s="1080"/>
      <c r="BL238" s="1080"/>
      <c r="BM238" s="1080"/>
      <c r="BN238" s="1080"/>
      <c r="BO238" s="1080"/>
      <c r="BP238" s="1080"/>
    </row>
    <row r="239" spans="3:68">
      <c r="C239" s="1080"/>
      <c r="D239" s="1080"/>
      <c r="E239" s="1080"/>
      <c r="F239" s="1080"/>
      <c r="G239" s="1080"/>
      <c r="H239" s="1080"/>
      <c r="I239" s="1080"/>
      <c r="J239" s="1080"/>
      <c r="K239" s="1080"/>
      <c r="L239" s="1080"/>
      <c r="M239" s="1080"/>
      <c r="N239" s="1080"/>
      <c r="O239" s="1080"/>
      <c r="P239" s="1080"/>
      <c r="Q239" s="1080"/>
      <c r="R239" s="1080"/>
      <c r="S239" s="1080"/>
      <c r="T239" s="1080"/>
      <c r="U239" s="1080"/>
      <c r="V239" s="1080"/>
      <c r="W239" s="1080"/>
      <c r="X239" s="1080"/>
      <c r="Y239" s="1080"/>
      <c r="Z239" s="1080"/>
      <c r="AA239" s="1080"/>
      <c r="AB239" s="1080"/>
      <c r="AC239" s="1080"/>
      <c r="AD239" s="1080"/>
      <c r="AE239" s="1080"/>
      <c r="AF239" s="1080"/>
      <c r="AG239" s="1080"/>
      <c r="AH239" s="1080"/>
      <c r="AI239" s="1080"/>
      <c r="AJ239" s="1080"/>
      <c r="AK239" s="1080"/>
      <c r="AL239" s="1080"/>
      <c r="AM239" s="1080"/>
      <c r="AN239" s="1080"/>
      <c r="AO239" s="1080"/>
      <c r="AP239" s="1080"/>
      <c r="AQ239" s="1080"/>
      <c r="AR239" s="1080"/>
      <c r="AS239" s="1080"/>
      <c r="AT239" s="1080"/>
      <c r="AU239" s="1080"/>
      <c r="AV239" s="1080"/>
      <c r="AW239" s="1080"/>
      <c r="AX239" s="1080"/>
      <c r="AY239" s="1080"/>
      <c r="AZ239" s="1080"/>
      <c r="BA239" s="1080"/>
      <c r="BB239" s="1080"/>
      <c r="BC239" s="1080"/>
      <c r="BD239" s="1080"/>
      <c r="BE239" s="1080"/>
      <c r="BF239" s="1080"/>
      <c r="BG239" s="1080"/>
      <c r="BH239" s="1080"/>
      <c r="BI239" s="1080"/>
      <c r="BJ239" s="1080"/>
      <c r="BK239" s="1080"/>
      <c r="BL239" s="1080"/>
      <c r="BM239" s="1080"/>
      <c r="BN239" s="1080"/>
      <c r="BO239" s="1080"/>
      <c r="BP239" s="1080"/>
    </row>
    <row r="240" spans="3:68">
      <c r="C240" s="1080"/>
      <c r="D240" s="1080"/>
      <c r="E240" s="1080"/>
      <c r="F240" s="1080"/>
      <c r="G240" s="1080"/>
      <c r="H240" s="1080"/>
      <c r="I240" s="1080"/>
      <c r="J240" s="1080"/>
      <c r="K240" s="1080"/>
      <c r="L240" s="1080"/>
      <c r="M240" s="1080"/>
      <c r="N240" s="1080"/>
      <c r="O240" s="1080"/>
      <c r="P240" s="1080"/>
      <c r="Q240" s="1080"/>
      <c r="R240" s="1080"/>
      <c r="S240" s="1080"/>
      <c r="T240" s="1080"/>
      <c r="U240" s="1080"/>
      <c r="V240" s="1080"/>
      <c r="W240" s="1080"/>
      <c r="X240" s="1080"/>
      <c r="Y240" s="1080"/>
      <c r="Z240" s="1080"/>
      <c r="AA240" s="1080"/>
      <c r="AB240" s="1080"/>
      <c r="AC240" s="1080"/>
      <c r="AD240" s="1080"/>
      <c r="AE240" s="1080"/>
      <c r="AF240" s="1080"/>
      <c r="AG240" s="1080"/>
      <c r="AH240" s="1080"/>
      <c r="AI240" s="1080"/>
      <c r="AJ240" s="1080"/>
      <c r="AK240" s="1080"/>
      <c r="AL240" s="1080"/>
      <c r="AM240" s="1080"/>
      <c r="AN240" s="1080"/>
      <c r="AO240" s="1080"/>
      <c r="AP240" s="1080"/>
      <c r="AQ240" s="1080"/>
      <c r="AR240" s="1080"/>
      <c r="AS240" s="1080"/>
      <c r="AT240" s="1080"/>
      <c r="AU240" s="1080"/>
      <c r="AV240" s="1080"/>
      <c r="AW240" s="1080"/>
      <c r="AX240" s="1080"/>
      <c r="AY240" s="1080"/>
      <c r="AZ240" s="1080"/>
      <c r="BA240" s="1080"/>
      <c r="BB240" s="1080"/>
      <c r="BC240" s="1080"/>
      <c r="BD240" s="1080"/>
      <c r="BE240" s="1080"/>
      <c r="BF240" s="1080"/>
      <c r="BG240" s="1080"/>
      <c r="BH240" s="1080"/>
      <c r="BI240" s="1080"/>
      <c r="BJ240" s="1080"/>
      <c r="BK240" s="1080"/>
      <c r="BL240" s="1080"/>
      <c r="BM240" s="1080"/>
      <c r="BN240" s="1080"/>
      <c r="BO240" s="1080"/>
      <c r="BP240" s="1080"/>
    </row>
    <row r="241" spans="3:68">
      <c r="C241" s="1080"/>
      <c r="D241" s="1080"/>
      <c r="E241" s="1080"/>
      <c r="F241" s="1080"/>
      <c r="G241" s="1080"/>
      <c r="H241" s="1080"/>
      <c r="I241" s="1080"/>
      <c r="J241" s="1080"/>
      <c r="K241" s="1080"/>
      <c r="L241" s="1080"/>
      <c r="M241" s="1080"/>
      <c r="N241" s="1080"/>
      <c r="O241" s="1080"/>
      <c r="P241" s="1080"/>
      <c r="Q241" s="1080"/>
      <c r="R241" s="1080"/>
      <c r="S241" s="1080"/>
      <c r="T241" s="1080"/>
      <c r="U241" s="1080"/>
      <c r="V241" s="1080"/>
      <c r="W241" s="1080"/>
      <c r="X241" s="1080"/>
      <c r="Y241" s="1080"/>
      <c r="Z241" s="1080"/>
      <c r="AA241" s="1080"/>
      <c r="AB241" s="1080"/>
      <c r="AC241" s="1080"/>
      <c r="AD241" s="1080"/>
      <c r="AE241" s="1080"/>
      <c r="AF241" s="1080"/>
      <c r="AG241" s="1080"/>
      <c r="AH241" s="1080"/>
      <c r="AI241" s="1080"/>
      <c r="AJ241" s="1080"/>
      <c r="AK241" s="1080"/>
      <c r="AL241" s="1080"/>
      <c r="AM241" s="1080"/>
      <c r="AN241" s="1080"/>
      <c r="AO241" s="1080"/>
      <c r="AP241" s="1080"/>
      <c r="AQ241" s="1080"/>
      <c r="AR241" s="1080"/>
      <c r="AS241" s="1080"/>
      <c r="AT241" s="1080"/>
      <c r="AU241" s="1080"/>
      <c r="AV241" s="1080"/>
      <c r="AW241" s="1080"/>
      <c r="AX241" s="1080"/>
      <c r="AY241" s="1080"/>
      <c r="AZ241" s="1080"/>
      <c r="BA241" s="1080"/>
      <c r="BB241" s="1080"/>
      <c r="BC241" s="1080"/>
      <c r="BD241" s="1080"/>
      <c r="BE241" s="1080"/>
      <c r="BF241" s="1080"/>
      <c r="BG241" s="1080"/>
      <c r="BH241" s="1080"/>
      <c r="BI241" s="1080"/>
      <c r="BJ241" s="1080"/>
      <c r="BK241" s="1080"/>
      <c r="BL241" s="1080"/>
      <c r="BM241" s="1080"/>
      <c r="BN241" s="1080"/>
      <c r="BO241" s="1080"/>
      <c r="BP241" s="1080"/>
    </row>
    <row r="242" spans="3:68">
      <c r="C242" s="1080"/>
      <c r="D242" s="1080"/>
      <c r="E242" s="1080"/>
      <c r="F242" s="1080"/>
      <c r="G242" s="1080"/>
      <c r="H242" s="1080"/>
      <c r="I242" s="1080"/>
      <c r="J242" s="1080"/>
      <c r="K242" s="1080"/>
      <c r="L242" s="1080"/>
      <c r="M242" s="1080"/>
      <c r="N242" s="1080"/>
      <c r="O242" s="1080"/>
      <c r="P242" s="1080"/>
      <c r="Q242" s="1080"/>
      <c r="R242" s="1080"/>
      <c r="S242" s="1080"/>
      <c r="T242" s="1080"/>
      <c r="U242" s="1080"/>
      <c r="V242" s="1080"/>
      <c r="W242" s="1080"/>
      <c r="X242" s="1080"/>
      <c r="Y242" s="1080"/>
      <c r="Z242" s="1080"/>
      <c r="AA242" s="1080"/>
      <c r="AB242" s="1080"/>
      <c r="AC242" s="1080"/>
      <c r="AD242" s="1080"/>
      <c r="AE242" s="1080"/>
      <c r="AF242" s="1080"/>
      <c r="AG242" s="1080"/>
      <c r="AH242" s="1080"/>
      <c r="AI242" s="1080"/>
      <c r="AJ242" s="1080"/>
      <c r="AK242" s="1080"/>
      <c r="AL242" s="1080"/>
      <c r="AM242" s="1080"/>
      <c r="AN242" s="1080"/>
      <c r="AO242" s="1080"/>
      <c r="AP242" s="1080"/>
      <c r="AQ242" s="1080"/>
      <c r="AR242" s="1080"/>
      <c r="AS242" s="1080"/>
      <c r="AT242" s="1080"/>
      <c r="AU242" s="1080"/>
      <c r="AV242" s="1080"/>
      <c r="AW242" s="1080"/>
      <c r="AX242" s="1080"/>
      <c r="AY242" s="1080"/>
      <c r="AZ242" s="1080"/>
      <c r="BA242" s="1080"/>
      <c r="BB242" s="1080"/>
      <c r="BC242" s="1080"/>
      <c r="BD242" s="1080"/>
      <c r="BE242" s="1080"/>
      <c r="BF242" s="1080"/>
      <c r="BG242" s="1080"/>
      <c r="BH242" s="1080"/>
      <c r="BI242" s="1080"/>
      <c r="BJ242" s="1080"/>
      <c r="BK242" s="1080"/>
      <c r="BL242" s="1080"/>
      <c r="BM242" s="1080"/>
      <c r="BN242" s="1080"/>
      <c r="BO242" s="1080"/>
      <c r="BP242" s="1080"/>
    </row>
    <row r="243" spans="3:68">
      <c r="C243" s="1080"/>
      <c r="D243" s="1080"/>
      <c r="E243" s="1080"/>
      <c r="F243" s="1080"/>
      <c r="G243" s="1080"/>
      <c r="H243" s="1080"/>
      <c r="I243" s="1080"/>
      <c r="J243" s="1080"/>
      <c r="K243" s="1080"/>
      <c r="L243" s="1080"/>
      <c r="M243" s="1080"/>
      <c r="N243" s="1080"/>
      <c r="O243" s="1080"/>
      <c r="P243" s="1080"/>
      <c r="Q243" s="1080"/>
      <c r="R243" s="1080"/>
      <c r="S243" s="1080"/>
      <c r="T243" s="1080"/>
      <c r="U243" s="1080"/>
      <c r="V243" s="1080"/>
      <c r="W243" s="1080"/>
      <c r="X243" s="1080"/>
      <c r="Y243" s="1080"/>
      <c r="Z243" s="1080"/>
      <c r="AA243" s="1080"/>
      <c r="AB243" s="1080"/>
      <c r="AC243" s="1080"/>
      <c r="AD243" s="1080"/>
      <c r="AE243" s="1080"/>
      <c r="AF243" s="1080"/>
      <c r="AG243" s="1080"/>
      <c r="AH243" s="1080"/>
      <c r="AI243" s="1080"/>
      <c r="AJ243" s="1080"/>
      <c r="AK243" s="1080"/>
      <c r="AL243" s="1080"/>
      <c r="AM243" s="1080"/>
      <c r="AN243" s="1080"/>
      <c r="AO243" s="1080"/>
      <c r="AP243" s="1080"/>
      <c r="AQ243" s="1080"/>
      <c r="AR243" s="1080"/>
      <c r="AS243" s="1080"/>
      <c r="AT243" s="1080"/>
      <c r="AU243" s="1080"/>
      <c r="AV243" s="1080"/>
      <c r="AW243" s="1080"/>
      <c r="AX243" s="1080"/>
      <c r="AY243" s="1080"/>
      <c r="AZ243" s="1080"/>
      <c r="BA243" s="1080"/>
      <c r="BB243" s="1080"/>
      <c r="BC243" s="1080"/>
      <c r="BD243" s="1080"/>
      <c r="BE243" s="1080"/>
      <c r="BF243" s="1080"/>
      <c r="BG243" s="1080"/>
      <c r="BH243" s="1080"/>
      <c r="BI243" s="1080"/>
      <c r="BJ243" s="1080"/>
      <c r="BK243" s="1080"/>
      <c r="BL243" s="1080"/>
      <c r="BM243" s="1080"/>
      <c r="BN243" s="1080"/>
      <c r="BO243" s="1080"/>
      <c r="BP243" s="1080"/>
    </row>
    <row r="244" spans="3:68">
      <c r="C244" s="1080"/>
      <c r="D244" s="1080"/>
      <c r="E244" s="1080"/>
      <c r="F244" s="1080"/>
      <c r="G244" s="1080"/>
      <c r="H244" s="1080"/>
      <c r="I244" s="1080"/>
      <c r="J244" s="1080"/>
      <c r="K244" s="1080"/>
      <c r="L244" s="1080"/>
      <c r="M244" s="1080"/>
      <c r="N244" s="1080"/>
      <c r="O244" s="1080"/>
      <c r="P244" s="1080"/>
      <c r="Q244" s="1080"/>
      <c r="R244" s="1080"/>
      <c r="S244" s="1080"/>
      <c r="T244" s="1080"/>
      <c r="U244" s="1080"/>
      <c r="V244" s="1080"/>
      <c r="W244" s="1080"/>
      <c r="X244" s="1080"/>
      <c r="Y244" s="1080"/>
      <c r="Z244" s="1080"/>
      <c r="AA244" s="1080"/>
      <c r="AB244" s="1080"/>
      <c r="AC244" s="1080"/>
      <c r="AD244" s="1080"/>
      <c r="AE244" s="1080"/>
      <c r="AF244" s="1080"/>
      <c r="AG244" s="1080"/>
      <c r="AH244" s="1080"/>
      <c r="AI244" s="1080"/>
      <c r="AJ244" s="1080"/>
      <c r="AK244" s="1080"/>
      <c r="AL244" s="1080"/>
      <c r="AM244" s="1080"/>
      <c r="AN244" s="1080"/>
      <c r="AO244" s="1080"/>
      <c r="AP244" s="1080"/>
      <c r="AQ244" s="1080"/>
      <c r="AR244" s="1080"/>
      <c r="AS244" s="1080"/>
      <c r="AT244" s="1080"/>
      <c r="AU244" s="1080"/>
      <c r="AV244" s="1080"/>
      <c r="AW244" s="1080"/>
      <c r="AX244" s="1080"/>
      <c r="AY244" s="1080"/>
      <c r="AZ244" s="1080"/>
      <c r="BA244" s="1080"/>
      <c r="BB244" s="1080"/>
      <c r="BC244" s="1080"/>
      <c r="BD244" s="1080"/>
      <c r="BE244" s="1080"/>
      <c r="BF244" s="1080"/>
      <c r="BG244" s="1080"/>
      <c r="BH244" s="1080"/>
      <c r="BI244" s="1080"/>
      <c r="BJ244" s="1080"/>
      <c r="BK244" s="1080"/>
      <c r="BL244" s="1080"/>
      <c r="BM244" s="1080"/>
      <c r="BN244" s="1080"/>
      <c r="BO244" s="1080"/>
      <c r="BP244" s="1080"/>
    </row>
    <row r="245" spans="3:68">
      <c r="C245" s="1080"/>
      <c r="D245" s="1080"/>
      <c r="E245" s="1080"/>
      <c r="F245" s="1080"/>
      <c r="G245" s="1080"/>
      <c r="H245" s="1080"/>
      <c r="I245" s="1080"/>
      <c r="J245" s="1080"/>
      <c r="K245" s="1080"/>
      <c r="L245" s="1080"/>
      <c r="M245" s="1080"/>
      <c r="N245" s="1080"/>
      <c r="O245" s="1080"/>
      <c r="P245" s="1080"/>
      <c r="Q245" s="1080"/>
      <c r="R245" s="1080"/>
      <c r="S245" s="1080"/>
      <c r="T245" s="1080"/>
      <c r="U245" s="1080"/>
      <c r="V245" s="1080"/>
      <c r="W245" s="1080"/>
      <c r="X245" s="1080"/>
      <c r="Y245" s="1080"/>
      <c r="Z245" s="1080"/>
      <c r="AA245" s="1080"/>
      <c r="AB245" s="1080"/>
      <c r="AC245" s="1080"/>
      <c r="AD245" s="1080"/>
      <c r="AE245" s="1080"/>
      <c r="AF245" s="1080"/>
      <c r="AG245" s="1080"/>
      <c r="AH245" s="1080"/>
      <c r="AI245" s="1080"/>
      <c r="AJ245" s="1080"/>
      <c r="AK245" s="1080"/>
      <c r="AL245" s="1080"/>
      <c r="AM245" s="1080"/>
      <c r="AN245" s="1080"/>
      <c r="AO245" s="1080"/>
      <c r="AP245" s="1080"/>
      <c r="AQ245" s="1080"/>
      <c r="AR245" s="1080"/>
      <c r="AS245" s="1080"/>
      <c r="AT245" s="1080"/>
      <c r="AU245" s="1080"/>
      <c r="AV245" s="1080"/>
      <c r="AW245" s="1080"/>
      <c r="AX245" s="1080"/>
      <c r="AY245" s="1080"/>
      <c r="AZ245" s="1080"/>
      <c r="BA245" s="1080"/>
      <c r="BB245" s="1080"/>
      <c r="BC245" s="1080"/>
      <c r="BD245" s="1080"/>
      <c r="BE245" s="1080"/>
      <c r="BF245" s="1080"/>
      <c r="BG245" s="1080"/>
      <c r="BH245" s="1080"/>
      <c r="BI245" s="1080"/>
      <c r="BJ245" s="1080"/>
      <c r="BK245" s="1080"/>
      <c r="BL245" s="1080"/>
      <c r="BM245" s="1080"/>
      <c r="BN245" s="1080"/>
      <c r="BO245" s="1080"/>
      <c r="BP245" s="1080"/>
    </row>
    <row r="246" spans="3:68">
      <c r="C246" s="1080"/>
      <c r="D246" s="1080"/>
      <c r="E246" s="1080"/>
      <c r="F246" s="1080"/>
      <c r="G246" s="1080"/>
      <c r="H246" s="1080"/>
      <c r="I246" s="1080"/>
      <c r="J246" s="1080"/>
      <c r="K246" s="1080"/>
      <c r="L246" s="1080"/>
      <c r="M246" s="1080"/>
      <c r="N246" s="1080"/>
      <c r="O246" s="1080"/>
      <c r="P246" s="1080"/>
      <c r="Q246" s="1080"/>
      <c r="R246" s="1080"/>
      <c r="S246" s="1080"/>
      <c r="T246" s="1080"/>
      <c r="U246" s="1080"/>
      <c r="V246" s="1080"/>
      <c r="W246" s="1080"/>
      <c r="X246" s="1080"/>
      <c r="Y246" s="1080"/>
      <c r="Z246" s="1080"/>
      <c r="AA246" s="1080"/>
      <c r="AB246" s="1080"/>
      <c r="AC246" s="1080"/>
      <c r="AD246" s="1080"/>
      <c r="AE246" s="1080"/>
      <c r="AF246" s="1080"/>
      <c r="AG246" s="1080"/>
      <c r="AH246" s="1080"/>
      <c r="AI246" s="1080"/>
      <c r="AJ246" s="1080"/>
      <c r="AK246" s="1080"/>
      <c r="AL246" s="1080"/>
      <c r="AM246" s="1080"/>
      <c r="AN246" s="1080"/>
      <c r="AO246" s="1080"/>
      <c r="AP246" s="1080"/>
      <c r="AQ246" s="1080"/>
      <c r="AR246" s="1080"/>
      <c r="AS246" s="1080"/>
      <c r="AT246" s="1080"/>
      <c r="AU246" s="1080"/>
      <c r="AV246" s="1080"/>
      <c r="AW246" s="1080"/>
      <c r="AX246" s="1080"/>
      <c r="AY246" s="1080"/>
      <c r="AZ246" s="1080"/>
      <c r="BA246" s="1080"/>
      <c r="BB246" s="1080"/>
      <c r="BC246" s="1080"/>
      <c r="BD246" s="1080"/>
      <c r="BE246" s="1080"/>
      <c r="BF246" s="1080"/>
      <c r="BG246" s="1080"/>
      <c r="BH246" s="1080"/>
      <c r="BI246" s="1080"/>
      <c r="BJ246" s="1080"/>
      <c r="BK246" s="1080"/>
      <c r="BL246" s="1080"/>
      <c r="BM246" s="1080"/>
      <c r="BN246" s="1080"/>
      <c r="BO246" s="1080"/>
      <c r="BP246" s="1080"/>
    </row>
    <row r="247" spans="3:68">
      <c r="C247" s="1080"/>
      <c r="D247" s="1080"/>
      <c r="E247" s="1080"/>
      <c r="F247" s="1080"/>
      <c r="G247" s="1080"/>
      <c r="H247" s="1080"/>
      <c r="I247" s="1080"/>
      <c r="J247" s="1080"/>
      <c r="K247" s="1080"/>
      <c r="L247" s="1080"/>
      <c r="M247" s="1080"/>
      <c r="N247" s="1080"/>
      <c r="O247" s="1080"/>
      <c r="P247" s="1080"/>
      <c r="Q247" s="1080"/>
      <c r="R247" s="1080"/>
      <c r="S247" s="1080"/>
      <c r="T247" s="1080"/>
      <c r="U247" s="1080"/>
      <c r="V247" s="1080"/>
      <c r="W247" s="1080"/>
      <c r="X247" s="1080"/>
      <c r="Y247" s="1080"/>
      <c r="Z247" s="1080"/>
      <c r="AA247" s="1080"/>
      <c r="AB247" s="1080"/>
      <c r="AC247" s="1080"/>
      <c r="AD247" s="1080"/>
      <c r="AE247" s="1080"/>
      <c r="AF247" s="1080"/>
      <c r="AG247" s="1080"/>
      <c r="AH247" s="1080"/>
      <c r="AI247" s="1080"/>
      <c r="AJ247" s="1080"/>
      <c r="AK247" s="1080"/>
      <c r="AL247" s="1080"/>
      <c r="AM247" s="1080"/>
      <c r="AN247" s="1080"/>
      <c r="AO247" s="1080"/>
      <c r="AP247" s="1080"/>
      <c r="AQ247" s="1080"/>
      <c r="AR247" s="1080"/>
      <c r="AS247" s="1080"/>
      <c r="AT247" s="1080"/>
      <c r="AU247" s="1080"/>
      <c r="AV247" s="1080"/>
      <c r="AW247" s="1080"/>
      <c r="AX247" s="1080"/>
      <c r="AY247" s="1080"/>
      <c r="AZ247" s="1080"/>
      <c r="BA247" s="1080"/>
      <c r="BB247" s="1080"/>
      <c r="BC247" s="1080"/>
      <c r="BD247" s="1080"/>
      <c r="BE247" s="1080"/>
      <c r="BF247" s="1080"/>
      <c r="BG247" s="1080"/>
      <c r="BH247" s="1080"/>
      <c r="BI247" s="1080"/>
      <c r="BJ247" s="1080"/>
      <c r="BK247" s="1080"/>
      <c r="BL247" s="1080"/>
      <c r="BM247" s="1080"/>
      <c r="BN247" s="1080"/>
      <c r="BO247" s="1080"/>
      <c r="BP247" s="1080"/>
    </row>
    <row r="248" spans="3:68">
      <c r="C248" s="1080"/>
      <c r="D248" s="1080"/>
      <c r="E248" s="1080"/>
      <c r="F248" s="1080"/>
      <c r="G248" s="1080"/>
      <c r="H248" s="1080"/>
      <c r="I248" s="1080"/>
      <c r="J248" s="1080"/>
      <c r="K248" s="1080"/>
      <c r="L248" s="1080"/>
      <c r="M248" s="1080"/>
      <c r="N248" s="1080"/>
      <c r="O248" s="1080"/>
      <c r="P248" s="1080"/>
      <c r="Q248" s="1080"/>
      <c r="R248" s="1080"/>
      <c r="S248" s="1080"/>
      <c r="T248" s="1080"/>
      <c r="U248" s="1080"/>
      <c r="V248" s="1080"/>
      <c r="W248" s="1080"/>
      <c r="X248" s="1080"/>
      <c r="Y248" s="1080"/>
      <c r="Z248" s="1080"/>
      <c r="AA248" s="1080"/>
      <c r="AB248" s="1080"/>
      <c r="AC248" s="1080"/>
      <c r="AD248" s="1080"/>
      <c r="AE248" s="1080"/>
      <c r="AF248" s="1080"/>
      <c r="AG248" s="1080"/>
      <c r="AH248" s="1080"/>
      <c r="AI248" s="1080"/>
      <c r="AJ248" s="1080"/>
      <c r="AK248" s="1080"/>
      <c r="AL248" s="1080"/>
      <c r="AM248" s="1080"/>
      <c r="AN248" s="1080"/>
      <c r="AO248" s="1080"/>
      <c r="AP248" s="1080"/>
      <c r="AQ248" s="1080"/>
      <c r="AR248" s="1080"/>
      <c r="AS248" s="1080"/>
      <c r="AT248" s="1080"/>
      <c r="AU248" s="1080"/>
      <c r="AV248" s="1080"/>
      <c r="AW248" s="1080"/>
      <c r="AX248" s="1080"/>
      <c r="AY248" s="1080"/>
      <c r="AZ248" s="1080"/>
      <c r="BA248" s="1080"/>
      <c r="BB248" s="1080"/>
      <c r="BC248" s="1080"/>
      <c r="BD248" s="1080"/>
      <c r="BE248" s="1080"/>
      <c r="BF248" s="1080"/>
      <c r="BG248" s="1080"/>
      <c r="BH248" s="1080"/>
      <c r="BI248" s="1080"/>
      <c r="BJ248" s="1080"/>
      <c r="BK248" s="1080"/>
      <c r="BL248" s="1080"/>
      <c r="BM248" s="1080"/>
      <c r="BN248" s="1080"/>
      <c r="BO248" s="1080"/>
      <c r="BP248" s="1080"/>
    </row>
    <row r="249" spans="3:68">
      <c r="C249" s="1080"/>
      <c r="D249" s="1080"/>
      <c r="E249" s="1080"/>
      <c r="F249" s="1080"/>
      <c r="G249" s="1080"/>
      <c r="H249" s="1080"/>
      <c r="I249" s="1080"/>
      <c r="J249" s="1080"/>
      <c r="K249" s="1080"/>
      <c r="L249" s="1080"/>
      <c r="M249" s="1080"/>
      <c r="N249" s="1080"/>
      <c r="O249" s="1080"/>
      <c r="P249" s="1080"/>
      <c r="Q249" s="1080"/>
      <c r="R249" s="1080"/>
      <c r="S249" s="1080"/>
      <c r="T249" s="1080"/>
      <c r="U249" s="1080"/>
      <c r="V249" s="1080"/>
      <c r="W249" s="1080"/>
      <c r="X249" s="1080"/>
      <c r="Y249" s="1080"/>
      <c r="Z249" s="1080"/>
      <c r="AA249" s="1080"/>
      <c r="AB249" s="1080"/>
      <c r="AC249" s="1080"/>
      <c r="AD249" s="1080"/>
      <c r="AE249" s="1080"/>
      <c r="AF249" s="1080"/>
      <c r="AG249" s="1080"/>
      <c r="AH249" s="1080"/>
      <c r="AI249" s="1080"/>
      <c r="AJ249" s="1080"/>
      <c r="AK249" s="1080"/>
      <c r="AL249" s="1080"/>
      <c r="AM249" s="1080"/>
      <c r="AN249" s="1080"/>
      <c r="AO249" s="1080"/>
      <c r="AP249" s="1080"/>
      <c r="AQ249" s="1080"/>
      <c r="AR249" s="1080"/>
      <c r="AS249" s="1080"/>
      <c r="AT249" s="1080"/>
      <c r="AU249" s="1080"/>
      <c r="AV249" s="1080"/>
      <c r="AW249" s="1080"/>
      <c r="AX249" s="1080"/>
      <c r="AY249" s="1080"/>
      <c r="AZ249" s="1080"/>
      <c r="BA249" s="1080"/>
      <c r="BB249" s="1080"/>
      <c r="BC249" s="1080"/>
      <c r="BD249" s="1080"/>
      <c r="BE249" s="1080"/>
      <c r="BF249" s="1080"/>
      <c r="BG249" s="1080"/>
      <c r="BH249" s="1080"/>
      <c r="BI249" s="1080"/>
      <c r="BJ249" s="1080"/>
      <c r="BK249" s="1080"/>
      <c r="BL249" s="1080"/>
      <c r="BM249" s="1080"/>
      <c r="BN249" s="1080"/>
      <c r="BO249" s="1080"/>
      <c r="BP249" s="1080"/>
    </row>
    <row r="250" spans="3:68">
      <c r="C250" s="1080"/>
      <c r="D250" s="1080"/>
      <c r="E250" s="1080"/>
      <c r="F250" s="1080"/>
      <c r="G250" s="1080"/>
      <c r="H250" s="1080"/>
      <c r="I250" s="1080"/>
      <c r="J250" s="1080"/>
      <c r="K250" s="1080"/>
      <c r="L250" s="1080"/>
      <c r="M250" s="1080"/>
      <c r="N250" s="1080"/>
      <c r="O250" s="1080"/>
      <c r="P250" s="1080"/>
      <c r="Q250" s="1080"/>
      <c r="R250" s="1080"/>
      <c r="S250" s="1080"/>
      <c r="T250" s="1080"/>
      <c r="U250" s="1080"/>
      <c r="V250" s="1080"/>
      <c r="W250" s="1080"/>
      <c r="X250" s="1080"/>
      <c r="Y250" s="1080"/>
      <c r="Z250" s="1080"/>
      <c r="AA250" s="1080"/>
      <c r="AB250" s="1080"/>
      <c r="AC250" s="1080"/>
      <c r="AD250" s="1080"/>
      <c r="AE250" s="1080"/>
      <c r="AF250" s="1080"/>
      <c r="AG250" s="1080"/>
      <c r="AH250" s="1080"/>
      <c r="AI250" s="1080"/>
      <c r="AJ250" s="1080"/>
      <c r="AK250" s="1080"/>
      <c r="AL250" s="1080"/>
      <c r="AM250" s="1080"/>
      <c r="AN250" s="1080"/>
      <c r="AO250" s="1080"/>
      <c r="AP250" s="1080"/>
      <c r="AQ250" s="1080"/>
      <c r="AR250" s="1080"/>
      <c r="AS250" s="1080"/>
      <c r="AT250" s="1080"/>
      <c r="AU250" s="1080"/>
      <c r="AV250" s="1080"/>
      <c r="AW250" s="1080"/>
      <c r="AX250" s="1080"/>
      <c r="AY250" s="1080"/>
      <c r="AZ250" s="1080"/>
      <c r="BA250" s="1080"/>
      <c r="BB250" s="1080"/>
      <c r="BC250" s="1080"/>
      <c r="BD250" s="1080"/>
      <c r="BE250" s="1080"/>
      <c r="BF250" s="1080"/>
      <c r="BG250" s="1080"/>
      <c r="BH250" s="1080"/>
      <c r="BI250" s="1080"/>
      <c r="BJ250" s="1080"/>
      <c r="BK250" s="1080"/>
      <c r="BL250" s="1080"/>
      <c r="BM250" s="1080"/>
      <c r="BN250" s="1080"/>
      <c r="BO250" s="1080"/>
      <c r="BP250" s="1080"/>
    </row>
    <row r="251" spans="3:68">
      <c r="C251" s="1080"/>
      <c r="D251" s="1080"/>
      <c r="E251" s="1080"/>
      <c r="F251" s="1080"/>
      <c r="G251" s="1080"/>
      <c r="H251" s="1080"/>
      <c r="I251" s="1080"/>
      <c r="J251" s="1080"/>
      <c r="K251" s="1080"/>
      <c r="L251" s="1080"/>
      <c r="M251" s="1080"/>
      <c r="N251" s="1080"/>
      <c r="O251" s="1080"/>
      <c r="P251" s="1080"/>
      <c r="Q251" s="1080"/>
      <c r="R251" s="1080"/>
      <c r="S251" s="1080"/>
      <c r="T251" s="1080"/>
      <c r="U251" s="1080"/>
      <c r="V251" s="1080"/>
      <c r="W251" s="1080"/>
      <c r="X251" s="1080"/>
      <c r="Y251" s="1080"/>
      <c r="Z251" s="1080"/>
      <c r="AA251" s="1080"/>
      <c r="AB251" s="1080"/>
      <c r="AC251" s="1080"/>
      <c r="AD251" s="1080"/>
      <c r="AE251" s="1080"/>
      <c r="AF251" s="1080"/>
      <c r="AG251" s="1080"/>
      <c r="AH251" s="1080"/>
      <c r="AI251" s="1080"/>
      <c r="AJ251" s="1080"/>
      <c r="AK251" s="1080"/>
      <c r="AL251" s="1080"/>
      <c r="AM251" s="1080"/>
      <c r="AN251" s="1080"/>
      <c r="AO251" s="1080"/>
      <c r="AP251" s="1080"/>
      <c r="AQ251" s="1080"/>
      <c r="AR251" s="1080"/>
      <c r="AS251" s="1080"/>
      <c r="AT251" s="1080"/>
      <c r="AU251" s="1080"/>
      <c r="AV251" s="1080"/>
      <c r="AW251" s="1080"/>
      <c r="AX251" s="1080"/>
      <c r="AY251" s="1080"/>
      <c r="AZ251" s="1080"/>
      <c r="BA251" s="1080"/>
      <c r="BB251" s="1080"/>
      <c r="BC251" s="1080"/>
      <c r="BD251" s="1080"/>
      <c r="BE251" s="1080"/>
      <c r="BF251" s="1080"/>
      <c r="BG251" s="1080"/>
      <c r="BH251" s="1080"/>
      <c r="BI251" s="1080"/>
      <c r="BJ251" s="1080"/>
      <c r="BK251" s="1080"/>
      <c r="BL251" s="1080"/>
      <c r="BM251" s="1080"/>
      <c r="BN251" s="1080"/>
      <c r="BO251" s="1080"/>
      <c r="BP251" s="1080"/>
    </row>
    <row r="252" spans="3:68">
      <c r="C252" s="1080"/>
      <c r="D252" s="1080"/>
      <c r="E252" s="1080"/>
      <c r="F252" s="1080"/>
      <c r="G252" s="1080"/>
      <c r="H252" s="1080"/>
      <c r="I252" s="1080"/>
      <c r="J252" s="1080"/>
      <c r="K252" s="1080"/>
      <c r="L252" s="1080"/>
      <c r="M252" s="1080"/>
      <c r="N252" s="1080"/>
      <c r="O252" s="1080"/>
      <c r="P252" s="1080"/>
      <c r="Q252" s="1080"/>
      <c r="R252" s="1080"/>
      <c r="S252" s="1080"/>
      <c r="T252" s="1080"/>
      <c r="U252" s="1080"/>
      <c r="V252" s="1080"/>
      <c r="W252" s="1080"/>
      <c r="X252" s="1080"/>
      <c r="Y252" s="1080"/>
      <c r="Z252" s="1080"/>
      <c r="AA252" s="1080"/>
      <c r="AB252" s="1080"/>
      <c r="AC252" s="1080"/>
      <c r="AD252" s="1080"/>
      <c r="AE252" s="1080"/>
      <c r="AF252" s="1080"/>
      <c r="AG252" s="1080"/>
      <c r="AH252" s="1080"/>
      <c r="AI252" s="1080"/>
      <c r="AJ252" s="1080"/>
      <c r="AK252" s="1080"/>
      <c r="AL252" s="1080"/>
      <c r="AM252" s="1080"/>
      <c r="AN252" s="1080"/>
      <c r="AO252" s="1080"/>
      <c r="AP252" s="1080"/>
      <c r="AQ252" s="1080"/>
      <c r="AR252" s="1080"/>
      <c r="AS252" s="1080"/>
      <c r="AT252" s="1080"/>
      <c r="AU252" s="1080"/>
      <c r="AV252" s="1080"/>
      <c r="AW252" s="1080"/>
      <c r="AX252" s="1080"/>
      <c r="AY252" s="1080"/>
      <c r="AZ252" s="1080"/>
      <c r="BA252" s="1080"/>
      <c r="BB252" s="1080"/>
      <c r="BC252" s="1080"/>
      <c r="BD252" s="1080"/>
      <c r="BE252" s="1080"/>
      <c r="BF252" s="1080"/>
      <c r="BG252" s="1080"/>
      <c r="BH252" s="1080"/>
      <c r="BI252" s="1080"/>
      <c r="BJ252" s="1080"/>
      <c r="BK252" s="1080"/>
      <c r="BL252" s="1080"/>
      <c r="BM252" s="1080"/>
      <c r="BN252" s="1080"/>
      <c r="BO252" s="1080"/>
      <c r="BP252" s="1080"/>
    </row>
    <row r="253" spans="3:68">
      <c r="C253" s="1080"/>
      <c r="D253" s="1080"/>
      <c r="E253" s="1080"/>
      <c r="F253" s="1080"/>
      <c r="G253" s="1080"/>
      <c r="H253" s="1080"/>
      <c r="I253" s="1080"/>
      <c r="J253" s="1080"/>
      <c r="K253" s="1080"/>
      <c r="L253" s="1080"/>
      <c r="M253" s="1080"/>
      <c r="N253" s="1080"/>
      <c r="O253" s="1080"/>
      <c r="P253" s="1080"/>
      <c r="Q253" s="1080"/>
      <c r="R253" s="1080"/>
      <c r="S253" s="1080"/>
      <c r="T253" s="1080"/>
      <c r="U253" s="1080"/>
      <c r="V253" s="1080"/>
      <c r="W253" s="1080"/>
      <c r="X253" s="1080"/>
      <c r="Y253" s="1080"/>
      <c r="Z253" s="1080"/>
      <c r="AA253" s="1080"/>
      <c r="AB253" s="1080"/>
      <c r="AC253" s="1080"/>
      <c r="AD253" s="1080"/>
      <c r="AE253" s="1080"/>
      <c r="AF253" s="1080"/>
      <c r="AG253" s="1080"/>
      <c r="AH253" s="1080"/>
      <c r="AI253" s="1080"/>
      <c r="AJ253" s="1080"/>
      <c r="AK253" s="1080"/>
      <c r="AL253" s="1080"/>
      <c r="AM253" s="1080"/>
      <c r="AN253" s="1080"/>
      <c r="AO253" s="1080"/>
      <c r="AP253" s="1080"/>
      <c r="AQ253" s="1080"/>
      <c r="AR253" s="1080"/>
      <c r="AS253" s="1080"/>
      <c r="AT253" s="1080"/>
      <c r="AU253" s="1080"/>
      <c r="AV253" s="1080"/>
      <c r="AW253" s="1080"/>
      <c r="AX253" s="1080"/>
      <c r="AY253" s="1080"/>
      <c r="AZ253" s="1080"/>
      <c r="BA253" s="1080"/>
      <c r="BB253" s="1080"/>
      <c r="BC253" s="1080"/>
      <c r="BD253" s="1080"/>
      <c r="BE253" s="1080"/>
      <c r="BF253" s="1080"/>
      <c r="BG253" s="1080"/>
      <c r="BH253" s="1080"/>
      <c r="BI253" s="1080"/>
      <c r="BJ253" s="1080"/>
      <c r="BK253" s="1080"/>
      <c r="BL253" s="1080"/>
      <c r="BM253" s="1080"/>
      <c r="BN253" s="1080"/>
      <c r="BO253" s="1080"/>
      <c r="BP253" s="1080"/>
    </row>
    <row r="254" spans="3:68">
      <c r="C254" s="1080"/>
      <c r="D254" s="1080"/>
      <c r="E254" s="1080"/>
      <c r="F254" s="1080"/>
      <c r="G254" s="1080"/>
      <c r="H254" s="1080"/>
      <c r="I254" s="1080"/>
      <c r="J254" s="1080"/>
      <c r="K254" s="1080"/>
      <c r="L254" s="1080"/>
      <c r="M254" s="1080"/>
      <c r="N254" s="1080"/>
      <c r="O254" s="1080"/>
      <c r="P254" s="1080"/>
      <c r="Q254" s="1080"/>
      <c r="R254" s="1080"/>
      <c r="S254" s="1080"/>
      <c r="T254" s="1080"/>
      <c r="U254" s="1080"/>
      <c r="V254" s="1080"/>
      <c r="W254" s="1080"/>
      <c r="X254" s="1080"/>
      <c r="Y254" s="1080"/>
      <c r="Z254" s="1080"/>
      <c r="AA254" s="1080"/>
      <c r="AB254" s="1080"/>
      <c r="AC254" s="1080"/>
      <c r="AD254" s="1080"/>
      <c r="AE254" s="1080"/>
      <c r="AF254" s="1080"/>
      <c r="AG254" s="1080"/>
      <c r="AH254" s="1080"/>
      <c r="AI254" s="1080"/>
      <c r="AJ254" s="1080"/>
      <c r="AK254" s="1080"/>
      <c r="AL254" s="1080"/>
      <c r="AM254" s="1080"/>
      <c r="AN254" s="1080"/>
      <c r="AO254" s="1080"/>
      <c r="AP254" s="1080"/>
      <c r="AQ254" s="1080"/>
      <c r="AR254" s="1080"/>
      <c r="AS254" s="1080"/>
      <c r="AT254" s="1080"/>
      <c r="AU254" s="1080"/>
      <c r="AV254" s="1080"/>
      <c r="AW254" s="1080"/>
      <c r="AX254" s="1080"/>
      <c r="AY254" s="1080"/>
      <c r="AZ254" s="1080"/>
      <c r="BA254" s="1080"/>
      <c r="BB254" s="1080"/>
      <c r="BC254" s="1080"/>
      <c r="BD254" s="1080"/>
      <c r="BE254" s="1080"/>
      <c r="BF254" s="1080"/>
      <c r="BG254" s="1080"/>
      <c r="BH254" s="1080"/>
      <c r="BI254" s="1080"/>
      <c r="BJ254" s="1080"/>
      <c r="BK254" s="1080"/>
      <c r="BL254" s="1080"/>
      <c r="BM254" s="1080"/>
      <c r="BN254" s="1080"/>
      <c r="BO254" s="1080"/>
      <c r="BP254" s="1080"/>
    </row>
    <row r="255" spans="3:68">
      <c r="C255" s="1080"/>
      <c r="D255" s="1080"/>
      <c r="E255" s="1080"/>
      <c r="F255" s="1080"/>
      <c r="G255" s="1080"/>
      <c r="H255" s="1080"/>
      <c r="I255" s="1080"/>
      <c r="J255" s="1080"/>
      <c r="K255" s="1080"/>
      <c r="L255" s="1080"/>
      <c r="M255" s="1080"/>
      <c r="N255" s="1080"/>
      <c r="O255" s="1080"/>
      <c r="P255" s="1080"/>
      <c r="Q255" s="1080"/>
      <c r="R255" s="1080"/>
      <c r="S255" s="1080"/>
      <c r="T255" s="1080"/>
      <c r="U255" s="1080"/>
      <c r="V255" s="1080"/>
      <c r="W255" s="1080"/>
      <c r="X255" s="1080"/>
      <c r="Y255" s="1080"/>
      <c r="Z255" s="1080"/>
      <c r="AA255" s="1080"/>
      <c r="AB255" s="1080"/>
      <c r="AC255" s="1080"/>
      <c r="AD255" s="1080"/>
      <c r="AE255" s="1080"/>
      <c r="AF255" s="1080"/>
      <c r="AG255" s="1080"/>
      <c r="AH255" s="1080"/>
      <c r="AI255" s="1080"/>
      <c r="AJ255" s="1080"/>
      <c r="AK255" s="1080"/>
      <c r="AL255" s="1080"/>
      <c r="AM255" s="1080"/>
      <c r="AN255" s="1080"/>
      <c r="AO255" s="1080"/>
      <c r="AP255" s="1080"/>
      <c r="AQ255" s="1080"/>
      <c r="AR255" s="1080"/>
      <c r="AS255" s="1080"/>
      <c r="AT255" s="1080"/>
      <c r="AU255" s="1080"/>
      <c r="AV255" s="1080"/>
      <c r="AW255" s="1080"/>
      <c r="AX255" s="1080"/>
      <c r="AY255" s="1080"/>
      <c r="AZ255" s="1080"/>
      <c r="BA255" s="1080"/>
      <c r="BB255" s="1080"/>
      <c r="BC255" s="1080"/>
      <c r="BD255" s="1080"/>
      <c r="BE255" s="1080"/>
      <c r="BF255" s="1080"/>
      <c r="BG255" s="1080"/>
      <c r="BH255" s="1080"/>
      <c r="BI255" s="1080"/>
      <c r="BJ255" s="1080"/>
      <c r="BK255" s="1080"/>
      <c r="BL255" s="1080"/>
      <c r="BM255" s="1080"/>
      <c r="BN255" s="1080"/>
      <c r="BO255" s="1080"/>
      <c r="BP255" s="1080"/>
    </row>
    <row r="256" spans="3:68">
      <c r="C256" s="1080"/>
      <c r="D256" s="1080"/>
      <c r="E256" s="1080"/>
      <c r="F256" s="1080"/>
      <c r="G256" s="1080"/>
      <c r="H256" s="1080"/>
      <c r="I256" s="1080"/>
      <c r="J256" s="1080"/>
      <c r="K256" s="1080"/>
      <c r="L256" s="1080"/>
      <c r="M256" s="1080"/>
      <c r="N256" s="1080"/>
      <c r="O256" s="1080"/>
      <c r="P256" s="1080"/>
      <c r="Q256" s="1080"/>
      <c r="R256" s="1080"/>
      <c r="S256" s="1080"/>
      <c r="T256" s="1080"/>
      <c r="U256" s="1080"/>
      <c r="V256" s="1080"/>
      <c r="W256" s="1080"/>
      <c r="X256" s="1080"/>
      <c r="Y256" s="1080"/>
      <c r="Z256" s="1080"/>
      <c r="AA256" s="1080"/>
      <c r="AB256" s="1080"/>
      <c r="AC256" s="1080"/>
      <c r="AD256" s="1080"/>
      <c r="AE256" s="1080"/>
      <c r="AF256" s="1080"/>
      <c r="AG256" s="1080"/>
      <c r="AH256" s="1080"/>
      <c r="AI256" s="1080"/>
      <c r="AJ256" s="1080"/>
      <c r="AK256" s="1080"/>
      <c r="AL256" s="1080"/>
      <c r="AM256" s="1080"/>
      <c r="AN256" s="1080"/>
      <c r="AO256" s="1080"/>
      <c r="AP256" s="1080"/>
      <c r="AQ256" s="1080"/>
      <c r="AR256" s="1080"/>
      <c r="AS256" s="1080"/>
      <c r="AT256" s="1080"/>
      <c r="AU256" s="1080"/>
      <c r="AV256" s="1080"/>
      <c r="AW256" s="1080"/>
      <c r="AX256" s="1080"/>
      <c r="AY256" s="1080"/>
      <c r="AZ256" s="1080"/>
      <c r="BA256" s="1080"/>
      <c r="BB256" s="1080"/>
      <c r="BC256" s="1080"/>
      <c r="BD256" s="1080"/>
      <c r="BE256" s="1080"/>
      <c r="BF256" s="1080"/>
      <c r="BG256" s="1080"/>
      <c r="BH256" s="1080"/>
      <c r="BI256" s="1080"/>
      <c r="BJ256" s="1080"/>
      <c r="BK256" s="1080"/>
      <c r="BL256" s="1080"/>
      <c r="BM256" s="1080"/>
      <c r="BN256" s="1080"/>
      <c r="BO256" s="1080"/>
      <c r="BP256" s="1080"/>
    </row>
    <row r="257" spans="3:68">
      <c r="C257" s="1080"/>
      <c r="D257" s="1080"/>
      <c r="E257" s="1080"/>
      <c r="F257" s="1080"/>
      <c r="G257" s="1080"/>
      <c r="H257" s="1080"/>
      <c r="I257" s="1080"/>
      <c r="J257" s="1080"/>
      <c r="K257" s="1080"/>
      <c r="L257" s="1080"/>
      <c r="M257" s="1080"/>
      <c r="N257" s="1080"/>
      <c r="O257" s="1080"/>
      <c r="P257" s="1080"/>
      <c r="Q257" s="1080"/>
      <c r="R257" s="1080"/>
      <c r="S257" s="1080"/>
      <c r="T257" s="1080"/>
      <c r="U257" s="1080"/>
      <c r="V257" s="1080"/>
      <c r="W257" s="1080"/>
      <c r="X257" s="1080"/>
      <c r="Y257" s="1080"/>
      <c r="Z257" s="1080"/>
      <c r="AA257" s="1080"/>
      <c r="AB257" s="1080"/>
      <c r="AC257" s="1080"/>
      <c r="AD257" s="1080"/>
      <c r="AE257" s="1080"/>
      <c r="AF257" s="1080"/>
      <c r="AG257" s="1080"/>
      <c r="AH257" s="1080"/>
      <c r="AI257" s="1080"/>
      <c r="AJ257" s="1080"/>
      <c r="AK257" s="1080"/>
      <c r="AL257" s="1080"/>
      <c r="AM257" s="1080"/>
      <c r="AN257" s="1080"/>
      <c r="AO257" s="1080"/>
      <c r="AP257" s="1080"/>
      <c r="AQ257" s="1080"/>
      <c r="AR257" s="1080"/>
      <c r="AS257" s="1080"/>
      <c r="AT257" s="1080"/>
      <c r="AU257" s="1080"/>
      <c r="AV257" s="1080"/>
      <c r="AW257" s="1080"/>
      <c r="AX257" s="1080"/>
      <c r="AY257" s="1080"/>
      <c r="AZ257" s="1080"/>
      <c r="BA257" s="1080"/>
      <c r="BB257" s="1080"/>
      <c r="BC257" s="1080"/>
      <c r="BD257" s="1080"/>
      <c r="BE257" s="1080"/>
      <c r="BF257" s="1080"/>
      <c r="BG257" s="1080"/>
      <c r="BH257" s="1080"/>
      <c r="BI257" s="1080"/>
      <c r="BJ257" s="1080"/>
      <c r="BK257" s="1080"/>
      <c r="BL257" s="1080"/>
      <c r="BM257" s="1080"/>
      <c r="BN257" s="1080"/>
      <c r="BO257" s="1080"/>
      <c r="BP257" s="1080"/>
    </row>
    <row r="258" spans="3:68">
      <c r="C258" s="1080"/>
      <c r="D258" s="1080"/>
      <c r="E258" s="1080"/>
      <c r="F258" s="1080"/>
      <c r="G258" s="1080"/>
      <c r="H258" s="1080"/>
      <c r="I258" s="1080"/>
      <c r="J258" s="1080"/>
      <c r="K258" s="1080"/>
      <c r="L258" s="1080"/>
      <c r="M258" s="1080"/>
      <c r="N258" s="1080"/>
      <c r="O258" s="1080"/>
      <c r="P258" s="1080"/>
      <c r="Q258" s="1080"/>
      <c r="R258" s="1080"/>
      <c r="S258" s="1080"/>
      <c r="T258" s="1080"/>
      <c r="U258" s="1080"/>
      <c r="V258" s="1080"/>
      <c r="W258" s="1080"/>
      <c r="X258" s="1080"/>
      <c r="Y258" s="1080"/>
      <c r="Z258" s="1080"/>
      <c r="AA258" s="1080"/>
      <c r="AB258" s="1080"/>
      <c r="AC258" s="1080"/>
      <c r="AD258" s="1080"/>
      <c r="AE258" s="1080"/>
      <c r="AF258" s="1080"/>
      <c r="AG258" s="1080"/>
      <c r="AH258" s="1080"/>
      <c r="AI258" s="1080"/>
      <c r="AJ258" s="1080"/>
      <c r="AK258" s="1080"/>
      <c r="AL258" s="1080"/>
      <c r="AM258" s="1080"/>
      <c r="AN258" s="1080"/>
      <c r="AO258" s="1080"/>
      <c r="AP258" s="1080"/>
      <c r="AQ258" s="1080"/>
      <c r="AR258" s="1080"/>
      <c r="AS258" s="1080"/>
      <c r="AT258" s="1080"/>
      <c r="AU258" s="1080"/>
      <c r="AV258" s="1080"/>
      <c r="AW258" s="1080"/>
      <c r="AX258" s="1080"/>
      <c r="AY258" s="1080"/>
      <c r="AZ258" s="1080"/>
      <c r="BA258" s="1080"/>
      <c r="BB258" s="1080"/>
      <c r="BC258" s="1080"/>
      <c r="BD258" s="1080"/>
      <c r="BE258" s="1080"/>
      <c r="BF258" s="1080"/>
      <c r="BG258" s="1080"/>
      <c r="BH258" s="1080"/>
      <c r="BI258" s="1080"/>
      <c r="BJ258" s="1080"/>
      <c r="BK258" s="1080"/>
      <c r="BL258" s="1080"/>
      <c r="BM258" s="1080"/>
      <c r="BN258" s="1080"/>
      <c r="BO258" s="1080"/>
      <c r="BP258" s="1080"/>
    </row>
    <row r="259" spans="3:68">
      <c r="C259" s="1080"/>
      <c r="D259" s="1080"/>
      <c r="E259" s="1080"/>
      <c r="F259" s="1080"/>
      <c r="G259" s="1080"/>
      <c r="H259" s="1080"/>
      <c r="I259" s="1080"/>
      <c r="J259" s="1080"/>
      <c r="K259" s="1080"/>
      <c r="L259" s="1080"/>
      <c r="M259" s="1080"/>
      <c r="N259" s="1080"/>
      <c r="O259" s="1080"/>
      <c r="P259" s="1080"/>
      <c r="Q259" s="1080"/>
      <c r="R259" s="1080"/>
      <c r="S259" s="1080"/>
      <c r="T259" s="1080"/>
      <c r="U259" s="1080"/>
      <c r="V259" s="1080"/>
      <c r="W259" s="1080"/>
      <c r="X259" s="1080"/>
      <c r="Y259" s="1080"/>
      <c r="Z259" s="1080"/>
      <c r="AA259" s="1080"/>
      <c r="AB259" s="1080"/>
      <c r="AC259" s="1080"/>
      <c r="AD259" s="1080"/>
      <c r="AE259" s="1080"/>
      <c r="AF259" s="1080"/>
      <c r="AG259" s="1080"/>
      <c r="AH259" s="1080"/>
      <c r="AI259" s="1080"/>
      <c r="AJ259" s="1080"/>
      <c r="AK259" s="1080"/>
      <c r="AL259" s="1080"/>
      <c r="AM259" s="1080"/>
      <c r="AN259" s="1080"/>
      <c r="AO259" s="1080"/>
      <c r="AP259" s="1080"/>
      <c r="AQ259" s="1080"/>
      <c r="AR259" s="1080"/>
      <c r="AS259" s="1080"/>
      <c r="AT259" s="1080"/>
      <c r="AU259" s="1080"/>
      <c r="AV259" s="1080"/>
      <c r="AW259" s="1080"/>
      <c r="AX259" s="1080"/>
      <c r="AY259" s="1080"/>
      <c r="AZ259" s="1080"/>
      <c r="BA259" s="1080"/>
      <c r="BB259" s="1080"/>
      <c r="BC259" s="1080"/>
      <c r="BD259" s="1080"/>
      <c r="BE259" s="1080"/>
      <c r="BF259" s="1080"/>
      <c r="BG259" s="1080"/>
      <c r="BH259" s="1080"/>
      <c r="BI259" s="1080"/>
      <c r="BJ259" s="1080"/>
      <c r="BK259" s="1080"/>
      <c r="BL259" s="1080"/>
      <c r="BM259" s="1080"/>
      <c r="BN259" s="1080"/>
      <c r="BO259" s="1080"/>
      <c r="BP259" s="1080"/>
    </row>
    <row r="260" spans="3:68">
      <c r="C260" s="1080"/>
      <c r="D260" s="1080"/>
      <c r="E260" s="1080"/>
      <c r="F260" s="1080"/>
      <c r="G260" s="1080"/>
      <c r="H260" s="1080"/>
      <c r="I260" s="1080"/>
      <c r="J260" s="1080"/>
      <c r="K260" s="1080"/>
      <c r="L260" s="1080"/>
      <c r="M260" s="1080"/>
      <c r="N260" s="1080"/>
      <c r="O260" s="1080"/>
      <c r="P260" s="1080"/>
      <c r="Q260" s="1080"/>
      <c r="R260" s="1080"/>
      <c r="S260" s="1080"/>
      <c r="T260" s="1080"/>
      <c r="U260" s="1080"/>
      <c r="V260" s="1080"/>
      <c r="W260" s="1080"/>
      <c r="X260" s="1080"/>
      <c r="Y260" s="1080"/>
      <c r="Z260" s="1080"/>
      <c r="AA260" s="1080"/>
      <c r="AB260" s="1080"/>
      <c r="AC260" s="1080"/>
      <c r="AD260" s="1080"/>
      <c r="AE260" s="1080"/>
      <c r="AF260" s="1080"/>
      <c r="AG260" s="1080"/>
      <c r="AH260" s="1080"/>
      <c r="AI260" s="1080"/>
      <c r="AJ260" s="1080"/>
      <c r="AK260" s="1080"/>
      <c r="AL260" s="1080"/>
      <c r="AM260" s="1080"/>
      <c r="AN260" s="1080"/>
      <c r="AO260" s="1080"/>
      <c r="AP260" s="1080"/>
      <c r="AQ260" s="1080"/>
      <c r="AR260" s="1080"/>
      <c r="AS260" s="1080"/>
      <c r="AT260" s="1080"/>
      <c r="AU260" s="1080"/>
      <c r="AV260" s="1080"/>
      <c r="AW260" s="1080"/>
      <c r="AX260" s="1080"/>
      <c r="AY260" s="1080"/>
      <c r="AZ260" s="1080"/>
      <c r="BA260" s="1080"/>
      <c r="BB260" s="1080"/>
      <c r="BC260" s="1080"/>
      <c r="BD260" s="1080"/>
      <c r="BE260" s="1080"/>
      <c r="BF260" s="1080"/>
      <c r="BG260" s="1080"/>
      <c r="BH260" s="1080"/>
      <c r="BI260" s="1080"/>
      <c r="BJ260" s="1080"/>
      <c r="BK260" s="1080"/>
      <c r="BL260" s="1080"/>
      <c r="BM260" s="1080"/>
      <c r="BN260" s="1080"/>
      <c r="BO260" s="1080"/>
      <c r="BP260" s="1080"/>
    </row>
    <row r="261" spans="3:68">
      <c r="C261" s="1080"/>
      <c r="D261" s="1080"/>
      <c r="E261" s="1080"/>
      <c r="F261" s="1080"/>
      <c r="G261" s="1080"/>
      <c r="H261" s="1080"/>
      <c r="I261" s="1080"/>
      <c r="J261" s="1080"/>
      <c r="K261" s="1080"/>
      <c r="L261" s="1080"/>
      <c r="M261" s="1080"/>
      <c r="N261" s="1080"/>
      <c r="O261" s="1080"/>
      <c r="P261" s="1080"/>
      <c r="Q261" s="1080"/>
      <c r="R261" s="1080"/>
      <c r="S261" s="1080"/>
      <c r="T261" s="1080"/>
      <c r="U261" s="1080"/>
      <c r="V261" s="1080"/>
      <c r="W261" s="1080"/>
      <c r="X261" s="1080"/>
      <c r="Y261" s="1080"/>
      <c r="Z261" s="1080"/>
      <c r="AA261" s="1080"/>
      <c r="AB261" s="1080"/>
      <c r="AC261" s="1080"/>
      <c r="AD261" s="1080"/>
      <c r="AE261" s="1080"/>
      <c r="AF261" s="1080"/>
      <c r="AG261" s="1080"/>
      <c r="AH261" s="1080"/>
      <c r="AI261" s="1080"/>
      <c r="AJ261" s="1080"/>
      <c r="AK261" s="1080"/>
      <c r="AL261" s="1080"/>
      <c r="AM261" s="1080"/>
      <c r="AN261" s="1080"/>
      <c r="AO261" s="1080"/>
      <c r="AP261" s="1080"/>
      <c r="AQ261" s="1080"/>
      <c r="AR261" s="1080"/>
      <c r="AS261" s="1080"/>
      <c r="AT261" s="1080"/>
      <c r="AU261" s="1080"/>
      <c r="AV261" s="1080"/>
      <c r="AW261" s="1080"/>
      <c r="AX261" s="1080"/>
      <c r="AY261" s="1080"/>
      <c r="AZ261" s="1080"/>
      <c r="BA261" s="1080"/>
      <c r="BB261" s="1080"/>
      <c r="BC261" s="1080"/>
      <c r="BD261" s="1080"/>
      <c r="BE261" s="1080"/>
      <c r="BF261" s="1080"/>
      <c r="BG261" s="1080"/>
      <c r="BH261" s="1080"/>
      <c r="BI261" s="1080"/>
      <c r="BJ261" s="1080"/>
      <c r="BK261" s="1080"/>
      <c r="BL261" s="1080"/>
      <c r="BM261" s="1080"/>
      <c r="BN261" s="1080"/>
      <c r="BO261" s="1080"/>
      <c r="BP261" s="1080"/>
    </row>
    <row r="262" spans="3:68">
      <c r="C262" s="1080"/>
      <c r="D262" s="1080"/>
      <c r="E262" s="1080"/>
      <c r="F262" s="1080"/>
      <c r="G262" s="1080"/>
      <c r="H262" s="1080"/>
      <c r="I262" s="1080"/>
      <c r="J262" s="1080"/>
      <c r="K262" s="1080"/>
      <c r="L262" s="1080"/>
      <c r="M262" s="1080"/>
      <c r="N262" s="1080"/>
      <c r="O262" s="1080"/>
      <c r="P262" s="1080"/>
      <c r="Q262" s="1080"/>
      <c r="R262" s="1080"/>
      <c r="S262" s="1080"/>
      <c r="T262" s="1080"/>
      <c r="U262" s="1080"/>
      <c r="V262" s="1080"/>
      <c r="W262" s="1080"/>
      <c r="X262" s="1080"/>
      <c r="Y262" s="1080"/>
      <c r="Z262" s="1080"/>
      <c r="AA262" s="1080"/>
      <c r="AB262" s="1080"/>
      <c r="AC262" s="1080"/>
      <c r="AD262" s="1080"/>
      <c r="AE262" s="1080"/>
      <c r="AF262" s="1080"/>
      <c r="AG262" s="1080"/>
      <c r="AH262" s="1080"/>
      <c r="AI262" s="1080"/>
      <c r="AJ262" s="1080"/>
      <c r="AK262" s="1080"/>
      <c r="AL262" s="1080"/>
      <c r="AM262" s="1080"/>
      <c r="AN262" s="1080"/>
      <c r="AO262" s="1080"/>
      <c r="AP262" s="1080"/>
      <c r="AQ262" s="1080"/>
      <c r="AR262" s="1080"/>
      <c r="AS262" s="1080"/>
      <c r="AT262" s="1080"/>
      <c r="AU262" s="1080"/>
      <c r="AV262" s="1080"/>
      <c r="AW262" s="1080"/>
      <c r="AX262" s="1080"/>
      <c r="AY262" s="1080"/>
      <c r="AZ262" s="1080"/>
      <c r="BA262" s="1080"/>
      <c r="BB262" s="1080"/>
      <c r="BC262" s="1080"/>
      <c r="BD262" s="1080"/>
      <c r="BE262" s="1080"/>
      <c r="BF262" s="1080"/>
      <c r="BG262" s="1080"/>
      <c r="BH262" s="1080"/>
      <c r="BI262" s="1080"/>
      <c r="BJ262" s="1080"/>
      <c r="BK262" s="1080"/>
      <c r="BL262" s="1080"/>
      <c r="BM262" s="1080"/>
      <c r="BN262" s="1080"/>
      <c r="BO262" s="1080"/>
      <c r="BP262" s="1080"/>
    </row>
    <row r="263" spans="3:68">
      <c r="C263" s="1080"/>
      <c r="D263" s="1080"/>
      <c r="E263" s="1080"/>
      <c r="F263" s="1080"/>
      <c r="G263" s="1080"/>
      <c r="H263" s="1080"/>
      <c r="I263" s="1080"/>
      <c r="J263" s="1080"/>
      <c r="K263" s="1080"/>
      <c r="L263" s="1080"/>
      <c r="M263" s="1080"/>
      <c r="N263" s="1080"/>
      <c r="O263" s="1080"/>
      <c r="P263" s="1080"/>
      <c r="Q263" s="1080"/>
      <c r="R263" s="1080"/>
      <c r="S263" s="1080"/>
      <c r="T263" s="1080"/>
      <c r="U263" s="1080"/>
      <c r="V263" s="1080"/>
      <c r="W263" s="1080"/>
      <c r="X263" s="1080"/>
      <c r="Y263" s="1080"/>
      <c r="Z263" s="1080"/>
      <c r="AA263" s="1080"/>
      <c r="AB263" s="1080"/>
      <c r="AC263" s="1080"/>
      <c r="AD263" s="1080"/>
      <c r="AE263" s="1080"/>
      <c r="AF263" s="1080"/>
      <c r="AG263" s="1080"/>
      <c r="AH263" s="1080"/>
      <c r="AI263" s="1080"/>
      <c r="AJ263" s="1080"/>
      <c r="AK263" s="1080"/>
      <c r="AL263" s="1080"/>
      <c r="AM263" s="1080"/>
      <c r="AN263" s="1080"/>
      <c r="AO263" s="1080"/>
      <c r="AP263" s="1080"/>
      <c r="AQ263" s="1080"/>
      <c r="AR263" s="1080"/>
      <c r="AS263" s="1080"/>
      <c r="AT263" s="1080"/>
      <c r="AU263" s="1080"/>
      <c r="AV263" s="1080"/>
      <c r="AW263" s="1080"/>
      <c r="AX263" s="1080"/>
      <c r="AY263" s="1080"/>
      <c r="AZ263" s="1080"/>
      <c r="BA263" s="1080"/>
      <c r="BB263" s="1080"/>
      <c r="BC263" s="1080"/>
      <c r="BD263" s="1080"/>
      <c r="BE263" s="1080"/>
      <c r="BF263" s="1080"/>
      <c r="BG263" s="1080"/>
      <c r="BH263" s="1080"/>
      <c r="BI263" s="1080"/>
      <c r="BJ263" s="1080"/>
      <c r="BK263" s="1080"/>
      <c r="BL263" s="1080"/>
      <c r="BM263" s="1080"/>
      <c r="BN263" s="1080"/>
      <c r="BO263" s="1080"/>
      <c r="BP263" s="1080"/>
    </row>
    <row r="264" spans="3:68">
      <c r="C264" s="1080"/>
      <c r="D264" s="1080"/>
      <c r="E264" s="1080"/>
      <c r="F264" s="1080"/>
      <c r="G264" s="1080"/>
      <c r="H264" s="1080"/>
      <c r="I264" s="1080"/>
      <c r="J264" s="1080"/>
      <c r="K264" s="1080"/>
      <c r="L264" s="1080"/>
      <c r="M264" s="1080"/>
      <c r="N264" s="1080"/>
      <c r="O264" s="1080"/>
      <c r="P264" s="1080"/>
      <c r="Q264" s="1080"/>
      <c r="R264" s="1080"/>
      <c r="S264" s="1080"/>
      <c r="T264" s="1080"/>
      <c r="U264" s="1080"/>
      <c r="V264" s="1080"/>
      <c r="W264" s="1080"/>
      <c r="X264" s="1080"/>
      <c r="Y264" s="1080"/>
      <c r="Z264" s="1080"/>
      <c r="AA264" s="1080"/>
      <c r="AB264" s="1080"/>
      <c r="AC264" s="1080"/>
      <c r="AD264" s="1080"/>
      <c r="AE264" s="1080"/>
      <c r="AF264" s="1080"/>
      <c r="AG264" s="1080"/>
      <c r="AH264" s="1080"/>
      <c r="AI264" s="1080"/>
      <c r="AJ264" s="1080"/>
      <c r="AK264" s="1080"/>
      <c r="AL264" s="1080"/>
      <c r="AM264" s="1080"/>
      <c r="AN264" s="1080"/>
      <c r="AO264" s="1080"/>
      <c r="AP264" s="1080"/>
      <c r="AQ264" s="1080"/>
      <c r="AR264" s="1080"/>
      <c r="AS264" s="1080"/>
      <c r="AT264" s="1080"/>
      <c r="AU264" s="1080"/>
      <c r="AV264" s="1080"/>
      <c r="AW264" s="1080"/>
      <c r="AX264" s="1080"/>
      <c r="AY264" s="1080"/>
      <c r="AZ264" s="1080"/>
      <c r="BA264" s="1080"/>
      <c r="BB264" s="1080"/>
      <c r="BC264" s="1080"/>
      <c r="BD264" s="1080"/>
      <c r="BE264" s="1080"/>
      <c r="BF264" s="1080"/>
      <c r="BG264" s="1080"/>
      <c r="BH264" s="1080"/>
      <c r="BI264" s="1080"/>
      <c r="BJ264" s="1080"/>
      <c r="BK264" s="1080"/>
      <c r="BL264" s="1080"/>
      <c r="BM264" s="1080"/>
      <c r="BN264" s="1080"/>
      <c r="BO264" s="1080"/>
      <c r="BP264" s="1080"/>
    </row>
    <row r="265" spans="3:68">
      <c r="C265" s="1080"/>
      <c r="D265" s="1080"/>
      <c r="E265" s="1080"/>
      <c r="F265" s="1080"/>
      <c r="G265" s="1080"/>
      <c r="H265" s="1080"/>
      <c r="I265" s="1080"/>
      <c r="J265" s="1080"/>
      <c r="K265" s="1080"/>
      <c r="L265" s="1080"/>
      <c r="M265" s="1080"/>
      <c r="N265" s="1080"/>
      <c r="O265" s="1080"/>
      <c r="P265" s="1080"/>
      <c r="Q265" s="1080"/>
      <c r="R265" s="1080"/>
      <c r="S265" s="1080"/>
      <c r="T265" s="1080"/>
      <c r="U265" s="1080"/>
      <c r="V265" s="1080"/>
      <c r="W265" s="1080"/>
      <c r="X265" s="1080"/>
      <c r="Y265" s="1080"/>
      <c r="Z265" s="1080"/>
      <c r="AA265" s="1080"/>
      <c r="AB265" s="1080"/>
      <c r="AC265" s="1080"/>
      <c r="AD265" s="1080"/>
      <c r="AE265" s="1080"/>
      <c r="AF265" s="1080"/>
      <c r="AG265" s="1080"/>
      <c r="AH265" s="1080"/>
      <c r="AI265" s="1080"/>
      <c r="AJ265" s="1080"/>
      <c r="AK265" s="1080"/>
      <c r="AL265" s="1080"/>
      <c r="AM265" s="1080"/>
      <c r="AN265" s="1080"/>
      <c r="AO265" s="1080"/>
      <c r="AP265" s="1080"/>
      <c r="AQ265" s="1080"/>
      <c r="AR265" s="1080"/>
      <c r="AS265" s="1080"/>
      <c r="AT265" s="1080"/>
      <c r="AU265" s="1080"/>
      <c r="AV265" s="1080"/>
      <c r="AW265" s="1080"/>
      <c r="AX265" s="1080"/>
      <c r="AY265" s="1080"/>
      <c r="AZ265" s="1080"/>
      <c r="BA265" s="1080"/>
      <c r="BB265" s="1080"/>
      <c r="BC265" s="1080"/>
      <c r="BD265" s="1080"/>
      <c r="BE265" s="1080"/>
      <c r="BF265" s="1080"/>
      <c r="BG265" s="1080"/>
      <c r="BH265" s="1080"/>
      <c r="BI265" s="1080"/>
      <c r="BJ265" s="1080"/>
      <c r="BK265" s="1080"/>
      <c r="BL265" s="1080"/>
      <c r="BM265" s="1080"/>
      <c r="BN265" s="1080"/>
      <c r="BO265" s="1080"/>
      <c r="BP265" s="1080"/>
    </row>
    <row r="266" spans="3:68">
      <c r="C266" s="1080"/>
      <c r="D266" s="1080"/>
      <c r="E266" s="1080"/>
      <c r="F266" s="1080"/>
      <c r="G266" s="1080"/>
      <c r="H266" s="1080"/>
      <c r="I266" s="1080"/>
      <c r="J266" s="1080"/>
      <c r="K266" s="1080"/>
      <c r="L266" s="1080"/>
      <c r="M266" s="1080"/>
      <c r="N266" s="1080"/>
      <c r="O266" s="1080"/>
      <c r="P266" s="1080"/>
      <c r="Q266" s="1080"/>
      <c r="R266" s="1080"/>
      <c r="S266" s="1080"/>
      <c r="T266" s="1080"/>
      <c r="U266" s="1080"/>
      <c r="V266" s="1080"/>
      <c r="W266" s="1080"/>
      <c r="X266" s="1080"/>
      <c r="Y266" s="1080"/>
      <c r="Z266" s="1080"/>
      <c r="AA266" s="1080"/>
      <c r="AB266" s="1080"/>
      <c r="AC266" s="1080"/>
      <c r="AD266" s="1080"/>
      <c r="AE266" s="1080"/>
      <c r="AF266" s="1080"/>
      <c r="AG266" s="1080"/>
      <c r="AH266" s="1080"/>
      <c r="AI266" s="1080"/>
      <c r="AJ266" s="1080"/>
      <c r="AK266" s="1080"/>
      <c r="AL266" s="1080"/>
      <c r="AM266" s="1080"/>
      <c r="AN266" s="1080"/>
      <c r="AO266" s="1080"/>
      <c r="AP266" s="1080"/>
      <c r="AQ266" s="1080"/>
      <c r="AR266" s="1080"/>
      <c r="AS266" s="1080"/>
      <c r="AT266" s="1080"/>
      <c r="AU266" s="1080"/>
      <c r="AV266" s="1080"/>
      <c r="AW266" s="1080"/>
      <c r="AX266" s="1080"/>
      <c r="AY266" s="1080"/>
      <c r="AZ266" s="1080"/>
      <c r="BA266" s="1080"/>
      <c r="BB266" s="1080"/>
      <c r="BC266" s="1080"/>
      <c r="BD266" s="1080"/>
      <c r="BE266" s="1080"/>
      <c r="BF266" s="1080"/>
      <c r="BG266" s="1080"/>
      <c r="BH266" s="1080"/>
      <c r="BI266" s="1080"/>
      <c r="BJ266" s="1080"/>
      <c r="BK266" s="1080"/>
      <c r="BL266" s="1080"/>
      <c r="BM266" s="1080"/>
      <c r="BN266" s="1080"/>
      <c r="BO266" s="1080"/>
      <c r="BP266" s="1080"/>
    </row>
  </sheetData>
  <phoneticPr fontId="6"/>
  <pageMargins left="0.55118110236220474" right="0.31496062992125984" top="0.31496062992125984" bottom="0.27559055118110237" header="0.27559055118110237" footer="0.19685039370078741"/>
  <pageSetup paperSize="9" scale="68" fitToWidth="2" orientation="portrait" r:id="rId1"/>
  <headerFooter alignWithMargins="0">
    <oddFooter>&amp;C&amp;A</oddFooter>
  </headerFooter>
  <colBreaks count="1" manualBreakCount="1">
    <brk id="14"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3"/>
  <sheetViews>
    <sheetView view="pageBreakPreview" zoomScale="115" zoomScaleNormal="75" zoomScaleSheetLayoutView="115" workbookViewId="0">
      <selection activeCell="AA62" sqref="AA62"/>
    </sheetView>
  </sheetViews>
  <sheetFormatPr defaultColWidth="8.75" defaultRowHeight="12"/>
  <cols>
    <col min="1" max="1" width="4" style="465" customWidth="1"/>
    <col min="2" max="2" width="10.25" style="642" customWidth="1"/>
    <col min="3" max="3" width="9.375" style="465" customWidth="1"/>
    <col min="4" max="4" width="3.5" style="465" customWidth="1"/>
    <col min="5" max="5" width="8.875" style="465" customWidth="1"/>
    <col min="6" max="6" width="3.875" style="465" customWidth="1"/>
    <col min="7" max="7" width="9.375" style="465" customWidth="1"/>
    <col min="8" max="8" width="3.5" style="465" customWidth="1"/>
    <col min="9" max="9" width="8.875" style="465" customWidth="1"/>
    <col min="10" max="10" width="3.875" style="465" customWidth="1"/>
    <col min="11" max="11" width="9.375" style="465" customWidth="1"/>
    <col min="12" max="12" width="3.5" style="465" customWidth="1"/>
    <col min="13" max="13" width="8.875" style="465" customWidth="1"/>
    <col min="14" max="14" width="4.375" style="465" customWidth="1"/>
    <col min="15" max="15" width="4.5" style="465" customWidth="1"/>
    <col min="16" max="16" width="9.375" style="607" hidden="1" customWidth="1"/>
    <col min="17" max="17" width="15.125" style="465" hidden="1" customWidth="1"/>
    <col min="18" max="18" width="16" style="607" hidden="1" customWidth="1"/>
    <col min="19" max="19" width="15.5" style="465" hidden="1" customWidth="1"/>
    <col min="20" max="21" width="8.875" style="465" hidden="1" customWidth="1"/>
    <col min="22" max="22" width="10.25" style="465" hidden="1" customWidth="1"/>
    <col min="23" max="239" width="8.75" style="465"/>
    <col min="240" max="240" width="4" style="465" customWidth="1"/>
    <col min="241" max="241" width="10.25" style="465" customWidth="1"/>
    <col min="242" max="242" width="9.375" style="465" customWidth="1"/>
    <col min="243" max="243" width="3.5" style="465" customWidth="1"/>
    <col min="244" max="244" width="8.875" style="465" customWidth="1"/>
    <col min="245" max="245" width="3.875" style="465" customWidth="1"/>
    <col min="246" max="246" width="9.375" style="465" customWidth="1"/>
    <col min="247" max="247" width="3.5" style="465" customWidth="1"/>
    <col min="248" max="248" width="8.875" style="465" customWidth="1"/>
    <col min="249" max="249" width="3.875" style="465" customWidth="1"/>
    <col min="250" max="250" width="9.375" style="465" customWidth="1"/>
    <col min="251" max="251" width="3.5" style="465" customWidth="1"/>
    <col min="252" max="252" width="8.875" style="465" customWidth="1"/>
    <col min="253" max="253" width="4.375" style="465" customWidth="1"/>
    <col min="254" max="254" width="10.25" style="465" customWidth="1"/>
    <col min="255" max="256" width="4" style="465" customWidth="1"/>
    <col min="257" max="257" width="8.75" style="465" customWidth="1"/>
    <col min="258" max="258" width="16.875" style="465" customWidth="1"/>
    <col min="259" max="259" width="15.5" style="465" customWidth="1"/>
    <col min="260" max="260" width="17.125" style="465" customWidth="1"/>
    <col min="261" max="261" width="10.25" style="465" customWidth="1"/>
    <col min="262" max="262" width="9.375" style="465" customWidth="1"/>
    <col min="263" max="263" width="10.125" style="465" customWidth="1"/>
    <col min="264" max="264" width="8.75" style="465" customWidth="1"/>
    <col min="265" max="265" width="8.875" style="465" customWidth="1"/>
    <col min="266" max="266" width="4.125" style="465" customWidth="1"/>
    <col min="267" max="267" width="9.375" style="465" bestFit="1" customWidth="1"/>
    <col min="268" max="268" width="4.625" style="465" customWidth="1"/>
    <col min="269" max="269" width="9.375" style="465" bestFit="1" customWidth="1"/>
    <col min="270" max="270" width="4" style="465" customWidth="1"/>
    <col min="271" max="271" width="4.5" style="465" customWidth="1"/>
    <col min="272" max="278" width="0" style="465" hidden="1" customWidth="1"/>
    <col min="279" max="495" width="8.75" style="465"/>
    <col min="496" max="496" width="4" style="465" customWidth="1"/>
    <col min="497" max="497" width="10.25" style="465" customWidth="1"/>
    <col min="498" max="498" width="9.375" style="465" customWidth="1"/>
    <col min="499" max="499" width="3.5" style="465" customWidth="1"/>
    <col min="500" max="500" width="8.875" style="465" customWidth="1"/>
    <col min="501" max="501" width="3.875" style="465" customWidth="1"/>
    <col min="502" max="502" width="9.375" style="465" customWidth="1"/>
    <col min="503" max="503" width="3.5" style="465" customWidth="1"/>
    <col min="504" max="504" width="8.875" style="465" customWidth="1"/>
    <col min="505" max="505" width="3.875" style="465" customWidth="1"/>
    <col min="506" max="506" width="9.375" style="465" customWidth="1"/>
    <col min="507" max="507" width="3.5" style="465" customWidth="1"/>
    <col min="508" max="508" width="8.875" style="465" customWidth="1"/>
    <col min="509" max="509" width="4.375" style="465" customWidth="1"/>
    <col min="510" max="510" width="10.25" style="465" customWidth="1"/>
    <col min="511" max="512" width="4" style="465" customWidth="1"/>
    <col min="513" max="513" width="8.75" style="465" customWidth="1"/>
    <col min="514" max="514" width="16.875" style="465" customWidth="1"/>
    <col min="515" max="515" width="15.5" style="465" customWidth="1"/>
    <col min="516" max="516" width="17.125" style="465" customWidth="1"/>
    <col min="517" max="517" width="10.25" style="465" customWidth="1"/>
    <col min="518" max="518" width="9.375" style="465" customWidth="1"/>
    <col min="519" max="519" width="10.125" style="465" customWidth="1"/>
    <col min="520" max="520" width="8.75" style="465" customWidth="1"/>
    <col min="521" max="521" width="8.875" style="465" customWidth="1"/>
    <col min="522" max="522" width="4.125" style="465" customWidth="1"/>
    <col min="523" max="523" width="9.375" style="465" bestFit="1" customWidth="1"/>
    <col min="524" max="524" width="4.625" style="465" customWidth="1"/>
    <col min="525" max="525" width="9.375" style="465" bestFit="1" customWidth="1"/>
    <col min="526" max="526" width="4" style="465" customWidth="1"/>
    <col min="527" max="527" width="4.5" style="465" customWidth="1"/>
    <col min="528" max="534" width="0" style="465" hidden="1" customWidth="1"/>
    <col min="535" max="751" width="8.75" style="465"/>
    <col min="752" max="752" width="4" style="465" customWidth="1"/>
    <col min="753" max="753" width="10.25" style="465" customWidth="1"/>
    <col min="754" max="754" width="9.375" style="465" customWidth="1"/>
    <col min="755" max="755" width="3.5" style="465" customWidth="1"/>
    <col min="756" max="756" width="8.875" style="465" customWidth="1"/>
    <col min="757" max="757" width="3.875" style="465" customWidth="1"/>
    <col min="758" max="758" width="9.375" style="465" customWidth="1"/>
    <col min="759" max="759" width="3.5" style="465" customWidth="1"/>
    <col min="760" max="760" width="8.875" style="465" customWidth="1"/>
    <col min="761" max="761" width="3.875" style="465" customWidth="1"/>
    <col min="762" max="762" width="9.375" style="465" customWidth="1"/>
    <col min="763" max="763" width="3.5" style="465" customWidth="1"/>
    <col min="764" max="764" width="8.875" style="465" customWidth="1"/>
    <col min="765" max="765" width="4.375" style="465" customWidth="1"/>
    <col min="766" max="766" width="10.25" style="465" customWidth="1"/>
    <col min="767" max="768" width="4" style="465" customWidth="1"/>
    <col min="769" max="769" width="8.75" style="465" customWidth="1"/>
    <col min="770" max="770" width="16.875" style="465" customWidth="1"/>
    <col min="771" max="771" width="15.5" style="465" customWidth="1"/>
    <col min="772" max="772" width="17.125" style="465" customWidth="1"/>
    <col min="773" max="773" width="10.25" style="465" customWidth="1"/>
    <col min="774" max="774" width="9.375" style="465" customWidth="1"/>
    <col min="775" max="775" width="10.125" style="465" customWidth="1"/>
    <col min="776" max="776" width="8.75" style="465" customWidth="1"/>
    <col min="777" max="777" width="8.875" style="465" customWidth="1"/>
    <col min="778" max="778" width="4.125" style="465" customWidth="1"/>
    <col min="779" max="779" width="9.375" style="465" bestFit="1" customWidth="1"/>
    <col min="780" max="780" width="4.625" style="465" customWidth="1"/>
    <col min="781" max="781" width="9.375" style="465" bestFit="1" customWidth="1"/>
    <col min="782" max="782" width="4" style="465" customWidth="1"/>
    <col min="783" max="783" width="4.5" style="465" customWidth="1"/>
    <col min="784" max="790" width="0" style="465" hidden="1" customWidth="1"/>
    <col min="791" max="1007" width="8.75" style="465"/>
    <col min="1008" max="1008" width="4" style="465" customWidth="1"/>
    <col min="1009" max="1009" width="10.25" style="465" customWidth="1"/>
    <col min="1010" max="1010" width="9.375" style="465" customWidth="1"/>
    <col min="1011" max="1011" width="3.5" style="465" customWidth="1"/>
    <col min="1012" max="1012" width="8.875" style="465" customWidth="1"/>
    <col min="1013" max="1013" width="3.875" style="465" customWidth="1"/>
    <col min="1014" max="1014" width="9.375" style="465" customWidth="1"/>
    <col min="1015" max="1015" width="3.5" style="465" customWidth="1"/>
    <col min="1016" max="1016" width="8.875" style="465" customWidth="1"/>
    <col min="1017" max="1017" width="3.875" style="465" customWidth="1"/>
    <col min="1018" max="1018" width="9.375" style="465" customWidth="1"/>
    <col min="1019" max="1019" width="3.5" style="465" customWidth="1"/>
    <col min="1020" max="1020" width="8.875" style="465" customWidth="1"/>
    <col min="1021" max="1021" width="4.375" style="465" customWidth="1"/>
    <col min="1022" max="1022" width="10.25" style="465" customWidth="1"/>
    <col min="1023" max="1024" width="4" style="465" customWidth="1"/>
    <col min="1025" max="1025" width="8.75" style="465" customWidth="1"/>
    <col min="1026" max="1026" width="16.875" style="465" customWidth="1"/>
    <col min="1027" max="1027" width="15.5" style="465" customWidth="1"/>
    <col min="1028" max="1028" width="17.125" style="465" customWidth="1"/>
    <col min="1029" max="1029" width="10.25" style="465" customWidth="1"/>
    <col min="1030" max="1030" width="9.375" style="465" customWidth="1"/>
    <col min="1031" max="1031" width="10.125" style="465" customWidth="1"/>
    <col min="1032" max="1032" width="8.75" style="465" customWidth="1"/>
    <col min="1033" max="1033" width="8.875" style="465" customWidth="1"/>
    <col min="1034" max="1034" width="4.125" style="465" customWidth="1"/>
    <col min="1035" max="1035" width="9.375" style="465" bestFit="1" customWidth="1"/>
    <col min="1036" max="1036" width="4.625" style="465" customWidth="1"/>
    <col min="1037" max="1037" width="9.375" style="465" bestFit="1" customWidth="1"/>
    <col min="1038" max="1038" width="4" style="465" customWidth="1"/>
    <col min="1039" max="1039" width="4.5" style="465" customWidth="1"/>
    <col min="1040" max="1046" width="0" style="465" hidden="1" customWidth="1"/>
    <col min="1047" max="1263" width="8.75" style="465"/>
    <col min="1264" max="1264" width="4" style="465" customWidth="1"/>
    <col min="1265" max="1265" width="10.25" style="465" customWidth="1"/>
    <col min="1266" max="1266" width="9.375" style="465" customWidth="1"/>
    <col min="1267" max="1267" width="3.5" style="465" customWidth="1"/>
    <col min="1268" max="1268" width="8.875" style="465" customWidth="1"/>
    <col min="1269" max="1269" width="3.875" style="465" customWidth="1"/>
    <col min="1270" max="1270" width="9.375" style="465" customWidth="1"/>
    <col min="1271" max="1271" width="3.5" style="465" customWidth="1"/>
    <col min="1272" max="1272" width="8.875" style="465" customWidth="1"/>
    <col min="1273" max="1273" width="3.875" style="465" customWidth="1"/>
    <col min="1274" max="1274" width="9.375" style="465" customWidth="1"/>
    <col min="1275" max="1275" width="3.5" style="465" customWidth="1"/>
    <col min="1276" max="1276" width="8.875" style="465" customWidth="1"/>
    <col min="1277" max="1277" width="4.375" style="465" customWidth="1"/>
    <col min="1278" max="1278" width="10.25" style="465" customWidth="1"/>
    <col min="1279" max="1280" width="4" style="465" customWidth="1"/>
    <col min="1281" max="1281" width="8.75" style="465" customWidth="1"/>
    <col min="1282" max="1282" width="16.875" style="465" customWidth="1"/>
    <col min="1283" max="1283" width="15.5" style="465" customWidth="1"/>
    <col min="1284" max="1284" width="17.125" style="465" customWidth="1"/>
    <col min="1285" max="1285" width="10.25" style="465" customWidth="1"/>
    <col min="1286" max="1286" width="9.375" style="465" customWidth="1"/>
    <col min="1287" max="1287" width="10.125" style="465" customWidth="1"/>
    <col min="1288" max="1288" width="8.75" style="465" customWidth="1"/>
    <col min="1289" max="1289" width="8.875" style="465" customWidth="1"/>
    <col min="1290" max="1290" width="4.125" style="465" customWidth="1"/>
    <col min="1291" max="1291" width="9.375" style="465" bestFit="1" customWidth="1"/>
    <col min="1292" max="1292" width="4.625" style="465" customWidth="1"/>
    <col min="1293" max="1293" width="9.375" style="465" bestFit="1" customWidth="1"/>
    <col min="1294" max="1294" width="4" style="465" customWidth="1"/>
    <col min="1295" max="1295" width="4.5" style="465" customWidth="1"/>
    <col min="1296" max="1302" width="0" style="465" hidden="1" customWidth="1"/>
    <col min="1303" max="1519" width="8.75" style="465"/>
    <col min="1520" max="1520" width="4" style="465" customWidth="1"/>
    <col min="1521" max="1521" width="10.25" style="465" customWidth="1"/>
    <col min="1522" max="1522" width="9.375" style="465" customWidth="1"/>
    <col min="1523" max="1523" width="3.5" style="465" customWidth="1"/>
    <col min="1524" max="1524" width="8.875" style="465" customWidth="1"/>
    <col min="1525" max="1525" width="3.875" style="465" customWidth="1"/>
    <col min="1526" max="1526" width="9.375" style="465" customWidth="1"/>
    <col min="1527" max="1527" width="3.5" style="465" customWidth="1"/>
    <col min="1528" max="1528" width="8.875" style="465" customWidth="1"/>
    <col min="1529" max="1529" width="3.875" style="465" customWidth="1"/>
    <col min="1530" max="1530" width="9.375" style="465" customWidth="1"/>
    <col min="1531" max="1531" width="3.5" style="465" customWidth="1"/>
    <col min="1532" max="1532" width="8.875" style="465" customWidth="1"/>
    <col min="1533" max="1533" width="4.375" style="465" customWidth="1"/>
    <col min="1534" max="1534" width="10.25" style="465" customWidth="1"/>
    <col min="1535" max="1536" width="4" style="465" customWidth="1"/>
    <col min="1537" max="1537" width="8.75" style="465" customWidth="1"/>
    <col min="1538" max="1538" width="16.875" style="465" customWidth="1"/>
    <col min="1539" max="1539" width="15.5" style="465" customWidth="1"/>
    <col min="1540" max="1540" width="17.125" style="465" customWidth="1"/>
    <col min="1541" max="1541" width="10.25" style="465" customWidth="1"/>
    <col min="1542" max="1542" width="9.375" style="465" customWidth="1"/>
    <col min="1543" max="1543" width="10.125" style="465" customWidth="1"/>
    <col min="1544" max="1544" width="8.75" style="465" customWidth="1"/>
    <col min="1545" max="1545" width="8.875" style="465" customWidth="1"/>
    <col min="1546" max="1546" width="4.125" style="465" customWidth="1"/>
    <col min="1547" max="1547" width="9.375" style="465" bestFit="1" customWidth="1"/>
    <col min="1548" max="1548" width="4.625" style="465" customWidth="1"/>
    <col min="1549" max="1549" width="9.375" style="465" bestFit="1" customWidth="1"/>
    <col min="1550" max="1550" width="4" style="465" customWidth="1"/>
    <col min="1551" max="1551" width="4.5" style="465" customWidth="1"/>
    <col min="1552" max="1558" width="0" style="465" hidden="1" customWidth="1"/>
    <col min="1559" max="1775" width="8.75" style="465"/>
    <col min="1776" max="1776" width="4" style="465" customWidth="1"/>
    <col min="1777" max="1777" width="10.25" style="465" customWidth="1"/>
    <col min="1778" max="1778" width="9.375" style="465" customWidth="1"/>
    <col min="1779" max="1779" width="3.5" style="465" customWidth="1"/>
    <col min="1780" max="1780" width="8.875" style="465" customWidth="1"/>
    <col min="1781" max="1781" width="3.875" style="465" customWidth="1"/>
    <col min="1782" max="1782" width="9.375" style="465" customWidth="1"/>
    <col min="1783" max="1783" width="3.5" style="465" customWidth="1"/>
    <col min="1784" max="1784" width="8.875" style="465" customWidth="1"/>
    <col min="1785" max="1785" width="3.875" style="465" customWidth="1"/>
    <col min="1786" max="1786" width="9.375" style="465" customWidth="1"/>
    <col min="1787" max="1787" width="3.5" style="465" customWidth="1"/>
    <col min="1788" max="1788" width="8.875" style="465" customWidth="1"/>
    <col min="1789" max="1789" width="4.375" style="465" customWidth="1"/>
    <col min="1790" max="1790" width="10.25" style="465" customWidth="1"/>
    <col min="1791" max="1792" width="4" style="465" customWidth="1"/>
    <col min="1793" max="1793" width="8.75" style="465" customWidth="1"/>
    <col min="1794" max="1794" width="16.875" style="465" customWidth="1"/>
    <col min="1795" max="1795" width="15.5" style="465" customWidth="1"/>
    <col min="1796" max="1796" width="17.125" style="465" customWidth="1"/>
    <col min="1797" max="1797" width="10.25" style="465" customWidth="1"/>
    <col min="1798" max="1798" width="9.375" style="465" customWidth="1"/>
    <col min="1799" max="1799" width="10.125" style="465" customWidth="1"/>
    <col min="1800" max="1800" width="8.75" style="465" customWidth="1"/>
    <col min="1801" max="1801" width="8.875" style="465" customWidth="1"/>
    <col min="1802" max="1802" width="4.125" style="465" customWidth="1"/>
    <col min="1803" max="1803" width="9.375" style="465" bestFit="1" customWidth="1"/>
    <col min="1804" max="1804" width="4.625" style="465" customWidth="1"/>
    <col min="1805" max="1805" width="9.375" style="465" bestFit="1" customWidth="1"/>
    <col min="1806" max="1806" width="4" style="465" customWidth="1"/>
    <col min="1807" max="1807" width="4.5" style="465" customWidth="1"/>
    <col min="1808" max="1814" width="0" style="465" hidden="1" customWidth="1"/>
    <col min="1815" max="2031" width="8.75" style="465"/>
    <col min="2032" max="2032" width="4" style="465" customWidth="1"/>
    <col min="2033" max="2033" width="10.25" style="465" customWidth="1"/>
    <col min="2034" max="2034" width="9.375" style="465" customWidth="1"/>
    <col min="2035" max="2035" width="3.5" style="465" customWidth="1"/>
    <col min="2036" max="2036" width="8.875" style="465" customWidth="1"/>
    <col min="2037" max="2037" width="3.875" style="465" customWidth="1"/>
    <col min="2038" max="2038" width="9.375" style="465" customWidth="1"/>
    <col min="2039" max="2039" width="3.5" style="465" customWidth="1"/>
    <col min="2040" max="2040" width="8.875" style="465" customWidth="1"/>
    <col min="2041" max="2041" width="3.875" style="465" customWidth="1"/>
    <col min="2042" max="2042" width="9.375" style="465" customWidth="1"/>
    <col min="2043" max="2043" width="3.5" style="465" customWidth="1"/>
    <col min="2044" max="2044" width="8.875" style="465" customWidth="1"/>
    <col min="2045" max="2045" width="4.375" style="465" customWidth="1"/>
    <col min="2046" max="2046" width="10.25" style="465" customWidth="1"/>
    <col min="2047" max="2048" width="4" style="465" customWidth="1"/>
    <col min="2049" max="2049" width="8.75" style="465" customWidth="1"/>
    <col min="2050" max="2050" width="16.875" style="465" customWidth="1"/>
    <col min="2051" max="2051" width="15.5" style="465" customWidth="1"/>
    <col min="2052" max="2052" width="17.125" style="465" customWidth="1"/>
    <col min="2053" max="2053" width="10.25" style="465" customWidth="1"/>
    <col min="2054" max="2054" width="9.375" style="465" customWidth="1"/>
    <col min="2055" max="2055" width="10.125" style="465" customWidth="1"/>
    <col min="2056" max="2056" width="8.75" style="465" customWidth="1"/>
    <col min="2057" max="2057" width="8.875" style="465" customWidth="1"/>
    <col min="2058" max="2058" width="4.125" style="465" customWidth="1"/>
    <col min="2059" max="2059" width="9.375" style="465" bestFit="1" customWidth="1"/>
    <col min="2060" max="2060" width="4.625" style="465" customWidth="1"/>
    <col min="2061" max="2061" width="9.375" style="465" bestFit="1" customWidth="1"/>
    <col min="2062" max="2062" width="4" style="465" customWidth="1"/>
    <col min="2063" max="2063" width="4.5" style="465" customWidth="1"/>
    <col min="2064" max="2070" width="0" style="465" hidden="1" customWidth="1"/>
    <col min="2071" max="2287" width="8.75" style="465"/>
    <col min="2288" max="2288" width="4" style="465" customWidth="1"/>
    <col min="2289" max="2289" width="10.25" style="465" customWidth="1"/>
    <col min="2290" max="2290" width="9.375" style="465" customWidth="1"/>
    <col min="2291" max="2291" width="3.5" style="465" customWidth="1"/>
    <col min="2292" max="2292" width="8.875" style="465" customWidth="1"/>
    <col min="2293" max="2293" width="3.875" style="465" customWidth="1"/>
    <col min="2294" max="2294" width="9.375" style="465" customWidth="1"/>
    <col min="2295" max="2295" width="3.5" style="465" customWidth="1"/>
    <col min="2296" max="2296" width="8.875" style="465" customWidth="1"/>
    <col min="2297" max="2297" width="3.875" style="465" customWidth="1"/>
    <col min="2298" max="2298" width="9.375" style="465" customWidth="1"/>
    <col min="2299" max="2299" width="3.5" style="465" customWidth="1"/>
    <col min="2300" max="2300" width="8.875" style="465" customWidth="1"/>
    <col min="2301" max="2301" width="4.375" style="465" customWidth="1"/>
    <col min="2302" max="2302" width="10.25" style="465" customWidth="1"/>
    <col min="2303" max="2304" width="4" style="465" customWidth="1"/>
    <col min="2305" max="2305" width="8.75" style="465" customWidth="1"/>
    <col min="2306" max="2306" width="16.875" style="465" customWidth="1"/>
    <col min="2307" max="2307" width="15.5" style="465" customWidth="1"/>
    <col min="2308" max="2308" width="17.125" style="465" customWidth="1"/>
    <col min="2309" max="2309" width="10.25" style="465" customWidth="1"/>
    <col min="2310" max="2310" width="9.375" style="465" customWidth="1"/>
    <col min="2311" max="2311" width="10.125" style="465" customWidth="1"/>
    <col min="2312" max="2312" width="8.75" style="465" customWidth="1"/>
    <col min="2313" max="2313" width="8.875" style="465" customWidth="1"/>
    <col min="2314" max="2314" width="4.125" style="465" customWidth="1"/>
    <col min="2315" max="2315" width="9.375" style="465" bestFit="1" customWidth="1"/>
    <col min="2316" max="2316" width="4.625" style="465" customWidth="1"/>
    <col min="2317" max="2317" width="9.375" style="465" bestFit="1" customWidth="1"/>
    <col min="2318" max="2318" width="4" style="465" customWidth="1"/>
    <col min="2319" max="2319" width="4.5" style="465" customWidth="1"/>
    <col min="2320" max="2326" width="0" style="465" hidden="1" customWidth="1"/>
    <col min="2327" max="2543" width="8.75" style="465"/>
    <col min="2544" max="2544" width="4" style="465" customWidth="1"/>
    <col min="2545" max="2545" width="10.25" style="465" customWidth="1"/>
    <col min="2546" max="2546" width="9.375" style="465" customWidth="1"/>
    <col min="2547" max="2547" width="3.5" style="465" customWidth="1"/>
    <col min="2548" max="2548" width="8.875" style="465" customWidth="1"/>
    <col min="2549" max="2549" width="3.875" style="465" customWidth="1"/>
    <col min="2550" max="2550" width="9.375" style="465" customWidth="1"/>
    <col min="2551" max="2551" width="3.5" style="465" customWidth="1"/>
    <col min="2552" max="2552" width="8.875" style="465" customWidth="1"/>
    <col min="2553" max="2553" width="3.875" style="465" customWidth="1"/>
    <col min="2554" max="2554" width="9.375" style="465" customWidth="1"/>
    <col min="2555" max="2555" width="3.5" style="465" customWidth="1"/>
    <col min="2556" max="2556" width="8.875" style="465" customWidth="1"/>
    <col min="2557" max="2557" width="4.375" style="465" customWidth="1"/>
    <col min="2558" max="2558" width="10.25" style="465" customWidth="1"/>
    <col min="2559" max="2560" width="4" style="465" customWidth="1"/>
    <col min="2561" max="2561" width="8.75" style="465" customWidth="1"/>
    <col min="2562" max="2562" width="16.875" style="465" customWidth="1"/>
    <col min="2563" max="2563" width="15.5" style="465" customWidth="1"/>
    <col min="2564" max="2564" width="17.125" style="465" customWidth="1"/>
    <col min="2565" max="2565" width="10.25" style="465" customWidth="1"/>
    <col min="2566" max="2566" width="9.375" style="465" customWidth="1"/>
    <col min="2567" max="2567" width="10.125" style="465" customWidth="1"/>
    <col min="2568" max="2568" width="8.75" style="465" customWidth="1"/>
    <col min="2569" max="2569" width="8.875" style="465" customWidth="1"/>
    <col min="2570" max="2570" width="4.125" style="465" customWidth="1"/>
    <col min="2571" max="2571" width="9.375" style="465" bestFit="1" customWidth="1"/>
    <col min="2572" max="2572" width="4.625" style="465" customWidth="1"/>
    <col min="2573" max="2573" width="9.375" style="465" bestFit="1" customWidth="1"/>
    <col min="2574" max="2574" width="4" style="465" customWidth="1"/>
    <col min="2575" max="2575" width="4.5" style="465" customWidth="1"/>
    <col min="2576" max="2582" width="0" style="465" hidden="1" customWidth="1"/>
    <col min="2583" max="2799" width="8.75" style="465"/>
    <col min="2800" max="2800" width="4" style="465" customWidth="1"/>
    <col min="2801" max="2801" width="10.25" style="465" customWidth="1"/>
    <col min="2802" max="2802" width="9.375" style="465" customWidth="1"/>
    <col min="2803" max="2803" width="3.5" style="465" customWidth="1"/>
    <col min="2804" max="2804" width="8.875" style="465" customWidth="1"/>
    <col min="2805" max="2805" width="3.875" style="465" customWidth="1"/>
    <col min="2806" max="2806" width="9.375" style="465" customWidth="1"/>
    <col min="2807" max="2807" width="3.5" style="465" customWidth="1"/>
    <col min="2808" max="2808" width="8.875" style="465" customWidth="1"/>
    <col min="2809" max="2809" width="3.875" style="465" customWidth="1"/>
    <col min="2810" max="2810" width="9.375" style="465" customWidth="1"/>
    <col min="2811" max="2811" width="3.5" style="465" customWidth="1"/>
    <col min="2812" max="2812" width="8.875" style="465" customWidth="1"/>
    <col min="2813" max="2813" width="4.375" style="465" customWidth="1"/>
    <col min="2814" max="2814" width="10.25" style="465" customWidth="1"/>
    <col min="2815" max="2816" width="4" style="465" customWidth="1"/>
    <col min="2817" max="2817" width="8.75" style="465" customWidth="1"/>
    <col min="2818" max="2818" width="16.875" style="465" customWidth="1"/>
    <col min="2819" max="2819" width="15.5" style="465" customWidth="1"/>
    <col min="2820" max="2820" width="17.125" style="465" customWidth="1"/>
    <col min="2821" max="2821" width="10.25" style="465" customWidth="1"/>
    <col min="2822" max="2822" width="9.375" style="465" customWidth="1"/>
    <col min="2823" max="2823" width="10.125" style="465" customWidth="1"/>
    <col min="2824" max="2824" width="8.75" style="465" customWidth="1"/>
    <col min="2825" max="2825" width="8.875" style="465" customWidth="1"/>
    <col min="2826" max="2826" width="4.125" style="465" customWidth="1"/>
    <col min="2827" max="2827" width="9.375" style="465" bestFit="1" customWidth="1"/>
    <col min="2828" max="2828" width="4.625" style="465" customWidth="1"/>
    <col min="2829" max="2829" width="9.375" style="465" bestFit="1" customWidth="1"/>
    <col min="2830" max="2830" width="4" style="465" customWidth="1"/>
    <col min="2831" max="2831" width="4.5" style="465" customWidth="1"/>
    <col min="2832" max="2838" width="0" style="465" hidden="1" customWidth="1"/>
    <col min="2839" max="3055" width="8.75" style="465"/>
    <col min="3056" max="3056" width="4" style="465" customWidth="1"/>
    <col min="3057" max="3057" width="10.25" style="465" customWidth="1"/>
    <col min="3058" max="3058" width="9.375" style="465" customWidth="1"/>
    <col min="3059" max="3059" width="3.5" style="465" customWidth="1"/>
    <col min="3060" max="3060" width="8.875" style="465" customWidth="1"/>
    <col min="3061" max="3061" width="3.875" style="465" customWidth="1"/>
    <col min="3062" max="3062" width="9.375" style="465" customWidth="1"/>
    <col min="3063" max="3063" width="3.5" style="465" customWidth="1"/>
    <col min="3064" max="3064" width="8.875" style="465" customWidth="1"/>
    <col min="3065" max="3065" width="3.875" style="465" customWidth="1"/>
    <col min="3066" max="3066" width="9.375" style="465" customWidth="1"/>
    <col min="3067" max="3067" width="3.5" style="465" customWidth="1"/>
    <col min="3068" max="3068" width="8.875" style="465" customWidth="1"/>
    <col min="3069" max="3069" width="4.375" style="465" customWidth="1"/>
    <col min="3070" max="3070" width="10.25" style="465" customWidth="1"/>
    <col min="3071" max="3072" width="4" style="465" customWidth="1"/>
    <col min="3073" max="3073" width="8.75" style="465" customWidth="1"/>
    <col min="3074" max="3074" width="16.875" style="465" customWidth="1"/>
    <col min="3075" max="3075" width="15.5" style="465" customWidth="1"/>
    <col min="3076" max="3076" width="17.125" style="465" customWidth="1"/>
    <col min="3077" max="3077" width="10.25" style="465" customWidth="1"/>
    <col min="3078" max="3078" width="9.375" style="465" customWidth="1"/>
    <col min="3079" max="3079" width="10.125" style="465" customWidth="1"/>
    <col min="3080" max="3080" width="8.75" style="465" customWidth="1"/>
    <col min="3081" max="3081" width="8.875" style="465" customWidth="1"/>
    <col min="3082" max="3082" width="4.125" style="465" customWidth="1"/>
    <col min="3083" max="3083" width="9.375" style="465" bestFit="1" customWidth="1"/>
    <col min="3084" max="3084" width="4.625" style="465" customWidth="1"/>
    <col min="3085" max="3085" width="9.375" style="465" bestFit="1" customWidth="1"/>
    <col min="3086" max="3086" width="4" style="465" customWidth="1"/>
    <col min="3087" max="3087" width="4.5" style="465" customWidth="1"/>
    <col min="3088" max="3094" width="0" style="465" hidden="1" customWidth="1"/>
    <col min="3095" max="3311" width="8.75" style="465"/>
    <col min="3312" max="3312" width="4" style="465" customWidth="1"/>
    <col min="3313" max="3313" width="10.25" style="465" customWidth="1"/>
    <col min="3314" max="3314" width="9.375" style="465" customWidth="1"/>
    <col min="3315" max="3315" width="3.5" style="465" customWidth="1"/>
    <col min="3316" max="3316" width="8.875" style="465" customWidth="1"/>
    <col min="3317" max="3317" width="3.875" style="465" customWidth="1"/>
    <col min="3318" max="3318" width="9.375" style="465" customWidth="1"/>
    <col min="3319" max="3319" width="3.5" style="465" customWidth="1"/>
    <col min="3320" max="3320" width="8.875" style="465" customWidth="1"/>
    <col min="3321" max="3321" width="3.875" style="465" customWidth="1"/>
    <col min="3322" max="3322" width="9.375" style="465" customWidth="1"/>
    <col min="3323" max="3323" width="3.5" style="465" customWidth="1"/>
    <col min="3324" max="3324" width="8.875" style="465" customWidth="1"/>
    <col min="3325" max="3325" width="4.375" style="465" customWidth="1"/>
    <col min="3326" max="3326" width="10.25" style="465" customWidth="1"/>
    <col min="3327" max="3328" width="4" style="465" customWidth="1"/>
    <col min="3329" max="3329" width="8.75" style="465" customWidth="1"/>
    <col min="3330" max="3330" width="16.875" style="465" customWidth="1"/>
    <col min="3331" max="3331" width="15.5" style="465" customWidth="1"/>
    <col min="3332" max="3332" width="17.125" style="465" customWidth="1"/>
    <col min="3333" max="3333" width="10.25" style="465" customWidth="1"/>
    <col min="3334" max="3334" width="9.375" style="465" customWidth="1"/>
    <col min="3335" max="3335" width="10.125" style="465" customWidth="1"/>
    <col min="3336" max="3336" width="8.75" style="465" customWidth="1"/>
    <col min="3337" max="3337" width="8.875" style="465" customWidth="1"/>
    <col min="3338" max="3338" width="4.125" style="465" customWidth="1"/>
    <col min="3339" max="3339" width="9.375" style="465" bestFit="1" customWidth="1"/>
    <col min="3340" max="3340" width="4.625" style="465" customWidth="1"/>
    <col min="3341" max="3341" width="9.375" style="465" bestFit="1" customWidth="1"/>
    <col min="3342" max="3342" width="4" style="465" customWidth="1"/>
    <col min="3343" max="3343" width="4.5" style="465" customWidth="1"/>
    <col min="3344" max="3350" width="0" style="465" hidden="1" customWidth="1"/>
    <col min="3351" max="3567" width="8.75" style="465"/>
    <col min="3568" max="3568" width="4" style="465" customWidth="1"/>
    <col min="3569" max="3569" width="10.25" style="465" customWidth="1"/>
    <col min="3570" max="3570" width="9.375" style="465" customWidth="1"/>
    <col min="3571" max="3571" width="3.5" style="465" customWidth="1"/>
    <col min="3572" max="3572" width="8.875" style="465" customWidth="1"/>
    <col min="3573" max="3573" width="3.875" style="465" customWidth="1"/>
    <col min="3574" max="3574" width="9.375" style="465" customWidth="1"/>
    <col min="3575" max="3575" width="3.5" style="465" customWidth="1"/>
    <col min="3576" max="3576" width="8.875" style="465" customWidth="1"/>
    <col min="3577" max="3577" width="3.875" style="465" customWidth="1"/>
    <col min="3578" max="3578" width="9.375" style="465" customWidth="1"/>
    <col min="3579" max="3579" width="3.5" style="465" customWidth="1"/>
    <col min="3580" max="3580" width="8.875" style="465" customWidth="1"/>
    <col min="3581" max="3581" width="4.375" style="465" customWidth="1"/>
    <col min="3582" max="3582" width="10.25" style="465" customWidth="1"/>
    <col min="3583" max="3584" width="4" style="465" customWidth="1"/>
    <col min="3585" max="3585" width="8.75" style="465" customWidth="1"/>
    <col min="3586" max="3586" width="16.875" style="465" customWidth="1"/>
    <col min="3587" max="3587" width="15.5" style="465" customWidth="1"/>
    <col min="3588" max="3588" width="17.125" style="465" customWidth="1"/>
    <col min="3589" max="3589" width="10.25" style="465" customWidth="1"/>
    <col min="3590" max="3590" width="9.375" style="465" customWidth="1"/>
    <col min="3591" max="3591" width="10.125" style="465" customWidth="1"/>
    <col min="3592" max="3592" width="8.75" style="465" customWidth="1"/>
    <col min="3593" max="3593" width="8.875" style="465" customWidth="1"/>
    <col min="3594" max="3594" width="4.125" style="465" customWidth="1"/>
    <col min="3595" max="3595" width="9.375" style="465" bestFit="1" customWidth="1"/>
    <col min="3596" max="3596" width="4.625" style="465" customWidth="1"/>
    <col min="3597" max="3597" width="9.375" style="465" bestFit="1" customWidth="1"/>
    <col min="3598" max="3598" width="4" style="465" customWidth="1"/>
    <col min="3599" max="3599" width="4.5" style="465" customWidth="1"/>
    <col min="3600" max="3606" width="0" style="465" hidden="1" customWidth="1"/>
    <col min="3607" max="3823" width="8.75" style="465"/>
    <col min="3824" max="3824" width="4" style="465" customWidth="1"/>
    <col min="3825" max="3825" width="10.25" style="465" customWidth="1"/>
    <col min="3826" max="3826" width="9.375" style="465" customWidth="1"/>
    <col min="3827" max="3827" width="3.5" style="465" customWidth="1"/>
    <col min="3828" max="3828" width="8.875" style="465" customWidth="1"/>
    <col min="3829" max="3829" width="3.875" style="465" customWidth="1"/>
    <col min="3830" max="3830" width="9.375" style="465" customWidth="1"/>
    <col min="3831" max="3831" width="3.5" style="465" customWidth="1"/>
    <col min="3832" max="3832" width="8.875" style="465" customWidth="1"/>
    <col min="3833" max="3833" width="3.875" style="465" customWidth="1"/>
    <col min="3834" max="3834" width="9.375" style="465" customWidth="1"/>
    <col min="3835" max="3835" width="3.5" style="465" customWidth="1"/>
    <col min="3836" max="3836" width="8.875" style="465" customWidth="1"/>
    <col min="3837" max="3837" width="4.375" style="465" customWidth="1"/>
    <col min="3838" max="3838" width="10.25" style="465" customWidth="1"/>
    <col min="3839" max="3840" width="4" style="465" customWidth="1"/>
    <col min="3841" max="3841" width="8.75" style="465" customWidth="1"/>
    <col min="3842" max="3842" width="16.875" style="465" customWidth="1"/>
    <col min="3843" max="3843" width="15.5" style="465" customWidth="1"/>
    <col min="3844" max="3844" width="17.125" style="465" customWidth="1"/>
    <col min="3845" max="3845" width="10.25" style="465" customWidth="1"/>
    <col min="3846" max="3846" width="9.375" style="465" customWidth="1"/>
    <col min="3847" max="3847" width="10.125" style="465" customWidth="1"/>
    <col min="3848" max="3848" width="8.75" style="465" customWidth="1"/>
    <col min="3849" max="3849" width="8.875" style="465" customWidth="1"/>
    <col min="3850" max="3850" width="4.125" style="465" customWidth="1"/>
    <col min="3851" max="3851" width="9.375" style="465" bestFit="1" customWidth="1"/>
    <col min="3852" max="3852" width="4.625" style="465" customWidth="1"/>
    <col min="3853" max="3853" width="9.375" style="465" bestFit="1" customWidth="1"/>
    <col min="3854" max="3854" width="4" style="465" customWidth="1"/>
    <col min="3855" max="3855" width="4.5" style="465" customWidth="1"/>
    <col min="3856" max="3862" width="0" style="465" hidden="1" customWidth="1"/>
    <col min="3863" max="4079" width="8.75" style="465"/>
    <col min="4080" max="4080" width="4" style="465" customWidth="1"/>
    <col min="4081" max="4081" width="10.25" style="465" customWidth="1"/>
    <col min="4082" max="4082" width="9.375" style="465" customWidth="1"/>
    <col min="4083" max="4083" width="3.5" style="465" customWidth="1"/>
    <col min="4084" max="4084" width="8.875" style="465" customWidth="1"/>
    <col min="4085" max="4085" width="3.875" style="465" customWidth="1"/>
    <col min="4086" max="4086" width="9.375" style="465" customWidth="1"/>
    <col min="4087" max="4087" width="3.5" style="465" customWidth="1"/>
    <col min="4088" max="4088" width="8.875" style="465" customWidth="1"/>
    <col min="4089" max="4089" width="3.875" style="465" customWidth="1"/>
    <col min="4090" max="4090" width="9.375" style="465" customWidth="1"/>
    <col min="4091" max="4091" width="3.5" style="465" customWidth="1"/>
    <col min="4092" max="4092" width="8.875" style="465" customWidth="1"/>
    <col min="4093" max="4093" width="4.375" style="465" customWidth="1"/>
    <col min="4094" max="4094" width="10.25" style="465" customWidth="1"/>
    <col min="4095" max="4096" width="4" style="465" customWidth="1"/>
    <col min="4097" max="4097" width="8.75" style="465" customWidth="1"/>
    <col min="4098" max="4098" width="16.875" style="465" customWidth="1"/>
    <col min="4099" max="4099" width="15.5" style="465" customWidth="1"/>
    <col min="4100" max="4100" width="17.125" style="465" customWidth="1"/>
    <col min="4101" max="4101" width="10.25" style="465" customWidth="1"/>
    <col min="4102" max="4102" width="9.375" style="465" customWidth="1"/>
    <col min="4103" max="4103" width="10.125" style="465" customWidth="1"/>
    <col min="4104" max="4104" width="8.75" style="465" customWidth="1"/>
    <col min="4105" max="4105" width="8.875" style="465" customWidth="1"/>
    <col min="4106" max="4106" width="4.125" style="465" customWidth="1"/>
    <col min="4107" max="4107" width="9.375" style="465" bestFit="1" customWidth="1"/>
    <col min="4108" max="4108" width="4.625" style="465" customWidth="1"/>
    <col min="4109" max="4109" width="9.375" style="465" bestFit="1" customWidth="1"/>
    <col min="4110" max="4110" width="4" style="465" customWidth="1"/>
    <col min="4111" max="4111" width="4.5" style="465" customWidth="1"/>
    <col min="4112" max="4118" width="0" style="465" hidden="1" customWidth="1"/>
    <col min="4119" max="4335" width="8.75" style="465"/>
    <col min="4336" max="4336" width="4" style="465" customWidth="1"/>
    <col min="4337" max="4337" width="10.25" style="465" customWidth="1"/>
    <col min="4338" max="4338" width="9.375" style="465" customWidth="1"/>
    <col min="4339" max="4339" width="3.5" style="465" customWidth="1"/>
    <col min="4340" max="4340" width="8.875" style="465" customWidth="1"/>
    <col min="4341" max="4341" width="3.875" style="465" customWidth="1"/>
    <col min="4342" max="4342" width="9.375" style="465" customWidth="1"/>
    <col min="4343" max="4343" width="3.5" style="465" customWidth="1"/>
    <col min="4344" max="4344" width="8.875" style="465" customWidth="1"/>
    <col min="4345" max="4345" width="3.875" style="465" customWidth="1"/>
    <col min="4346" max="4346" width="9.375" style="465" customWidth="1"/>
    <col min="4347" max="4347" width="3.5" style="465" customWidth="1"/>
    <col min="4348" max="4348" width="8.875" style="465" customWidth="1"/>
    <col min="4349" max="4349" width="4.375" style="465" customWidth="1"/>
    <col min="4350" max="4350" width="10.25" style="465" customWidth="1"/>
    <col min="4351" max="4352" width="4" style="465" customWidth="1"/>
    <col min="4353" max="4353" width="8.75" style="465" customWidth="1"/>
    <col min="4354" max="4354" width="16.875" style="465" customWidth="1"/>
    <col min="4355" max="4355" width="15.5" style="465" customWidth="1"/>
    <col min="4356" max="4356" width="17.125" style="465" customWidth="1"/>
    <col min="4357" max="4357" width="10.25" style="465" customWidth="1"/>
    <col min="4358" max="4358" width="9.375" style="465" customWidth="1"/>
    <col min="4359" max="4359" width="10.125" style="465" customWidth="1"/>
    <col min="4360" max="4360" width="8.75" style="465" customWidth="1"/>
    <col min="4361" max="4361" width="8.875" style="465" customWidth="1"/>
    <col min="4362" max="4362" width="4.125" style="465" customWidth="1"/>
    <col min="4363" max="4363" width="9.375" style="465" bestFit="1" customWidth="1"/>
    <col min="4364" max="4364" width="4.625" style="465" customWidth="1"/>
    <col min="4365" max="4365" width="9.375" style="465" bestFit="1" customWidth="1"/>
    <col min="4366" max="4366" width="4" style="465" customWidth="1"/>
    <col min="4367" max="4367" width="4.5" style="465" customWidth="1"/>
    <col min="4368" max="4374" width="0" style="465" hidden="1" customWidth="1"/>
    <col min="4375" max="4591" width="8.75" style="465"/>
    <col min="4592" max="4592" width="4" style="465" customWidth="1"/>
    <col min="4593" max="4593" width="10.25" style="465" customWidth="1"/>
    <col min="4594" max="4594" width="9.375" style="465" customWidth="1"/>
    <col min="4595" max="4595" width="3.5" style="465" customWidth="1"/>
    <col min="4596" max="4596" width="8.875" style="465" customWidth="1"/>
    <col min="4597" max="4597" width="3.875" style="465" customWidth="1"/>
    <col min="4598" max="4598" width="9.375" style="465" customWidth="1"/>
    <col min="4599" max="4599" width="3.5" style="465" customWidth="1"/>
    <col min="4600" max="4600" width="8.875" style="465" customWidth="1"/>
    <col min="4601" max="4601" width="3.875" style="465" customWidth="1"/>
    <col min="4602" max="4602" width="9.375" style="465" customWidth="1"/>
    <col min="4603" max="4603" width="3.5" style="465" customWidth="1"/>
    <col min="4604" max="4604" width="8.875" style="465" customWidth="1"/>
    <col min="4605" max="4605" width="4.375" style="465" customWidth="1"/>
    <col min="4606" max="4606" width="10.25" style="465" customWidth="1"/>
    <col min="4607" max="4608" width="4" style="465" customWidth="1"/>
    <col min="4609" max="4609" width="8.75" style="465" customWidth="1"/>
    <col min="4610" max="4610" width="16.875" style="465" customWidth="1"/>
    <col min="4611" max="4611" width="15.5" style="465" customWidth="1"/>
    <col min="4612" max="4612" width="17.125" style="465" customWidth="1"/>
    <col min="4613" max="4613" width="10.25" style="465" customWidth="1"/>
    <col min="4614" max="4614" width="9.375" style="465" customWidth="1"/>
    <col min="4615" max="4615" width="10.125" style="465" customWidth="1"/>
    <col min="4616" max="4616" width="8.75" style="465" customWidth="1"/>
    <col min="4617" max="4617" width="8.875" style="465" customWidth="1"/>
    <col min="4618" max="4618" width="4.125" style="465" customWidth="1"/>
    <col min="4619" max="4619" width="9.375" style="465" bestFit="1" customWidth="1"/>
    <col min="4620" max="4620" width="4.625" style="465" customWidth="1"/>
    <col min="4621" max="4621" width="9.375" style="465" bestFit="1" customWidth="1"/>
    <col min="4622" max="4622" width="4" style="465" customWidth="1"/>
    <col min="4623" max="4623" width="4.5" style="465" customWidth="1"/>
    <col min="4624" max="4630" width="0" style="465" hidden="1" customWidth="1"/>
    <col min="4631" max="4847" width="8.75" style="465"/>
    <col min="4848" max="4848" width="4" style="465" customWidth="1"/>
    <col min="4849" max="4849" width="10.25" style="465" customWidth="1"/>
    <col min="4850" max="4850" width="9.375" style="465" customWidth="1"/>
    <col min="4851" max="4851" width="3.5" style="465" customWidth="1"/>
    <col min="4852" max="4852" width="8.875" style="465" customWidth="1"/>
    <col min="4853" max="4853" width="3.875" style="465" customWidth="1"/>
    <col min="4854" max="4854" width="9.375" style="465" customWidth="1"/>
    <col min="4855" max="4855" width="3.5" style="465" customWidth="1"/>
    <col min="4856" max="4856" width="8.875" style="465" customWidth="1"/>
    <col min="4857" max="4857" width="3.875" style="465" customWidth="1"/>
    <col min="4858" max="4858" width="9.375" style="465" customWidth="1"/>
    <col min="4859" max="4859" width="3.5" style="465" customWidth="1"/>
    <col min="4860" max="4860" width="8.875" style="465" customWidth="1"/>
    <col min="4861" max="4861" width="4.375" style="465" customWidth="1"/>
    <col min="4862" max="4862" width="10.25" style="465" customWidth="1"/>
    <col min="4863" max="4864" width="4" style="465" customWidth="1"/>
    <col min="4865" max="4865" width="8.75" style="465" customWidth="1"/>
    <col min="4866" max="4866" width="16.875" style="465" customWidth="1"/>
    <col min="4867" max="4867" width="15.5" style="465" customWidth="1"/>
    <col min="4868" max="4868" width="17.125" style="465" customWidth="1"/>
    <col min="4869" max="4869" width="10.25" style="465" customWidth="1"/>
    <col min="4870" max="4870" width="9.375" style="465" customWidth="1"/>
    <col min="4871" max="4871" width="10.125" style="465" customWidth="1"/>
    <col min="4872" max="4872" width="8.75" style="465" customWidth="1"/>
    <col min="4873" max="4873" width="8.875" style="465" customWidth="1"/>
    <col min="4874" max="4874" width="4.125" style="465" customWidth="1"/>
    <col min="4875" max="4875" width="9.375" style="465" bestFit="1" customWidth="1"/>
    <col min="4876" max="4876" width="4.625" style="465" customWidth="1"/>
    <col min="4877" max="4877" width="9.375" style="465" bestFit="1" customWidth="1"/>
    <col min="4878" max="4878" width="4" style="465" customWidth="1"/>
    <col min="4879" max="4879" width="4.5" style="465" customWidth="1"/>
    <col min="4880" max="4886" width="0" style="465" hidden="1" customWidth="1"/>
    <col min="4887" max="5103" width="8.75" style="465"/>
    <col min="5104" max="5104" width="4" style="465" customWidth="1"/>
    <col min="5105" max="5105" width="10.25" style="465" customWidth="1"/>
    <col min="5106" max="5106" width="9.375" style="465" customWidth="1"/>
    <col min="5107" max="5107" width="3.5" style="465" customWidth="1"/>
    <col min="5108" max="5108" width="8.875" style="465" customWidth="1"/>
    <col min="5109" max="5109" width="3.875" style="465" customWidth="1"/>
    <col min="5110" max="5110" width="9.375" style="465" customWidth="1"/>
    <col min="5111" max="5111" width="3.5" style="465" customWidth="1"/>
    <col min="5112" max="5112" width="8.875" style="465" customWidth="1"/>
    <col min="5113" max="5113" width="3.875" style="465" customWidth="1"/>
    <col min="5114" max="5114" width="9.375" style="465" customWidth="1"/>
    <col min="5115" max="5115" width="3.5" style="465" customWidth="1"/>
    <col min="5116" max="5116" width="8.875" style="465" customWidth="1"/>
    <col min="5117" max="5117" width="4.375" style="465" customWidth="1"/>
    <col min="5118" max="5118" width="10.25" style="465" customWidth="1"/>
    <col min="5119" max="5120" width="4" style="465" customWidth="1"/>
    <col min="5121" max="5121" width="8.75" style="465" customWidth="1"/>
    <col min="5122" max="5122" width="16.875" style="465" customWidth="1"/>
    <col min="5123" max="5123" width="15.5" style="465" customWidth="1"/>
    <col min="5124" max="5124" width="17.125" style="465" customWidth="1"/>
    <col min="5125" max="5125" width="10.25" style="465" customWidth="1"/>
    <col min="5126" max="5126" width="9.375" style="465" customWidth="1"/>
    <col min="5127" max="5127" width="10.125" style="465" customWidth="1"/>
    <col min="5128" max="5128" width="8.75" style="465" customWidth="1"/>
    <col min="5129" max="5129" width="8.875" style="465" customWidth="1"/>
    <col min="5130" max="5130" width="4.125" style="465" customWidth="1"/>
    <col min="5131" max="5131" width="9.375" style="465" bestFit="1" customWidth="1"/>
    <col min="5132" max="5132" width="4.625" style="465" customWidth="1"/>
    <col min="5133" max="5133" width="9.375" style="465" bestFit="1" customWidth="1"/>
    <col min="5134" max="5134" width="4" style="465" customWidth="1"/>
    <col min="5135" max="5135" width="4.5" style="465" customWidth="1"/>
    <col min="5136" max="5142" width="0" style="465" hidden="1" customWidth="1"/>
    <col min="5143" max="5359" width="8.75" style="465"/>
    <col min="5360" max="5360" width="4" style="465" customWidth="1"/>
    <col min="5361" max="5361" width="10.25" style="465" customWidth="1"/>
    <col min="5362" max="5362" width="9.375" style="465" customWidth="1"/>
    <col min="5363" max="5363" width="3.5" style="465" customWidth="1"/>
    <col min="5364" max="5364" width="8.875" style="465" customWidth="1"/>
    <col min="5365" max="5365" width="3.875" style="465" customWidth="1"/>
    <col min="5366" max="5366" width="9.375" style="465" customWidth="1"/>
    <col min="5367" max="5367" width="3.5" style="465" customWidth="1"/>
    <col min="5368" max="5368" width="8.875" style="465" customWidth="1"/>
    <col min="5369" max="5369" width="3.875" style="465" customWidth="1"/>
    <col min="5370" max="5370" width="9.375" style="465" customWidth="1"/>
    <col min="5371" max="5371" width="3.5" style="465" customWidth="1"/>
    <col min="5372" max="5372" width="8.875" style="465" customWidth="1"/>
    <col min="5373" max="5373" width="4.375" style="465" customWidth="1"/>
    <col min="5374" max="5374" width="10.25" style="465" customWidth="1"/>
    <col min="5375" max="5376" width="4" style="465" customWidth="1"/>
    <col min="5377" max="5377" width="8.75" style="465" customWidth="1"/>
    <col min="5378" max="5378" width="16.875" style="465" customWidth="1"/>
    <col min="5379" max="5379" width="15.5" style="465" customWidth="1"/>
    <col min="5380" max="5380" width="17.125" style="465" customWidth="1"/>
    <col min="5381" max="5381" width="10.25" style="465" customWidth="1"/>
    <col min="5382" max="5382" width="9.375" style="465" customWidth="1"/>
    <col min="5383" max="5383" width="10.125" style="465" customWidth="1"/>
    <col min="5384" max="5384" width="8.75" style="465" customWidth="1"/>
    <col min="5385" max="5385" width="8.875" style="465" customWidth="1"/>
    <col min="5386" max="5386" width="4.125" style="465" customWidth="1"/>
    <col min="5387" max="5387" width="9.375" style="465" bestFit="1" customWidth="1"/>
    <col min="5388" max="5388" width="4.625" style="465" customWidth="1"/>
    <col min="5389" max="5389" width="9.375" style="465" bestFit="1" customWidth="1"/>
    <col min="5390" max="5390" width="4" style="465" customWidth="1"/>
    <col min="5391" max="5391" width="4.5" style="465" customWidth="1"/>
    <col min="5392" max="5398" width="0" style="465" hidden="1" customWidth="1"/>
    <col min="5399" max="5615" width="8.75" style="465"/>
    <col min="5616" max="5616" width="4" style="465" customWidth="1"/>
    <col min="5617" max="5617" width="10.25" style="465" customWidth="1"/>
    <col min="5618" max="5618" width="9.375" style="465" customWidth="1"/>
    <col min="5619" max="5619" width="3.5" style="465" customWidth="1"/>
    <col min="5620" max="5620" width="8.875" style="465" customWidth="1"/>
    <col min="5621" max="5621" width="3.875" style="465" customWidth="1"/>
    <col min="5622" max="5622" width="9.375" style="465" customWidth="1"/>
    <col min="5623" max="5623" width="3.5" style="465" customWidth="1"/>
    <col min="5624" max="5624" width="8.875" style="465" customWidth="1"/>
    <col min="5625" max="5625" width="3.875" style="465" customWidth="1"/>
    <col min="5626" max="5626" width="9.375" style="465" customWidth="1"/>
    <col min="5627" max="5627" width="3.5" style="465" customWidth="1"/>
    <col min="5628" max="5628" width="8.875" style="465" customWidth="1"/>
    <col min="5629" max="5629" width="4.375" style="465" customWidth="1"/>
    <col min="5630" max="5630" width="10.25" style="465" customWidth="1"/>
    <col min="5631" max="5632" width="4" style="465" customWidth="1"/>
    <col min="5633" max="5633" width="8.75" style="465" customWidth="1"/>
    <col min="5634" max="5634" width="16.875" style="465" customWidth="1"/>
    <col min="5635" max="5635" width="15.5" style="465" customWidth="1"/>
    <col min="5636" max="5636" width="17.125" style="465" customWidth="1"/>
    <col min="5637" max="5637" width="10.25" style="465" customWidth="1"/>
    <col min="5638" max="5638" width="9.375" style="465" customWidth="1"/>
    <col min="5639" max="5639" width="10.125" style="465" customWidth="1"/>
    <col min="5640" max="5640" width="8.75" style="465" customWidth="1"/>
    <col min="5641" max="5641" width="8.875" style="465" customWidth="1"/>
    <col min="5642" max="5642" width="4.125" style="465" customWidth="1"/>
    <col min="5643" max="5643" width="9.375" style="465" bestFit="1" customWidth="1"/>
    <col min="5644" max="5644" width="4.625" style="465" customWidth="1"/>
    <col min="5645" max="5645" width="9.375" style="465" bestFit="1" customWidth="1"/>
    <col min="5646" max="5646" width="4" style="465" customWidth="1"/>
    <col min="5647" max="5647" width="4.5" style="465" customWidth="1"/>
    <col min="5648" max="5654" width="0" style="465" hidden="1" customWidth="1"/>
    <col min="5655" max="5871" width="8.75" style="465"/>
    <col min="5872" max="5872" width="4" style="465" customWidth="1"/>
    <col min="5873" max="5873" width="10.25" style="465" customWidth="1"/>
    <col min="5874" max="5874" width="9.375" style="465" customWidth="1"/>
    <col min="5875" max="5875" width="3.5" style="465" customWidth="1"/>
    <col min="5876" max="5876" width="8.875" style="465" customWidth="1"/>
    <col min="5877" max="5877" width="3.875" style="465" customWidth="1"/>
    <col min="5878" max="5878" width="9.375" style="465" customWidth="1"/>
    <col min="5879" max="5879" width="3.5" style="465" customWidth="1"/>
    <col min="5880" max="5880" width="8.875" style="465" customWidth="1"/>
    <col min="5881" max="5881" width="3.875" style="465" customWidth="1"/>
    <col min="5882" max="5882" width="9.375" style="465" customWidth="1"/>
    <col min="5883" max="5883" width="3.5" style="465" customWidth="1"/>
    <col min="5884" max="5884" width="8.875" style="465" customWidth="1"/>
    <col min="5885" max="5885" width="4.375" style="465" customWidth="1"/>
    <col min="5886" max="5886" width="10.25" style="465" customWidth="1"/>
    <col min="5887" max="5888" width="4" style="465" customWidth="1"/>
    <col min="5889" max="5889" width="8.75" style="465" customWidth="1"/>
    <col min="5890" max="5890" width="16.875" style="465" customWidth="1"/>
    <col min="5891" max="5891" width="15.5" style="465" customWidth="1"/>
    <col min="5892" max="5892" width="17.125" style="465" customWidth="1"/>
    <col min="5893" max="5893" width="10.25" style="465" customWidth="1"/>
    <col min="5894" max="5894" width="9.375" style="465" customWidth="1"/>
    <col min="5895" max="5895" width="10.125" style="465" customWidth="1"/>
    <col min="5896" max="5896" width="8.75" style="465" customWidth="1"/>
    <col min="5897" max="5897" width="8.875" style="465" customWidth="1"/>
    <col min="5898" max="5898" width="4.125" style="465" customWidth="1"/>
    <col min="5899" max="5899" width="9.375" style="465" bestFit="1" customWidth="1"/>
    <col min="5900" max="5900" width="4.625" style="465" customWidth="1"/>
    <col min="5901" max="5901" width="9.375" style="465" bestFit="1" customWidth="1"/>
    <col min="5902" max="5902" width="4" style="465" customWidth="1"/>
    <col min="5903" max="5903" width="4.5" style="465" customWidth="1"/>
    <col min="5904" max="5910" width="0" style="465" hidden="1" customWidth="1"/>
    <col min="5911" max="6127" width="8.75" style="465"/>
    <col min="6128" max="6128" width="4" style="465" customWidth="1"/>
    <col min="6129" max="6129" width="10.25" style="465" customWidth="1"/>
    <col min="6130" max="6130" width="9.375" style="465" customWidth="1"/>
    <col min="6131" max="6131" width="3.5" style="465" customWidth="1"/>
    <col min="6132" max="6132" width="8.875" style="465" customWidth="1"/>
    <col min="6133" max="6133" width="3.875" style="465" customWidth="1"/>
    <col min="6134" max="6134" width="9.375" style="465" customWidth="1"/>
    <col min="6135" max="6135" width="3.5" style="465" customWidth="1"/>
    <col min="6136" max="6136" width="8.875" style="465" customWidth="1"/>
    <col min="6137" max="6137" width="3.875" style="465" customWidth="1"/>
    <col min="6138" max="6138" width="9.375" style="465" customWidth="1"/>
    <col min="6139" max="6139" width="3.5" style="465" customWidth="1"/>
    <col min="6140" max="6140" width="8.875" style="465" customWidth="1"/>
    <col min="6141" max="6141" width="4.375" style="465" customWidth="1"/>
    <col min="6142" max="6142" width="10.25" style="465" customWidth="1"/>
    <col min="6143" max="6144" width="4" style="465" customWidth="1"/>
    <col min="6145" max="6145" width="8.75" style="465" customWidth="1"/>
    <col min="6146" max="6146" width="16.875" style="465" customWidth="1"/>
    <col min="6147" max="6147" width="15.5" style="465" customWidth="1"/>
    <col min="6148" max="6148" width="17.125" style="465" customWidth="1"/>
    <col min="6149" max="6149" width="10.25" style="465" customWidth="1"/>
    <col min="6150" max="6150" width="9.375" style="465" customWidth="1"/>
    <col min="6151" max="6151" width="10.125" style="465" customWidth="1"/>
    <col min="6152" max="6152" width="8.75" style="465" customWidth="1"/>
    <col min="6153" max="6153" width="8.875" style="465" customWidth="1"/>
    <col min="6154" max="6154" width="4.125" style="465" customWidth="1"/>
    <col min="6155" max="6155" width="9.375" style="465" bestFit="1" customWidth="1"/>
    <col min="6156" max="6156" width="4.625" style="465" customWidth="1"/>
    <col min="6157" max="6157" width="9.375" style="465" bestFit="1" customWidth="1"/>
    <col min="6158" max="6158" width="4" style="465" customWidth="1"/>
    <col min="6159" max="6159" width="4.5" style="465" customWidth="1"/>
    <col min="6160" max="6166" width="0" style="465" hidden="1" customWidth="1"/>
    <col min="6167" max="6383" width="8.75" style="465"/>
    <col min="6384" max="6384" width="4" style="465" customWidth="1"/>
    <col min="6385" max="6385" width="10.25" style="465" customWidth="1"/>
    <col min="6386" max="6386" width="9.375" style="465" customWidth="1"/>
    <col min="6387" max="6387" width="3.5" style="465" customWidth="1"/>
    <col min="6388" max="6388" width="8.875" style="465" customWidth="1"/>
    <col min="6389" max="6389" width="3.875" style="465" customWidth="1"/>
    <col min="6390" max="6390" width="9.375" style="465" customWidth="1"/>
    <col min="6391" max="6391" width="3.5" style="465" customWidth="1"/>
    <col min="6392" max="6392" width="8.875" style="465" customWidth="1"/>
    <col min="6393" max="6393" width="3.875" style="465" customWidth="1"/>
    <col min="6394" max="6394" width="9.375" style="465" customWidth="1"/>
    <col min="6395" max="6395" width="3.5" style="465" customWidth="1"/>
    <col min="6396" max="6396" width="8.875" style="465" customWidth="1"/>
    <col min="6397" max="6397" width="4.375" style="465" customWidth="1"/>
    <col min="6398" max="6398" width="10.25" style="465" customWidth="1"/>
    <col min="6399" max="6400" width="4" style="465" customWidth="1"/>
    <col min="6401" max="6401" width="8.75" style="465" customWidth="1"/>
    <col min="6402" max="6402" width="16.875" style="465" customWidth="1"/>
    <col min="6403" max="6403" width="15.5" style="465" customWidth="1"/>
    <col min="6404" max="6404" width="17.125" style="465" customWidth="1"/>
    <col min="6405" max="6405" width="10.25" style="465" customWidth="1"/>
    <col min="6406" max="6406" width="9.375" style="465" customWidth="1"/>
    <col min="6407" max="6407" width="10.125" style="465" customWidth="1"/>
    <col min="6408" max="6408" width="8.75" style="465" customWidth="1"/>
    <col min="6409" max="6409" width="8.875" style="465" customWidth="1"/>
    <col min="6410" max="6410" width="4.125" style="465" customWidth="1"/>
    <col min="6411" max="6411" width="9.375" style="465" bestFit="1" customWidth="1"/>
    <col min="6412" max="6412" width="4.625" style="465" customWidth="1"/>
    <col min="6413" max="6413" width="9.375" style="465" bestFit="1" customWidth="1"/>
    <col min="6414" max="6414" width="4" style="465" customWidth="1"/>
    <col min="6415" max="6415" width="4.5" style="465" customWidth="1"/>
    <col min="6416" max="6422" width="0" style="465" hidden="1" customWidth="1"/>
    <col min="6423" max="6639" width="8.75" style="465"/>
    <col min="6640" max="6640" width="4" style="465" customWidth="1"/>
    <col min="6641" max="6641" width="10.25" style="465" customWidth="1"/>
    <col min="6642" max="6642" width="9.375" style="465" customWidth="1"/>
    <col min="6643" max="6643" width="3.5" style="465" customWidth="1"/>
    <col min="6644" max="6644" width="8.875" style="465" customWidth="1"/>
    <col min="6645" max="6645" width="3.875" style="465" customWidth="1"/>
    <col min="6646" max="6646" width="9.375" style="465" customWidth="1"/>
    <col min="6647" max="6647" width="3.5" style="465" customWidth="1"/>
    <col min="6648" max="6648" width="8.875" style="465" customWidth="1"/>
    <col min="6649" max="6649" width="3.875" style="465" customWidth="1"/>
    <col min="6650" max="6650" width="9.375" style="465" customWidth="1"/>
    <col min="6651" max="6651" width="3.5" style="465" customWidth="1"/>
    <col min="6652" max="6652" width="8.875" style="465" customWidth="1"/>
    <col min="6653" max="6653" width="4.375" style="465" customWidth="1"/>
    <col min="6654" max="6654" width="10.25" style="465" customWidth="1"/>
    <col min="6655" max="6656" width="4" style="465" customWidth="1"/>
    <col min="6657" max="6657" width="8.75" style="465" customWidth="1"/>
    <col min="6658" max="6658" width="16.875" style="465" customWidth="1"/>
    <col min="6659" max="6659" width="15.5" style="465" customWidth="1"/>
    <col min="6660" max="6660" width="17.125" style="465" customWidth="1"/>
    <col min="6661" max="6661" width="10.25" style="465" customWidth="1"/>
    <col min="6662" max="6662" width="9.375" style="465" customWidth="1"/>
    <col min="6663" max="6663" width="10.125" style="465" customWidth="1"/>
    <col min="6664" max="6664" width="8.75" style="465" customWidth="1"/>
    <col min="6665" max="6665" width="8.875" style="465" customWidth="1"/>
    <col min="6666" max="6666" width="4.125" style="465" customWidth="1"/>
    <col min="6667" max="6667" width="9.375" style="465" bestFit="1" customWidth="1"/>
    <col min="6668" max="6668" width="4.625" style="465" customWidth="1"/>
    <col min="6669" max="6669" width="9.375" style="465" bestFit="1" customWidth="1"/>
    <col min="6670" max="6670" width="4" style="465" customWidth="1"/>
    <col min="6671" max="6671" width="4.5" style="465" customWidth="1"/>
    <col min="6672" max="6678" width="0" style="465" hidden="1" customWidth="1"/>
    <col min="6679" max="6895" width="8.75" style="465"/>
    <col min="6896" max="6896" width="4" style="465" customWidth="1"/>
    <col min="6897" max="6897" width="10.25" style="465" customWidth="1"/>
    <col min="6898" max="6898" width="9.375" style="465" customWidth="1"/>
    <col min="6899" max="6899" width="3.5" style="465" customWidth="1"/>
    <col min="6900" max="6900" width="8.875" style="465" customWidth="1"/>
    <col min="6901" max="6901" width="3.875" style="465" customWidth="1"/>
    <col min="6902" max="6902" width="9.375" style="465" customWidth="1"/>
    <col min="6903" max="6903" width="3.5" style="465" customWidth="1"/>
    <col min="6904" max="6904" width="8.875" style="465" customWidth="1"/>
    <col min="6905" max="6905" width="3.875" style="465" customWidth="1"/>
    <col min="6906" max="6906" width="9.375" style="465" customWidth="1"/>
    <col min="6907" max="6907" width="3.5" style="465" customWidth="1"/>
    <col min="6908" max="6908" width="8.875" style="465" customWidth="1"/>
    <col min="6909" max="6909" width="4.375" style="465" customWidth="1"/>
    <col min="6910" max="6910" width="10.25" style="465" customWidth="1"/>
    <col min="6911" max="6912" width="4" style="465" customWidth="1"/>
    <col min="6913" max="6913" width="8.75" style="465" customWidth="1"/>
    <col min="6914" max="6914" width="16.875" style="465" customWidth="1"/>
    <col min="6915" max="6915" width="15.5" style="465" customWidth="1"/>
    <col min="6916" max="6916" width="17.125" style="465" customWidth="1"/>
    <col min="6917" max="6917" width="10.25" style="465" customWidth="1"/>
    <col min="6918" max="6918" width="9.375" style="465" customWidth="1"/>
    <col min="6919" max="6919" width="10.125" style="465" customWidth="1"/>
    <col min="6920" max="6920" width="8.75" style="465" customWidth="1"/>
    <col min="6921" max="6921" width="8.875" style="465" customWidth="1"/>
    <col min="6922" max="6922" width="4.125" style="465" customWidth="1"/>
    <col min="6923" max="6923" width="9.375" style="465" bestFit="1" customWidth="1"/>
    <col min="6924" max="6924" width="4.625" style="465" customWidth="1"/>
    <col min="6925" max="6925" width="9.375" style="465" bestFit="1" customWidth="1"/>
    <col min="6926" max="6926" width="4" style="465" customWidth="1"/>
    <col min="6927" max="6927" width="4.5" style="465" customWidth="1"/>
    <col min="6928" max="6934" width="0" style="465" hidden="1" customWidth="1"/>
    <col min="6935" max="7151" width="8.75" style="465"/>
    <col min="7152" max="7152" width="4" style="465" customWidth="1"/>
    <col min="7153" max="7153" width="10.25" style="465" customWidth="1"/>
    <col min="7154" max="7154" width="9.375" style="465" customWidth="1"/>
    <col min="7155" max="7155" width="3.5" style="465" customWidth="1"/>
    <col min="7156" max="7156" width="8.875" style="465" customWidth="1"/>
    <col min="7157" max="7157" width="3.875" style="465" customWidth="1"/>
    <col min="7158" max="7158" width="9.375" style="465" customWidth="1"/>
    <col min="7159" max="7159" width="3.5" style="465" customWidth="1"/>
    <col min="7160" max="7160" width="8.875" style="465" customWidth="1"/>
    <col min="7161" max="7161" width="3.875" style="465" customWidth="1"/>
    <col min="7162" max="7162" width="9.375" style="465" customWidth="1"/>
    <col min="7163" max="7163" width="3.5" style="465" customWidth="1"/>
    <col min="7164" max="7164" width="8.875" style="465" customWidth="1"/>
    <col min="7165" max="7165" width="4.375" style="465" customWidth="1"/>
    <col min="7166" max="7166" width="10.25" style="465" customWidth="1"/>
    <col min="7167" max="7168" width="4" style="465" customWidth="1"/>
    <col min="7169" max="7169" width="8.75" style="465" customWidth="1"/>
    <col min="7170" max="7170" width="16.875" style="465" customWidth="1"/>
    <col min="7171" max="7171" width="15.5" style="465" customWidth="1"/>
    <col min="7172" max="7172" width="17.125" style="465" customWidth="1"/>
    <col min="7173" max="7173" width="10.25" style="465" customWidth="1"/>
    <col min="7174" max="7174" width="9.375" style="465" customWidth="1"/>
    <col min="7175" max="7175" width="10.125" style="465" customWidth="1"/>
    <col min="7176" max="7176" width="8.75" style="465" customWidth="1"/>
    <col min="7177" max="7177" width="8.875" style="465" customWidth="1"/>
    <col min="7178" max="7178" width="4.125" style="465" customWidth="1"/>
    <col min="7179" max="7179" width="9.375" style="465" bestFit="1" customWidth="1"/>
    <col min="7180" max="7180" width="4.625" style="465" customWidth="1"/>
    <col min="7181" max="7181" width="9.375" style="465" bestFit="1" customWidth="1"/>
    <col min="7182" max="7182" width="4" style="465" customWidth="1"/>
    <col min="7183" max="7183" width="4.5" style="465" customWidth="1"/>
    <col min="7184" max="7190" width="0" style="465" hidden="1" customWidth="1"/>
    <col min="7191" max="7407" width="8.75" style="465"/>
    <col min="7408" max="7408" width="4" style="465" customWidth="1"/>
    <col min="7409" max="7409" width="10.25" style="465" customWidth="1"/>
    <col min="7410" max="7410" width="9.375" style="465" customWidth="1"/>
    <col min="7411" max="7411" width="3.5" style="465" customWidth="1"/>
    <col min="7412" max="7412" width="8.875" style="465" customWidth="1"/>
    <col min="7413" max="7413" width="3.875" style="465" customWidth="1"/>
    <col min="7414" max="7414" width="9.375" style="465" customWidth="1"/>
    <col min="7415" max="7415" width="3.5" style="465" customWidth="1"/>
    <col min="7416" max="7416" width="8.875" style="465" customWidth="1"/>
    <col min="7417" max="7417" width="3.875" style="465" customWidth="1"/>
    <col min="7418" max="7418" width="9.375" style="465" customWidth="1"/>
    <col min="7419" max="7419" width="3.5" style="465" customWidth="1"/>
    <col min="7420" max="7420" width="8.875" style="465" customWidth="1"/>
    <col min="7421" max="7421" width="4.375" style="465" customWidth="1"/>
    <col min="7422" max="7422" width="10.25" style="465" customWidth="1"/>
    <col min="7423" max="7424" width="4" style="465" customWidth="1"/>
    <col min="7425" max="7425" width="8.75" style="465" customWidth="1"/>
    <col min="7426" max="7426" width="16.875" style="465" customWidth="1"/>
    <col min="7427" max="7427" width="15.5" style="465" customWidth="1"/>
    <col min="7428" max="7428" width="17.125" style="465" customWidth="1"/>
    <col min="7429" max="7429" width="10.25" style="465" customWidth="1"/>
    <col min="7430" max="7430" width="9.375" style="465" customWidth="1"/>
    <col min="7431" max="7431" width="10.125" style="465" customWidth="1"/>
    <col min="7432" max="7432" width="8.75" style="465" customWidth="1"/>
    <col min="7433" max="7433" width="8.875" style="465" customWidth="1"/>
    <col min="7434" max="7434" width="4.125" style="465" customWidth="1"/>
    <col min="7435" max="7435" width="9.375" style="465" bestFit="1" customWidth="1"/>
    <col min="7436" max="7436" width="4.625" style="465" customWidth="1"/>
    <col min="7437" max="7437" width="9.375" style="465" bestFit="1" customWidth="1"/>
    <col min="7438" max="7438" width="4" style="465" customWidth="1"/>
    <col min="7439" max="7439" width="4.5" style="465" customWidth="1"/>
    <col min="7440" max="7446" width="0" style="465" hidden="1" customWidth="1"/>
    <col min="7447" max="7663" width="8.75" style="465"/>
    <col min="7664" max="7664" width="4" style="465" customWidth="1"/>
    <col min="7665" max="7665" width="10.25" style="465" customWidth="1"/>
    <col min="7666" max="7666" width="9.375" style="465" customWidth="1"/>
    <col min="7667" max="7667" width="3.5" style="465" customWidth="1"/>
    <col min="7668" max="7668" width="8.875" style="465" customWidth="1"/>
    <col min="7669" max="7669" width="3.875" style="465" customWidth="1"/>
    <col min="7670" max="7670" width="9.375" style="465" customWidth="1"/>
    <col min="7671" max="7671" width="3.5" style="465" customWidth="1"/>
    <col min="7672" max="7672" width="8.875" style="465" customWidth="1"/>
    <col min="7673" max="7673" width="3.875" style="465" customWidth="1"/>
    <col min="7674" max="7674" width="9.375" style="465" customWidth="1"/>
    <col min="7675" max="7675" width="3.5" style="465" customWidth="1"/>
    <col min="7676" max="7676" width="8.875" style="465" customWidth="1"/>
    <col min="7677" max="7677" width="4.375" style="465" customWidth="1"/>
    <col min="7678" max="7678" width="10.25" style="465" customWidth="1"/>
    <col min="7679" max="7680" width="4" style="465" customWidth="1"/>
    <col min="7681" max="7681" width="8.75" style="465" customWidth="1"/>
    <col min="7682" max="7682" width="16.875" style="465" customWidth="1"/>
    <col min="7683" max="7683" width="15.5" style="465" customWidth="1"/>
    <col min="7684" max="7684" width="17.125" style="465" customWidth="1"/>
    <col min="7685" max="7685" width="10.25" style="465" customWidth="1"/>
    <col min="7686" max="7686" width="9.375" style="465" customWidth="1"/>
    <col min="7687" max="7687" width="10.125" style="465" customWidth="1"/>
    <col min="7688" max="7688" width="8.75" style="465" customWidth="1"/>
    <col min="7689" max="7689" width="8.875" style="465" customWidth="1"/>
    <col min="7690" max="7690" width="4.125" style="465" customWidth="1"/>
    <col min="7691" max="7691" width="9.375" style="465" bestFit="1" customWidth="1"/>
    <col min="7692" max="7692" width="4.625" style="465" customWidth="1"/>
    <col min="7693" max="7693" width="9.375" style="465" bestFit="1" customWidth="1"/>
    <col min="7694" max="7694" width="4" style="465" customWidth="1"/>
    <col min="7695" max="7695" width="4.5" style="465" customWidth="1"/>
    <col min="7696" max="7702" width="0" style="465" hidden="1" customWidth="1"/>
    <col min="7703" max="7919" width="8.75" style="465"/>
    <col min="7920" max="7920" width="4" style="465" customWidth="1"/>
    <col min="7921" max="7921" width="10.25" style="465" customWidth="1"/>
    <col min="7922" max="7922" width="9.375" style="465" customWidth="1"/>
    <col min="7923" max="7923" width="3.5" style="465" customWidth="1"/>
    <col min="7924" max="7924" width="8.875" style="465" customWidth="1"/>
    <col min="7925" max="7925" width="3.875" style="465" customWidth="1"/>
    <col min="7926" max="7926" width="9.375" style="465" customWidth="1"/>
    <col min="7927" max="7927" width="3.5" style="465" customWidth="1"/>
    <col min="7928" max="7928" width="8.875" style="465" customWidth="1"/>
    <col min="7929" max="7929" width="3.875" style="465" customWidth="1"/>
    <col min="7930" max="7930" width="9.375" style="465" customWidth="1"/>
    <col min="7931" max="7931" width="3.5" style="465" customWidth="1"/>
    <col min="7932" max="7932" width="8.875" style="465" customWidth="1"/>
    <col min="7933" max="7933" width="4.375" style="465" customWidth="1"/>
    <col min="7934" max="7934" width="10.25" style="465" customWidth="1"/>
    <col min="7935" max="7936" width="4" style="465" customWidth="1"/>
    <col min="7937" max="7937" width="8.75" style="465" customWidth="1"/>
    <col min="7938" max="7938" width="16.875" style="465" customWidth="1"/>
    <col min="7939" max="7939" width="15.5" style="465" customWidth="1"/>
    <col min="7940" max="7940" width="17.125" style="465" customWidth="1"/>
    <col min="7941" max="7941" width="10.25" style="465" customWidth="1"/>
    <col min="7942" max="7942" width="9.375" style="465" customWidth="1"/>
    <col min="7943" max="7943" width="10.125" style="465" customWidth="1"/>
    <col min="7944" max="7944" width="8.75" style="465" customWidth="1"/>
    <col min="7945" max="7945" width="8.875" style="465" customWidth="1"/>
    <col min="7946" max="7946" width="4.125" style="465" customWidth="1"/>
    <col min="7947" max="7947" width="9.375" style="465" bestFit="1" customWidth="1"/>
    <col min="7948" max="7948" width="4.625" style="465" customWidth="1"/>
    <col min="7949" max="7949" width="9.375" style="465" bestFit="1" customWidth="1"/>
    <col min="7950" max="7950" width="4" style="465" customWidth="1"/>
    <col min="7951" max="7951" width="4.5" style="465" customWidth="1"/>
    <col min="7952" max="7958" width="0" style="465" hidden="1" customWidth="1"/>
    <col min="7959" max="8175" width="8.75" style="465"/>
    <col min="8176" max="8176" width="4" style="465" customWidth="1"/>
    <col min="8177" max="8177" width="10.25" style="465" customWidth="1"/>
    <col min="8178" max="8178" width="9.375" style="465" customWidth="1"/>
    <col min="8179" max="8179" width="3.5" style="465" customWidth="1"/>
    <col min="8180" max="8180" width="8.875" style="465" customWidth="1"/>
    <col min="8181" max="8181" width="3.875" style="465" customWidth="1"/>
    <col min="8182" max="8182" width="9.375" style="465" customWidth="1"/>
    <col min="8183" max="8183" width="3.5" style="465" customWidth="1"/>
    <col min="8184" max="8184" width="8.875" style="465" customWidth="1"/>
    <col min="8185" max="8185" width="3.875" style="465" customWidth="1"/>
    <col min="8186" max="8186" width="9.375" style="465" customWidth="1"/>
    <col min="8187" max="8187" width="3.5" style="465" customWidth="1"/>
    <col min="8188" max="8188" width="8.875" style="465" customWidth="1"/>
    <col min="8189" max="8189" width="4.375" style="465" customWidth="1"/>
    <col min="8190" max="8190" width="10.25" style="465" customWidth="1"/>
    <col min="8191" max="8192" width="4" style="465" customWidth="1"/>
    <col min="8193" max="8193" width="8.75" style="465" customWidth="1"/>
    <col min="8194" max="8194" width="16.875" style="465" customWidth="1"/>
    <col min="8195" max="8195" width="15.5" style="465" customWidth="1"/>
    <col min="8196" max="8196" width="17.125" style="465" customWidth="1"/>
    <col min="8197" max="8197" width="10.25" style="465" customWidth="1"/>
    <col min="8198" max="8198" width="9.375" style="465" customWidth="1"/>
    <col min="8199" max="8199" width="10.125" style="465" customWidth="1"/>
    <col min="8200" max="8200" width="8.75" style="465" customWidth="1"/>
    <col min="8201" max="8201" width="8.875" style="465" customWidth="1"/>
    <col min="8202" max="8202" width="4.125" style="465" customWidth="1"/>
    <col min="8203" max="8203" width="9.375" style="465" bestFit="1" customWidth="1"/>
    <col min="8204" max="8204" width="4.625" style="465" customWidth="1"/>
    <col min="8205" max="8205" width="9.375" style="465" bestFit="1" customWidth="1"/>
    <col min="8206" max="8206" width="4" style="465" customWidth="1"/>
    <col min="8207" max="8207" width="4.5" style="465" customWidth="1"/>
    <col min="8208" max="8214" width="0" style="465" hidden="1" customWidth="1"/>
    <col min="8215" max="8431" width="8.75" style="465"/>
    <col min="8432" max="8432" width="4" style="465" customWidth="1"/>
    <col min="8433" max="8433" width="10.25" style="465" customWidth="1"/>
    <col min="8434" max="8434" width="9.375" style="465" customWidth="1"/>
    <col min="8435" max="8435" width="3.5" style="465" customWidth="1"/>
    <col min="8436" max="8436" width="8.875" style="465" customWidth="1"/>
    <col min="8437" max="8437" width="3.875" style="465" customWidth="1"/>
    <col min="8438" max="8438" width="9.375" style="465" customWidth="1"/>
    <col min="8439" max="8439" width="3.5" style="465" customWidth="1"/>
    <col min="8440" max="8440" width="8.875" style="465" customWidth="1"/>
    <col min="8441" max="8441" width="3.875" style="465" customWidth="1"/>
    <col min="8442" max="8442" width="9.375" style="465" customWidth="1"/>
    <col min="8443" max="8443" width="3.5" style="465" customWidth="1"/>
    <col min="8444" max="8444" width="8.875" style="465" customWidth="1"/>
    <col min="8445" max="8445" width="4.375" style="465" customWidth="1"/>
    <col min="8446" max="8446" width="10.25" style="465" customWidth="1"/>
    <col min="8447" max="8448" width="4" style="465" customWidth="1"/>
    <col min="8449" max="8449" width="8.75" style="465" customWidth="1"/>
    <col min="8450" max="8450" width="16.875" style="465" customWidth="1"/>
    <col min="8451" max="8451" width="15.5" style="465" customWidth="1"/>
    <col min="8452" max="8452" width="17.125" style="465" customWidth="1"/>
    <col min="8453" max="8453" width="10.25" style="465" customWidth="1"/>
    <col min="8454" max="8454" width="9.375" style="465" customWidth="1"/>
    <col min="8455" max="8455" width="10.125" style="465" customWidth="1"/>
    <col min="8456" max="8456" width="8.75" style="465" customWidth="1"/>
    <col min="8457" max="8457" width="8.875" style="465" customWidth="1"/>
    <col min="8458" max="8458" width="4.125" style="465" customWidth="1"/>
    <col min="8459" max="8459" width="9.375" style="465" bestFit="1" customWidth="1"/>
    <col min="8460" max="8460" width="4.625" style="465" customWidth="1"/>
    <col min="8461" max="8461" width="9.375" style="465" bestFit="1" customWidth="1"/>
    <col min="8462" max="8462" width="4" style="465" customWidth="1"/>
    <col min="8463" max="8463" width="4.5" style="465" customWidth="1"/>
    <col min="8464" max="8470" width="0" style="465" hidden="1" customWidth="1"/>
    <col min="8471" max="8687" width="8.75" style="465"/>
    <col min="8688" max="8688" width="4" style="465" customWidth="1"/>
    <col min="8689" max="8689" width="10.25" style="465" customWidth="1"/>
    <col min="8690" max="8690" width="9.375" style="465" customWidth="1"/>
    <col min="8691" max="8691" width="3.5" style="465" customWidth="1"/>
    <col min="8692" max="8692" width="8.875" style="465" customWidth="1"/>
    <col min="8693" max="8693" width="3.875" style="465" customWidth="1"/>
    <col min="8694" max="8694" width="9.375" style="465" customWidth="1"/>
    <col min="8695" max="8695" width="3.5" style="465" customWidth="1"/>
    <col min="8696" max="8696" width="8.875" style="465" customWidth="1"/>
    <col min="8697" max="8697" width="3.875" style="465" customWidth="1"/>
    <col min="8698" max="8698" width="9.375" style="465" customWidth="1"/>
    <col min="8699" max="8699" width="3.5" style="465" customWidth="1"/>
    <col min="8700" max="8700" width="8.875" style="465" customWidth="1"/>
    <col min="8701" max="8701" width="4.375" style="465" customWidth="1"/>
    <col min="8702" max="8702" width="10.25" style="465" customWidth="1"/>
    <col min="8703" max="8704" width="4" style="465" customWidth="1"/>
    <col min="8705" max="8705" width="8.75" style="465" customWidth="1"/>
    <col min="8706" max="8706" width="16.875" style="465" customWidth="1"/>
    <col min="8707" max="8707" width="15.5" style="465" customWidth="1"/>
    <col min="8708" max="8708" width="17.125" style="465" customWidth="1"/>
    <col min="8709" max="8709" width="10.25" style="465" customWidth="1"/>
    <col min="8710" max="8710" width="9.375" style="465" customWidth="1"/>
    <col min="8711" max="8711" width="10.125" style="465" customWidth="1"/>
    <col min="8712" max="8712" width="8.75" style="465" customWidth="1"/>
    <col min="8713" max="8713" width="8.875" style="465" customWidth="1"/>
    <col min="8714" max="8714" width="4.125" style="465" customWidth="1"/>
    <col min="8715" max="8715" width="9.375" style="465" bestFit="1" customWidth="1"/>
    <col min="8716" max="8716" width="4.625" style="465" customWidth="1"/>
    <col min="8717" max="8717" width="9.375" style="465" bestFit="1" customWidth="1"/>
    <col min="8718" max="8718" width="4" style="465" customWidth="1"/>
    <col min="8719" max="8719" width="4.5" style="465" customWidth="1"/>
    <col min="8720" max="8726" width="0" style="465" hidden="1" customWidth="1"/>
    <col min="8727" max="8943" width="8.75" style="465"/>
    <col min="8944" max="8944" width="4" style="465" customWidth="1"/>
    <col min="8945" max="8945" width="10.25" style="465" customWidth="1"/>
    <col min="8946" max="8946" width="9.375" style="465" customWidth="1"/>
    <col min="8947" max="8947" width="3.5" style="465" customWidth="1"/>
    <col min="8948" max="8948" width="8.875" style="465" customWidth="1"/>
    <col min="8949" max="8949" width="3.875" style="465" customWidth="1"/>
    <col min="8950" max="8950" width="9.375" style="465" customWidth="1"/>
    <col min="8951" max="8951" width="3.5" style="465" customWidth="1"/>
    <col min="8952" max="8952" width="8.875" style="465" customWidth="1"/>
    <col min="8953" max="8953" width="3.875" style="465" customWidth="1"/>
    <col min="8954" max="8954" width="9.375" style="465" customWidth="1"/>
    <col min="8955" max="8955" width="3.5" style="465" customWidth="1"/>
    <col min="8956" max="8956" width="8.875" style="465" customWidth="1"/>
    <col min="8957" max="8957" width="4.375" style="465" customWidth="1"/>
    <col min="8958" max="8958" width="10.25" style="465" customWidth="1"/>
    <col min="8959" max="8960" width="4" style="465" customWidth="1"/>
    <col min="8961" max="8961" width="8.75" style="465" customWidth="1"/>
    <col min="8962" max="8962" width="16.875" style="465" customWidth="1"/>
    <col min="8963" max="8963" width="15.5" style="465" customWidth="1"/>
    <col min="8964" max="8964" width="17.125" style="465" customWidth="1"/>
    <col min="8965" max="8965" width="10.25" style="465" customWidth="1"/>
    <col min="8966" max="8966" width="9.375" style="465" customWidth="1"/>
    <col min="8967" max="8967" width="10.125" style="465" customWidth="1"/>
    <col min="8968" max="8968" width="8.75" style="465" customWidth="1"/>
    <col min="8969" max="8969" width="8.875" style="465" customWidth="1"/>
    <col min="8970" max="8970" width="4.125" style="465" customWidth="1"/>
    <col min="8971" max="8971" width="9.375" style="465" bestFit="1" customWidth="1"/>
    <col min="8972" max="8972" width="4.625" style="465" customWidth="1"/>
    <col min="8973" max="8973" width="9.375" style="465" bestFit="1" customWidth="1"/>
    <col min="8974" max="8974" width="4" style="465" customWidth="1"/>
    <col min="8975" max="8975" width="4.5" style="465" customWidth="1"/>
    <col min="8976" max="8982" width="0" style="465" hidden="1" customWidth="1"/>
    <col min="8983" max="9199" width="8.75" style="465"/>
    <col min="9200" max="9200" width="4" style="465" customWidth="1"/>
    <col min="9201" max="9201" width="10.25" style="465" customWidth="1"/>
    <col min="9202" max="9202" width="9.375" style="465" customWidth="1"/>
    <col min="9203" max="9203" width="3.5" style="465" customWidth="1"/>
    <col min="9204" max="9204" width="8.875" style="465" customWidth="1"/>
    <col min="9205" max="9205" width="3.875" style="465" customWidth="1"/>
    <col min="9206" max="9206" width="9.375" style="465" customWidth="1"/>
    <col min="9207" max="9207" width="3.5" style="465" customWidth="1"/>
    <col min="9208" max="9208" width="8.875" style="465" customWidth="1"/>
    <col min="9209" max="9209" width="3.875" style="465" customWidth="1"/>
    <col min="9210" max="9210" width="9.375" style="465" customWidth="1"/>
    <col min="9211" max="9211" width="3.5" style="465" customWidth="1"/>
    <col min="9212" max="9212" width="8.875" style="465" customWidth="1"/>
    <col min="9213" max="9213" width="4.375" style="465" customWidth="1"/>
    <col min="9214" max="9214" width="10.25" style="465" customWidth="1"/>
    <col min="9215" max="9216" width="4" style="465" customWidth="1"/>
    <col min="9217" max="9217" width="8.75" style="465" customWidth="1"/>
    <col min="9218" max="9218" width="16.875" style="465" customWidth="1"/>
    <col min="9219" max="9219" width="15.5" style="465" customWidth="1"/>
    <col min="9220" max="9220" width="17.125" style="465" customWidth="1"/>
    <col min="9221" max="9221" width="10.25" style="465" customWidth="1"/>
    <col min="9222" max="9222" width="9.375" style="465" customWidth="1"/>
    <col min="9223" max="9223" width="10.125" style="465" customWidth="1"/>
    <col min="9224" max="9224" width="8.75" style="465" customWidth="1"/>
    <col min="9225" max="9225" width="8.875" style="465" customWidth="1"/>
    <col min="9226" max="9226" width="4.125" style="465" customWidth="1"/>
    <col min="9227" max="9227" width="9.375" style="465" bestFit="1" customWidth="1"/>
    <col min="9228" max="9228" width="4.625" style="465" customWidth="1"/>
    <col min="9229" max="9229" width="9.375" style="465" bestFit="1" customWidth="1"/>
    <col min="9230" max="9230" width="4" style="465" customWidth="1"/>
    <col min="9231" max="9231" width="4.5" style="465" customWidth="1"/>
    <col min="9232" max="9238" width="0" style="465" hidden="1" customWidth="1"/>
    <col min="9239" max="9455" width="8.75" style="465"/>
    <col min="9456" max="9456" width="4" style="465" customWidth="1"/>
    <col min="9457" max="9457" width="10.25" style="465" customWidth="1"/>
    <col min="9458" max="9458" width="9.375" style="465" customWidth="1"/>
    <col min="9459" max="9459" width="3.5" style="465" customWidth="1"/>
    <col min="9460" max="9460" width="8.875" style="465" customWidth="1"/>
    <col min="9461" max="9461" width="3.875" style="465" customWidth="1"/>
    <col min="9462" max="9462" width="9.375" style="465" customWidth="1"/>
    <col min="9463" max="9463" width="3.5" style="465" customWidth="1"/>
    <col min="9464" max="9464" width="8.875" style="465" customWidth="1"/>
    <col min="9465" max="9465" width="3.875" style="465" customWidth="1"/>
    <col min="9466" max="9466" width="9.375" style="465" customWidth="1"/>
    <col min="9467" max="9467" width="3.5" style="465" customWidth="1"/>
    <col min="9468" max="9468" width="8.875" style="465" customWidth="1"/>
    <col min="9469" max="9469" width="4.375" style="465" customWidth="1"/>
    <col min="9470" max="9470" width="10.25" style="465" customWidth="1"/>
    <col min="9471" max="9472" width="4" style="465" customWidth="1"/>
    <col min="9473" max="9473" width="8.75" style="465" customWidth="1"/>
    <col min="9474" max="9474" width="16.875" style="465" customWidth="1"/>
    <col min="9475" max="9475" width="15.5" style="465" customWidth="1"/>
    <col min="9476" max="9476" width="17.125" style="465" customWidth="1"/>
    <col min="9477" max="9477" width="10.25" style="465" customWidth="1"/>
    <col min="9478" max="9478" width="9.375" style="465" customWidth="1"/>
    <col min="9479" max="9479" width="10.125" style="465" customWidth="1"/>
    <col min="9480" max="9480" width="8.75" style="465" customWidth="1"/>
    <col min="9481" max="9481" width="8.875" style="465" customWidth="1"/>
    <col min="9482" max="9482" width="4.125" style="465" customWidth="1"/>
    <col min="9483" max="9483" width="9.375" style="465" bestFit="1" customWidth="1"/>
    <col min="9484" max="9484" width="4.625" style="465" customWidth="1"/>
    <col min="9485" max="9485" width="9.375" style="465" bestFit="1" customWidth="1"/>
    <col min="9486" max="9486" width="4" style="465" customWidth="1"/>
    <col min="9487" max="9487" width="4.5" style="465" customWidth="1"/>
    <col min="9488" max="9494" width="0" style="465" hidden="1" customWidth="1"/>
    <col min="9495" max="9711" width="8.75" style="465"/>
    <col min="9712" max="9712" width="4" style="465" customWidth="1"/>
    <col min="9713" max="9713" width="10.25" style="465" customWidth="1"/>
    <col min="9714" max="9714" width="9.375" style="465" customWidth="1"/>
    <col min="9715" max="9715" width="3.5" style="465" customWidth="1"/>
    <col min="9716" max="9716" width="8.875" style="465" customWidth="1"/>
    <col min="9717" max="9717" width="3.875" style="465" customWidth="1"/>
    <col min="9718" max="9718" width="9.375" style="465" customWidth="1"/>
    <col min="9719" max="9719" width="3.5" style="465" customWidth="1"/>
    <col min="9720" max="9720" width="8.875" style="465" customWidth="1"/>
    <col min="9721" max="9721" width="3.875" style="465" customWidth="1"/>
    <col min="9722" max="9722" width="9.375" style="465" customWidth="1"/>
    <col min="9723" max="9723" width="3.5" style="465" customWidth="1"/>
    <col min="9724" max="9724" width="8.875" style="465" customWidth="1"/>
    <col min="9725" max="9725" width="4.375" style="465" customWidth="1"/>
    <col min="9726" max="9726" width="10.25" style="465" customWidth="1"/>
    <col min="9727" max="9728" width="4" style="465" customWidth="1"/>
    <col min="9729" max="9729" width="8.75" style="465" customWidth="1"/>
    <col min="9730" max="9730" width="16.875" style="465" customWidth="1"/>
    <col min="9731" max="9731" width="15.5" style="465" customWidth="1"/>
    <col min="9732" max="9732" width="17.125" style="465" customWidth="1"/>
    <col min="9733" max="9733" width="10.25" style="465" customWidth="1"/>
    <col min="9734" max="9734" width="9.375" style="465" customWidth="1"/>
    <col min="9735" max="9735" width="10.125" style="465" customWidth="1"/>
    <col min="9736" max="9736" width="8.75" style="465" customWidth="1"/>
    <col min="9737" max="9737" width="8.875" style="465" customWidth="1"/>
    <col min="9738" max="9738" width="4.125" style="465" customWidth="1"/>
    <col min="9739" max="9739" width="9.375" style="465" bestFit="1" customWidth="1"/>
    <col min="9740" max="9740" width="4.625" style="465" customWidth="1"/>
    <col min="9741" max="9741" width="9.375" style="465" bestFit="1" customWidth="1"/>
    <col min="9742" max="9742" width="4" style="465" customWidth="1"/>
    <col min="9743" max="9743" width="4.5" style="465" customWidth="1"/>
    <col min="9744" max="9750" width="0" style="465" hidden="1" customWidth="1"/>
    <col min="9751" max="9967" width="8.75" style="465"/>
    <col min="9968" max="9968" width="4" style="465" customWidth="1"/>
    <col min="9969" max="9969" width="10.25" style="465" customWidth="1"/>
    <col min="9970" max="9970" width="9.375" style="465" customWidth="1"/>
    <col min="9971" max="9971" width="3.5" style="465" customWidth="1"/>
    <col min="9972" max="9972" width="8.875" style="465" customWidth="1"/>
    <col min="9973" max="9973" width="3.875" style="465" customWidth="1"/>
    <col min="9974" max="9974" width="9.375" style="465" customWidth="1"/>
    <col min="9975" max="9975" width="3.5" style="465" customWidth="1"/>
    <col min="9976" max="9976" width="8.875" style="465" customWidth="1"/>
    <col min="9977" max="9977" width="3.875" style="465" customWidth="1"/>
    <col min="9978" max="9978" width="9.375" style="465" customWidth="1"/>
    <col min="9979" max="9979" width="3.5" style="465" customWidth="1"/>
    <col min="9980" max="9980" width="8.875" style="465" customWidth="1"/>
    <col min="9981" max="9981" width="4.375" style="465" customWidth="1"/>
    <col min="9982" max="9982" width="10.25" style="465" customWidth="1"/>
    <col min="9983" max="9984" width="4" style="465" customWidth="1"/>
    <col min="9985" max="9985" width="8.75" style="465" customWidth="1"/>
    <col min="9986" max="9986" width="16.875" style="465" customWidth="1"/>
    <col min="9987" max="9987" width="15.5" style="465" customWidth="1"/>
    <col min="9988" max="9988" width="17.125" style="465" customWidth="1"/>
    <col min="9989" max="9989" width="10.25" style="465" customWidth="1"/>
    <col min="9990" max="9990" width="9.375" style="465" customWidth="1"/>
    <col min="9991" max="9991" width="10.125" style="465" customWidth="1"/>
    <col min="9992" max="9992" width="8.75" style="465" customWidth="1"/>
    <col min="9993" max="9993" width="8.875" style="465" customWidth="1"/>
    <col min="9994" max="9994" width="4.125" style="465" customWidth="1"/>
    <col min="9995" max="9995" width="9.375" style="465" bestFit="1" customWidth="1"/>
    <col min="9996" max="9996" width="4.625" style="465" customWidth="1"/>
    <col min="9997" max="9997" width="9.375" style="465" bestFit="1" customWidth="1"/>
    <col min="9998" max="9998" width="4" style="465" customWidth="1"/>
    <col min="9999" max="9999" width="4.5" style="465" customWidth="1"/>
    <col min="10000" max="10006" width="0" style="465" hidden="1" customWidth="1"/>
    <col min="10007" max="10223" width="8.75" style="465"/>
    <col min="10224" max="10224" width="4" style="465" customWidth="1"/>
    <col min="10225" max="10225" width="10.25" style="465" customWidth="1"/>
    <col min="10226" max="10226" width="9.375" style="465" customWidth="1"/>
    <col min="10227" max="10227" width="3.5" style="465" customWidth="1"/>
    <col min="10228" max="10228" width="8.875" style="465" customWidth="1"/>
    <col min="10229" max="10229" width="3.875" style="465" customWidth="1"/>
    <col min="10230" max="10230" width="9.375" style="465" customWidth="1"/>
    <col min="10231" max="10231" width="3.5" style="465" customWidth="1"/>
    <col min="10232" max="10232" width="8.875" style="465" customWidth="1"/>
    <col min="10233" max="10233" width="3.875" style="465" customWidth="1"/>
    <col min="10234" max="10234" width="9.375" style="465" customWidth="1"/>
    <col min="10235" max="10235" width="3.5" style="465" customWidth="1"/>
    <col min="10236" max="10236" width="8.875" style="465" customWidth="1"/>
    <col min="10237" max="10237" width="4.375" style="465" customWidth="1"/>
    <col min="10238" max="10238" width="10.25" style="465" customWidth="1"/>
    <col min="10239" max="10240" width="4" style="465" customWidth="1"/>
    <col min="10241" max="10241" width="8.75" style="465" customWidth="1"/>
    <col min="10242" max="10242" width="16.875" style="465" customWidth="1"/>
    <col min="10243" max="10243" width="15.5" style="465" customWidth="1"/>
    <col min="10244" max="10244" width="17.125" style="465" customWidth="1"/>
    <col min="10245" max="10245" width="10.25" style="465" customWidth="1"/>
    <col min="10246" max="10246" width="9.375" style="465" customWidth="1"/>
    <col min="10247" max="10247" width="10.125" style="465" customWidth="1"/>
    <col min="10248" max="10248" width="8.75" style="465" customWidth="1"/>
    <col min="10249" max="10249" width="8.875" style="465" customWidth="1"/>
    <col min="10250" max="10250" width="4.125" style="465" customWidth="1"/>
    <col min="10251" max="10251" width="9.375" style="465" bestFit="1" customWidth="1"/>
    <col min="10252" max="10252" width="4.625" style="465" customWidth="1"/>
    <col min="10253" max="10253" width="9.375" style="465" bestFit="1" customWidth="1"/>
    <col min="10254" max="10254" width="4" style="465" customWidth="1"/>
    <col min="10255" max="10255" width="4.5" style="465" customWidth="1"/>
    <col min="10256" max="10262" width="0" style="465" hidden="1" customWidth="1"/>
    <col min="10263" max="10479" width="8.75" style="465"/>
    <col min="10480" max="10480" width="4" style="465" customWidth="1"/>
    <col min="10481" max="10481" width="10.25" style="465" customWidth="1"/>
    <col min="10482" max="10482" width="9.375" style="465" customWidth="1"/>
    <col min="10483" max="10483" width="3.5" style="465" customWidth="1"/>
    <col min="10484" max="10484" width="8.875" style="465" customWidth="1"/>
    <col min="10485" max="10485" width="3.875" style="465" customWidth="1"/>
    <col min="10486" max="10486" width="9.375" style="465" customWidth="1"/>
    <col min="10487" max="10487" width="3.5" style="465" customWidth="1"/>
    <col min="10488" max="10488" width="8.875" style="465" customWidth="1"/>
    <col min="10489" max="10489" width="3.875" style="465" customWidth="1"/>
    <col min="10490" max="10490" width="9.375" style="465" customWidth="1"/>
    <col min="10491" max="10491" width="3.5" style="465" customWidth="1"/>
    <col min="10492" max="10492" width="8.875" style="465" customWidth="1"/>
    <col min="10493" max="10493" width="4.375" style="465" customWidth="1"/>
    <col min="10494" max="10494" width="10.25" style="465" customWidth="1"/>
    <col min="10495" max="10496" width="4" style="465" customWidth="1"/>
    <col min="10497" max="10497" width="8.75" style="465" customWidth="1"/>
    <col min="10498" max="10498" width="16.875" style="465" customWidth="1"/>
    <col min="10499" max="10499" width="15.5" style="465" customWidth="1"/>
    <col min="10500" max="10500" width="17.125" style="465" customWidth="1"/>
    <col min="10501" max="10501" width="10.25" style="465" customWidth="1"/>
    <col min="10502" max="10502" width="9.375" style="465" customWidth="1"/>
    <col min="10503" max="10503" width="10.125" style="465" customWidth="1"/>
    <col min="10504" max="10504" width="8.75" style="465" customWidth="1"/>
    <col min="10505" max="10505" width="8.875" style="465" customWidth="1"/>
    <col min="10506" max="10506" width="4.125" style="465" customWidth="1"/>
    <col min="10507" max="10507" width="9.375" style="465" bestFit="1" customWidth="1"/>
    <col min="10508" max="10508" width="4.625" style="465" customWidth="1"/>
    <col min="10509" max="10509" width="9.375" style="465" bestFit="1" customWidth="1"/>
    <col min="10510" max="10510" width="4" style="465" customWidth="1"/>
    <col min="10511" max="10511" width="4.5" style="465" customWidth="1"/>
    <col min="10512" max="10518" width="0" style="465" hidden="1" customWidth="1"/>
    <col min="10519" max="10735" width="8.75" style="465"/>
    <col min="10736" max="10736" width="4" style="465" customWidth="1"/>
    <col min="10737" max="10737" width="10.25" style="465" customWidth="1"/>
    <col min="10738" max="10738" width="9.375" style="465" customWidth="1"/>
    <col min="10739" max="10739" width="3.5" style="465" customWidth="1"/>
    <col min="10740" max="10740" width="8.875" style="465" customWidth="1"/>
    <col min="10741" max="10741" width="3.875" style="465" customWidth="1"/>
    <col min="10742" max="10742" width="9.375" style="465" customWidth="1"/>
    <col min="10743" max="10743" width="3.5" style="465" customWidth="1"/>
    <col min="10744" max="10744" width="8.875" style="465" customWidth="1"/>
    <col min="10745" max="10745" width="3.875" style="465" customWidth="1"/>
    <col min="10746" max="10746" width="9.375" style="465" customWidth="1"/>
    <col min="10747" max="10747" width="3.5" style="465" customWidth="1"/>
    <col min="10748" max="10748" width="8.875" style="465" customWidth="1"/>
    <col min="10749" max="10749" width="4.375" style="465" customWidth="1"/>
    <col min="10750" max="10750" width="10.25" style="465" customWidth="1"/>
    <col min="10751" max="10752" width="4" style="465" customWidth="1"/>
    <col min="10753" max="10753" width="8.75" style="465" customWidth="1"/>
    <col min="10754" max="10754" width="16.875" style="465" customWidth="1"/>
    <col min="10755" max="10755" width="15.5" style="465" customWidth="1"/>
    <col min="10756" max="10756" width="17.125" style="465" customWidth="1"/>
    <col min="10757" max="10757" width="10.25" style="465" customWidth="1"/>
    <col min="10758" max="10758" width="9.375" style="465" customWidth="1"/>
    <col min="10759" max="10759" width="10.125" style="465" customWidth="1"/>
    <col min="10760" max="10760" width="8.75" style="465" customWidth="1"/>
    <col min="10761" max="10761" width="8.875" style="465" customWidth="1"/>
    <col min="10762" max="10762" width="4.125" style="465" customWidth="1"/>
    <col min="10763" max="10763" width="9.375" style="465" bestFit="1" customWidth="1"/>
    <col min="10764" max="10764" width="4.625" style="465" customWidth="1"/>
    <col min="10765" max="10765" width="9.375" style="465" bestFit="1" customWidth="1"/>
    <col min="10766" max="10766" width="4" style="465" customWidth="1"/>
    <col min="10767" max="10767" width="4.5" style="465" customWidth="1"/>
    <col min="10768" max="10774" width="0" style="465" hidden="1" customWidth="1"/>
    <col min="10775" max="10991" width="8.75" style="465"/>
    <col min="10992" max="10992" width="4" style="465" customWidth="1"/>
    <col min="10993" max="10993" width="10.25" style="465" customWidth="1"/>
    <col min="10994" max="10994" width="9.375" style="465" customWidth="1"/>
    <col min="10995" max="10995" width="3.5" style="465" customWidth="1"/>
    <col min="10996" max="10996" width="8.875" style="465" customWidth="1"/>
    <col min="10997" max="10997" width="3.875" style="465" customWidth="1"/>
    <col min="10998" max="10998" width="9.375" style="465" customWidth="1"/>
    <col min="10999" max="10999" width="3.5" style="465" customWidth="1"/>
    <col min="11000" max="11000" width="8.875" style="465" customWidth="1"/>
    <col min="11001" max="11001" width="3.875" style="465" customWidth="1"/>
    <col min="11002" max="11002" width="9.375" style="465" customWidth="1"/>
    <col min="11003" max="11003" width="3.5" style="465" customWidth="1"/>
    <col min="11004" max="11004" width="8.875" style="465" customWidth="1"/>
    <col min="11005" max="11005" width="4.375" style="465" customWidth="1"/>
    <col min="11006" max="11006" width="10.25" style="465" customWidth="1"/>
    <col min="11007" max="11008" width="4" style="465" customWidth="1"/>
    <col min="11009" max="11009" width="8.75" style="465" customWidth="1"/>
    <col min="11010" max="11010" width="16.875" style="465" customWidth="1"/>
    <col min="11011" max="11011" width="15.5" style="465" customWidth="1"/>
    <col min="11012" max="11012" width="17.125" style="465" customWidth="1"/>
    <col min="11013" max="11013" width="10.25" style="465" customWidth="1"/>
    <col min="11014" max="11014" width="9.375" style="465" customWidth="1"/>
    <col min="11015" max="11015" width="10.125" style="465" customWidth="1"/>
    <col min="11016" max="11016" width="8.75" style="465" customWidth="1"/>
    <col min="11017" max="11017" width="8.875" style="465" customWidth="1"/>
    <col min="11018" max="11018" width="4.125" style="465" customWidth="1"/>
    <col min="11019" max="11019" width="9.375" style="465" bestFit="1" customWidth="1"/>
    <col min="11020" max="11020" width="4.625" style="465" customWidth="1"/>
    <col min="11021" max="11021" width="9.375" style="465" bestFit="1" customWidth="1"/>
    <col min="11022" max="11022" width="4" style="465" customWidth="1"/>
    <col min="11023" max="11023" width="4.5" style="465" customWidth="1"/>
    <col min="11024" max="11030" width="0" style="465" hidden="1" customWidth="1"/>
    <col min="11031" max="11247" width="8.75" style="465"/>
    <col min="11248" max="11248" width="4" style="465" customWidth="1"/>
    <col min="11249" max="11249" width="10.25" style="465" customWidth="1"/>
    <col min="11250" max="11250" width="9.375" style="465" customWidth="1"/>
    <col min="11251" max="11251" width="3.5" style="465" customWidth="1"/>
    <col min="11252" max="11252" width="8.875" style="465" customWidth="1"/>
    <col min="11253" max="11253" width="3.875" style="465" customWidth="1"/>
    <col min="11254" max="11254" width="9.375" style="465" customWidth="1"/>
    <col min="11255" max="11255" width="3.5" style="465" customWidth="1"/>
    <col min="11256" max="11256" width="8.875" style="465" customWidth="1"/>
    <col min="11257" max="11257" width="3.875" style="465" customWidth="1"/>
    <col min="11258" max="11258" width="9.375" style="465" customWidth="1"/>
    <col min="11259" max="11259" width="3.5" style="465" customWidth="1"/>
    <col min="11260" max="11260" width="8.875" style="465" customWidth="1"/>
    <col min="11261" max="11261" width="4.375" style="465" customWidth="1"/>
    <col min="11262" max="11262" width="10.25" style="465" customWidth="1"/>
    <col min="11263" max="11264" width="4" style="465" customWidth="1"/>
    <col min="11265" max="11265" width="8.75" style="465" customWidth="1"/>
    <col min="11266" max="11266" width="16.875" style="465" customWidth="1"/>
    <col min="11267" max="11267" width="15.5" style="465" customWidth="1"/>
    <col min="11268" max="11268" width="17.125" style="465" customWidth="1"/>
    <col min="11269" max="11269" width="10.25" style="465" customWidth="1"/>
    <col min="11270" max="11270" width="9.375" style="465" customWidth="1"/>
    <col min="11271" max="11271" width="10.125" style="465" customWidth="1"/>
    <col min="11272" max="11272" width="8.75" style="465" customWidth="1"/>
    <col min="11273" max="11273" width="8.875" style="465" customWidth="1"/>
    <col min="11274" max="11274" width="4.125" style="465" customWidth="1"/>
    <col min="11275" max="11275" width="9.375" style="465" bestFit="1" customWidth="1"/>
    <col min="11276" max="11276" width="4.625" style="465" customWidth="1"/>
    <col min="11277" max="11277" width="9.375" style="465" bestFit="1" customWidth="1"/>
    <col min="11278" max="11278" width="4" style="465" customWidth="1"/>
    <col min="11279" max="11279" width="4.5" style="465" customWidth="1"/>
    <col min="11280" max="11286" width="0" style="465" hidden="1" customWidth="1"/>
    <col min="11287" max="11503" width="8.75" style="465"/>
    <col min="11504" max="11504" width="4" style="465" customWidth="1"/>
    <col min="11505" max="11505" width="10.25" style="465" customWidth="1"/>
    <col min="11506" max="11506" width="9.375" style="465" customWidth="1"/>
    <col min="11507" max="11507" width="3.5" style="465" customWidth="1"/>
    <col min="11508" max="11508" width="8.875" style="465" customWidth="1"/>
    <col min="11509" max="11509" width="3.875" style="465" customWidth="1"/>
    <col min="11510" max="11510" width="9.375" style="465" customWidth="1"/>
    <col min="11511" max="11511" width="3.5" style="465" customWidth="1"/>
    <col min="11512" max="11512" width="8.875" style="465" customWidth="1"/>
    <col min="11513" max="11513" width="3.875" style="465" customWidth="1"/>
    <col min="11514" max="11514" width="9.375" style="465" customWidth="1"/>
    <col min="11515" max="11515" width="3.5" style="465" customWidth="1"/>
    <col min="11516" max="11516" width="8.875" style="465" customWidth="1"/>
    <col min="11517" max="11517" width="4.375" style="465" customWidth="1"/>
    <col min="11518" max="11518" width="10.25" style="465" customWidth="1"/>
    <col min="11519" max="11520" width="4" style="465" customWidth="1"/>
    <col min="11521" max="11521" width="8.75" style="465" customWidth="1"/>
    <col min="11522" max="11522" width="16.875" style="465" customWidth="1"/>
    <col min="11523" max="11523" width="15.5" style="465" customWidth="1"/>
    <col min="11524" max="11524" width="17.125" style="465" customWidth="1"/>
    <col min="11525" max="11525" width="10.25" style="465" customWidth="1"/>
    <col min="11526" max="11526" width="9.375" style="465" customWidth="1"/>
    <col min="11527" max="11527" width="10.125" style="465" customWidth="1"/>
    <col min="11528" max="11528" width="8.75" style="465" customWidth="1"/>
    <col min="11529" max="11529" width="8.875" style="465" customWidth="1"/>
    <col min="11530" max="11530" width="4.125" style="465" customWidth="1"/>
    <col min="11531" max="11531" width="9.375" style="465" bestFit="1" customWidth="1"/>
    <col min="11532" max="11532" width="4.625" style="465" customWidth="1"/>
    <col min="11533" max="11533" width="9.375" style="465" bestFit="1" customWidth="1"/>
    <col min="11534" max="11534" width="4" style="465" customWidth="1"/>
    <col min="11535" max="11535" width="4.5" style="465" customWidth="1"/>
    <col min="11536" max="11542" width="0" style="465" hidden="1" customWidth="1"/>
    <col min="11543" max="11759" width="8.75" style="465"/>
    <col min="11760" max="11760" width="4" style="465" customWidth="1"/>
    <col min="11761" max="11761" width="10.25" style="465" customWidth="1"/>
    <col min="11762" max="11762" width="9.375" style="465" customWidth="1"/>
    <col min="11763" max="11763" width="3.5" style="465" customWidth="1"/>
    <col min="11764" max="11764" width="8.875" style="465" customWidth="1"/>
    <col min="11765" max="11765" width="3.875" style="465" customWidth="1"/>
    <col min="11766" max="11766" width="9.375" style="465" customWidth="1"/>
    <col min="11767" max="11767" width="3.5" style="465" customWidth="1"/>
    <col min="11768" max="11768" width="8.875" style="465" customWidth="1"/>
    <col min="11769" max="11769" width="3.875" style="465" customWidth="1"/>
    <col min="11770" max="11770" width="9.375" style="465" customWidth="1"/>
    <col min="11771" max="11771" width="3.5" style="465" customWidth="1"/>
    <col min="11772" max="11772" width="8.875" style="465" customWidth="1"/>
    <col min="11773" max="11773" width="4.375" style="465" customWidth="1"/>
    <col min="11774" max="11774" width="10.25" style="465" customWidth="1"/>
    <col min="11775" max="11776" width="4" style="465" customWidth="1"/>
    <col min="11777" max="11777" width="8.75" style="465" customWidth="1"/>
    <col min="11778" max="11778" width="16.875" style="465" customWidth="1"/>
    <col min="11779" max="11779" width="15.5" style="465" customWidth="1"/>
    <col min="11780" max="11780" width="17.125" style="465" customWidth="1"/>
    <col min="11781" max="11781" width="10.25" style="465" customWidth="1"/>
    <col min="11782" max="11782" width="9.375" style="465" customWidth="1"/>
    <col min="11783" max="11783" width="10.125" style="465" customWidth="1"/>
    <col min="11784" max="11784" width="8.75" style="465" customWidth="1"/>
    <col min="11785" max="11785" width="8.875" style="465" customWidth="1"/>
    <col min="11786" max="11786" width="4.125" style="465" customWidth="1"/>
    <col min="11787" max="11787" width="9.375" style="465" bestFit="1" customWidth="1"/>
    <col min="11788" max="11788" width="4.625" style="465" customWidth="1"/>
    <col min="11789" max="11789" width="9.375" style="465" bestFit="1" customWidth="1"/>
    <col min="11790" max="11790" width="4" style="465" customWidth="1"/>
    <col min="11791" max="11791" width="4.5" style="465" customWidth="1"/>
    <col min="11792" max="11798" width="0" style="465" hidden="1" customWidth="1"/>
    <col min="11799" max="12015" width="8.75" style="465"/>
    <col min="12016" max="12016" width="4" style="465" customWidth="1"/>
    <col min="12017" max="12017" width="10.25" style="465" customWidth="1"/>
    <col min="12018" max="12018" width="9.375" style="465" customWidth="1"/>
    <col min="12019" max="12019" width="3.5" style="465" customWidth="1"/>
    <col min="12020" max="12020" width="8.875" style="465" customWidth="1"/>
    <col min="12021" max="12021" width="3.875" style="465" customWidth="1"/>
    <col min="12022" max="12022" width="9.375" style="465" customWidth="1"/>
    <col min="12023" max="12023" width="3.5" style="465" customWidth="1"/>
    <col min="12024" max="12024" width="8.875" style="465" customWidth="1"/>
    <col min="12025" max="12025" width="3.875" style="465" customWidth="1"/>
    <col min="12026" max="12026" width="9.375" style="465" customWidth="1"/>
    <col min="12027" max="12027" width="3.5" style="465" customWidth="1"/>
    <col min="12028" max="12028" width="8.875" style="465" customWidth="1"/>
    <col min="12029" max="12029" width="4.375" style="465" customWidth="1"/>
    <col min="12030" max="12030" width="10.25" style="465" customWidth="1"/>
    <col min="12031" max="12032" width="4" style="465" customWidth="1"/>
    <col min="12033" max="12033" width="8.75" style="465" customWidth="1"/>
    <col min="12034" max="12034" width="16.875" style="465" customWidth="1"/>
    <col min="12035" max="12035" width="15.5" style="465" customWidth="1"/>
    <col min="12036" max="12036" width="17.125" style="465" customWidth="1"/>
    <col min="12037" max="12037" width="10.25" style="465" customWidth="1"/>
    <col min="12038" max="12038" width="9.375" style="465" customWidth="1"/>
    <col min="12039" max="12039" width="10.125" style="465" customWidth="1"/>
    <col min="12040" max="12040" width="8.75" style="465" customWidth="1"/>
    <col min="12041" max="12041" width="8.875" style="465" customWidth="1"/>
    <col min="12042" max="12042" width="4.125" style="465" customWidth="1"/>
    <col min="12043" max="12043" width="9.375" style="465" bestFit="1" customWidth="1"/>
    <col min="12044" max="12044" width="4.625" style="465" customWidth="1"/>
    <col min="12045" max="12045" width="9.375" style="465" bestFit="1" customWidth="1"/>
    <col min="12046" max="12046" width="4" style="465" customWidth="1"/>
    <col min="12047" max="12047" width="4.5" style="465" customWidth="1"/>
    <col min="12048" max="12054" width="0" style="465" hidden="1" customWidth="1"/>
    <col min="12055" max="12271" width="8.75" style="465"/>
    <col min="12272" max="12272" width="4" style="465" customWidth="1"/>
    <col min="12273" max="12273" width="10.25" style="465" customWidth="1"/>
    <col min="12274" max="12274" width="9.375" style="465" customWidth="1"/>
    <col min="12275" max="12275" width="3.5" style="465" customWidth="1"/>
    <col min="12276" max="12276" width="8.875" style="465" customWidth="1"/>
    <col min="12277" max="12277" width="3.875" style="465" customWidth="1"/>
    <col min="12278" max="12278" width="9.375" style="465" customWidth="1"/>
    <col min="12279" max="12279" width="3.5" style="465" customWidth="1"/>
    <col min="12280" max="12280" width="8.875" style="465" customWidth="1"/>
    <col min="12281" max="12281" width="3.875" style="465" customWidth="1"/>
    <col min="12282" max="12282" width="9.375" style="465" customWidth="1"/>
    <col min="12283" max="12283" width="3.5" style="465" customWidth="1"/>
    <col min="12284" max="12284" width="8.875" style="465" customWidth="1"/>
    <col min="12285" max="12285" width="4.375" style="465" customWidth="1"/>
    <col min="12286" max="12286" width="10.25" style="465" customWidth="1"/>
    <col min="12287" max="12288" width="4" style="465" customWidth="1"/>
    <col min="12289" max="12289" width="8.75" style="465" customWidth="1"/>
    <col min="12290" max="12290" width="16.875" style="465" customWidth="1"/>
    <col min="12291" max="12291" width="15.5" style="465" customWidth="1"/>
    <col min="12292" max="12292" width="17.125" style="465" customWidth="1"/>
    <col min="12293" max="12293" width="10.25" style="465" customWidth="1"/>
    <col min="12294" max="12294" width="9.375" style="465" customWidth="1"/>
    <col min="12295" max="12295" width="10.125" style="465" customWidth="1"/>
    <col min="12296" max="12296" width="8.75" style="465" customWidth="1"/>
    <col min="12297" max="12297" width="8.875" style="465" customWidth="1"/>
    <col min="12298" max="12298" width="4.125" style="465" customWidth="1"/>
    <col min="12299" max="12299" width="9.375" style="465" bestFit="1" customWidth="1"/>
    <col min="12300" max="12300" width="4.625" style="465" customWidth="1"/>
    <col min="12301" max="12301" width="9.375" style="465" bestFit="1" customWidth="1"/>
    <col min="12302" max="12302" width="4" style="465" customWidth="1"/>
    <col min="12303" max="12303" width="4.5" style="465" customWidth="1"/>
    <col min="12304" max="12310" width="0" style="465" hidden="1" customWidth="1"/>
    <col min="12311" max="12527" width="8.75" style="465"/>
    <col min="12528" max="12528" width="4" style="465" customWidth="1"/>
    <col min="12529" max="12529" width="10.25" style="465" customWidth="1"/>
    <col min="12530" max="12530" width="9.375" style="465" customWidth="1"/>
    <col min="12531" max="12531" width="3.5" style="465" customWidth="1"/>
    <col min="12532" max="12532" width="8.875" style="465" customWidth="1"/>
    <col min="12533" max="12533" width="3.875" style="465" customWidth="1"/>
    <col min="12534" max="12534" width="9.375" style="465" customWidth="1"/>
    <col min="12535" max="12535" width="3.5" style="465" customWidth="1"/>
    <col min="12536" max="12536" width="8.875" style="465" customWidth="1"/>
    <col min="12537" max="12537" width="3.875" style="465" customWidth="1"/>
    <col min="12538" max="12538" width="9.375" style="465" customWidth="1"/>
    <col min="12539" max="12539" width="3.5" style="465" customWidth="1"/>
    <col min="12540" max="12540" width="8.875" style="465" customWidth="1"/>
    <col min="12541" max="12541" width="4.375" style="465" customWidth="1"/>
    <col min="12542" max="12542" width="10.25" style="465" customWidth="1"/>
    <col min="12543" max="12544" width="4" style="465" customWidth="1"/>
    <col min="12545" max="12545" width="8.75" style="465" customWidth="1"/>
    <col min="12546" max="12546" width="16.875" style="465" customWidth="1"/>
    <col min="12547" max="12547" width="15.5" style="465" customWidth="1"/>
    <col min="12548" max="12548" width="17.125" style="465" customWidth="1"/>
    <col min="12549" max="12549" width="10.25" style="465" customWidth="1"/>
    <col min="12550" max="12550" width="9.375" style="465" customWidth="1"/>
    <col min="12551" max="12551" width="10.125" style="465" customWidth="1"/>
    <col min="12552" max="12552" width="8.75" style="465" customWidth="1"/>
    <col min="12553" max="12553" width="8.875" style="465" customWidth="1"/>
    <col min="12554" max="12554" width="4.125" style="465" customWidth="1"/>
    <col min="12555" max="12555" width="9.375" style="465" bestFit="1" customWidth="1"/>
    <col min="12556" max="12556" width="4.625" style="465" customWidth="1"/>
    <col min="12557" max="12557" width="9.375" style="465" bestFit="1" customWidth="1"/>
    <col min="12558" max="12558" width="4" style="465" customWidth="1"/>
    <col min="12559" max="12559" width="4.5" style="465" customWidth="1"/>
    <col min="12560" max="12566" width="0" style="465" hidden="1" customWidth="1"/>
    <col min="12567" max="12783" width="8.75" style="465"/>
    <col min="12784" max="12784" width="4" style="465" customWidth="1"/>
    <col min="12785" max="12785" width="10.25" style="465" customWidth="1"/>
    <col min="12786" max="12786" width="9.375" style="465" customWidth="1"/>
    <col min="12787" max="12787" width="3.5" style="465" customWidth="1"/>
    <col min="12788" max="12788" width="8.875" style="465" customWidth="1"/>
    <col min="12789" max="12789" width="3.875" style="465" customWidth="1"/>
    <col min="12790" max="12790" width="9.375" style="465" customWidth="1"/>
    <col min="12791" max="12791" width="3.5" style="465" customWidth="1"/>
    <col min="12792" max="12792" width="8.875" style="465" customWidth="1"/>
    <col min="12793" max="12793" width="3.875" style="465" customWidth="1"/>
    <col min="12794" max="12794" width="9.375" style="465" customWidth="1"/>
    <col min="12795" max="12795" width="3.5" style="465" customWidth="1"/>
    <col min="12796" max="12796" width="8.875" style="465" customWidth="1"/>
    <col min="12797" max="12797" width="4.375" style="465" customWidth="1"/>
    <col min="12798" max="12798" width="10.25" style="465" customWidth="1"/>
    <col min="12799" max="12800" width="4" style="465" customWidth="1"/>
    <col min="12801" max="12801" width="8.75" style="465" customWidth="1"/>
    <col min="12802" max="12802" width="16.875" style="465" customWidth="1"/>
    <col min="12803" max="12803" width="15.5" style="465" customWidth="1"/>
    <col min="12804" max="12804" width="17.125" style="465" customWidth="1"/>
    <col min="12805" max="12805" width="10.25" style="465" customWidth="1"/>
    <col min="12806" max="12806" width="9.375" style="465" customWidth="1"/>
    <col min="12807" max="12807" width="10.125" style="465" customWidth="1"/>
    <col min="12808" max="12808" width="8.75" style="465" customWidth="1"/>
    <col min="12809" max="12809" width="8.875" style="465" customWidth="1"/>
    <col min="12810" max="12810" width="4.125" style="465" customWidth="1"/>
    <col min="12811" max="12811" width="9.375" style="465" bestFit="1" customWidth="1"/>
    <col min="12812" max="12812" width="4.625" style="465" customWidth="1"/>
    <col min="12813" max="12813" width="9.375" style="465" bestFit="1" customWidth="1"/>
    <col min="12814" max="12814" width="4" style="465" customWidth="1"/>
    <col min="12815" max="12815" width="4.5" style="465" customWidth="1"/>
    <col min="12816" max="12822" width="0" style="465" hidden="1" customWidth="1"/>
    <col min="12823" max="13039" width="8.75" style="465"/>
    <col min="13040" max="13040" width="4" style="465" customWidth="1"/>
    <col min="13041" max="13041" width="10.25" style="465" customWidth="1"/>
    <col min="13042" max="13042" width="9.375" style="465" customWidth="1"/>
    <col min="13043" max="13043" width="3.5" style="465" customWidth="1"/>
    <col min="13044" max="13044" width="8.875" style="465" customWidth="1"/>
    <col min="13045" max="13045" width="3.875" style="465" customWidth="1"/>
    <col min="13046" max="13046" width="9.375" style="465" customWidth="1"/>
    <col min="13047" max="13047" width="3.5" style="465" customWidth="1"/>
    <col min="13048" max="13048" width="8.875" style="465" customWidth="1"/>
    <col min="13049" max="13049" width="3.875" style="465" customWidth="1"/>
    <col min="13050" max="13050" width="9.375" style="465" customWidth="1"/>
    <col min="13051" max="13051" width="3.5" style="465" customWidth="1"/>
    <col min="13052" max="13052" width="8.875" style="465" customWidth="1"/>
    <col min="13053" max="13053" width="4.375" style="465" customWidth="1"/>
    <col min="13054" max="13054" width="10.25" style="465" customWidth="1"/>
    <col min="13055" max="13056" width="4" style="465" customWidth="1"/>
    <col min="13057" max="13057" width="8.75" style="465" customWidth="1"/>
    <col min="13058" max="13058" width="16.875" style="465" customWidth="1"/>
    <col min="13059" max="13059" width="15.5" style="465" customWidth="1"/>
    <col min="13060" max="13060" width="17.125" style="465" customWidth="1"/>
    <col min="13061" max="13061" width="10.25" style="465" customWidth="1"/>
    <col min="13062" max="13062" width="9.375" style="465" customWidth="1"/>
    <col min="13063" max="13063" width="10.125" style="465" customWidth="1"/>
    <col min="13064" max="13064" width="8.75" style="465" customWidth="1"/>
    <col min="13065" max="13065" width="8.875" style="465" customWidth="1"/>
    <col min="13066" max="13066" width="4.125" style="465" customWidth="1"/>
    <col min="13067" max="13067" width="9.375" style="465" bestFit="1" customWidth="1"/>
    <col min="13068" max="13068" width="4.625" style="465" customWidth="1"/>
    <col min="13069" max="13069" width="9.375" style="465" bestFit="1" customWidth="1"/>
    <col min="13070" max="13070" width="4" style="465" customWidth="1"/>
    <col min="13071" max="13071" width="4.5" style="465" customWidth="1"/>
    <col min="13072" max="13078" width="0" style="465" hidden="1" customWidth="1"/>
    <col min="13079" max="13295" width="8.75" style="465"/>
    <col min="13296" max="13296" width="4" style="465" customWidth="1"/>
    <col min="13297" max="13297" width="10.25" style="465" customWidth="1"/>
    <col min="13298" max="13298" width="9.375" style="465" customWidth="1"/>
    <col min="13299" max="13299" width="3.5" style="465" customWidth="1"/>
    <col min="13300" max="13300" width="8.875" style="465" customWidth="1"/>
    <col min="13301" max="13301" width="3.875" style="465" customWidth="1"/>
    <col min="13302" max="13302" width="9.375" style="465" customWidth="1"/>
    <col min="13303" max="13303" width="3.5" style="465" customWidth="1"/>
    <col min="13304" max="13304" width="8.875" style="465" customWidth="1"/>
    <col min="13305" max="13305" width="3.875" style="465" customWidth="1"/>
    <col min="13306" max="13306" width="9.375" style="465" customWidth="1"/>
    <col min="13307" max="13307" width="3.5" style="465" customWidth="1"/>
    <col min="13308" max="13308" width="8.875" style="465" customWidth="1"/>
    <col min="13309" max="13309" width="4.375" style="465" customWidth="1"/>
    <col min="13310" max="13310" width="10.25" style="465" customWidth="1"/>
    <col min="13311" max="13312" width="4" style="465" customWidth="1"/>
    <col min="13313" max="13313" width="8.75" style="465" customWidth="1"/>
    <col min="13314" max="13314" width="16.875" style="465" customWidth="1"/>
    <col min="13315" max="13315" width="15.5" style="465" customWidth="1"/>
    <col min="13316" max="13316" width="17.125" style="465" customWidth="1"/>
    <col min="13317" max="13317" width="10.25" style="465" customWidth="1"/>
    <col min="13318" max="13318" width="9.375" style="465" customWidth="1"/>
    <col min="13319" max="13319" width="10.125" style="465" customWidth="1"/>
    <col min="13320" max="13320" width="8.75" style="465" customWidth="1"/>
    <col min="13321" max="13321" width="8.875" style="465" customWidth="1"/>
    <col min="13322" max="13322" width="4.125" style="465" customWidth="1"/>
    <col min="13323" max="13323" width="9.375" style="465" bestFit="1" customWidth="1"/>
    <col min="13324" max="13324" width="4.625" style="465" customWidth="1"/>
    <col min="13325" max="13325" width="9.375" style="465" bestFit="1" customWidth="1"/>
    <col min="13326" max="13326" width="4" style="465" customWidth="1"/>
    <col min="13327" max="13327" width="4.5" style="465" customWidth="1"/>
    <col min="13328" max="13334" width="0" style="465" hidden="1" customWidth="1"/>
    <col min="13335" max="13551" width="8.75" style="465"/>
    <col min="13552" max="13552" width="4" style="465" customWidth="1"/>
    <col min="13553" max="13553" width="10.25" style="465" customWidth="1"/>
    <col min="13554" max="13554" width="9.375" style="465" customWidth="1"/>
    <col min="13555" max="13555" width="3.5" style="465" customWidth="1"/>
    <col min="13556" max="13556" width="8.875" style="465" customWidth="1"/>
    <col min="13557" max="13557" width="3.875" style="465" customWidth="1"/>
    <col min="13558" max="13558" width="9.375" style="465" customWidth="1"/>
    <col min="13559" max="13559" width="3.5" style="465" customWidth="1"/>
    <col min="13560" max="13560" width="8.875" style="465" customWidth="1"/>
    <col min="13561" max="13561" width="3.875" style="465" customWidth="1"/>
    <col min="13562" max="13562" width="9.375" style="465" customWidth="1"/>
    <col min="13563" max="13563" width="3.5" style="465" customWidth="1"/>
    <col min="13564" max="13564" width="8.875" style="465" customWidth="1"/>
    <col min="13565" max="13565" width="4.375" style="465" customWidth="1"/>
    <col min="13566" max="13566" width="10.25" style="465" customWidth="1"/>
    <col min="13567" max="13568" width="4" style="465" customWidth="1"/>
    <col min="13569" max="13569" width="8.75" style="465" customWidth="1"/>
    <col min="13570" max="13570" width="16.875" style="465" customWidth="1"/>
    <col min="13571" max="13571" width="15.5" style="465" customWidth="1"/>
    <col min="13572" max="13572" width="17.125" style="465" customWidth="1"/>
    <col min="13573" max="13573" width="10.25" style="465" customWidth="1"/>
    <col min="13574" max="13574" width="9.375" style="465" customWidth="1"/>
    <col min="13575" max="13575" width="10.125" style="465" customWidth="1"/>
    <col min="13576" max="13576" width="8.75" style="465" customWidth="1"/>
    <col min="13577" max="13577" width="8.875" style="465" customWidth="1"/>
    <col min="13578" max="13578" width="4.125" style="465" customWidth="1"/>
    <col min="13579" max="13579" width="9.375" style="465" bestFit="1" customWidth="1"/>
    <col min="13580" max="13580" width="4.625" style="465" customWidth="1"/>
    <col min="13581" max="13581" width="9.375" style="465" bestFit="1" customWidth="1"/>
    <col min="13582" max="13582" width="4" style="465" customWidth="1"/>
    <col min="13583" max="13583" width="4.5" style="465" customWidth="1"/>
    <col min="13584" max="13590" width="0" style="465" hidden="1" customWidth="1"/>
    <col min="13591" max="13807" width="8.75" style="465"/>
    <col min="13808" max="13808" width="4" style="465" customWidth="1"/>
    <col min="13809" max="13809" width="10.25" style="465" customWidth="1"/>
    <col min="13810" max="13810" width="9.375" style="465" customWidth="1"/>
    <col min="13811" max="13811" width="3.5" style="465" customWidth="1"/>
    <col min="13812" max="13812" width="8.875" style="465" customWidth="1"/>
    <col min="13813" max="13813" width="3.875" style="465" customWidth="1"/>
    <col min="13814" max="13814" width="9.375" style="465" customWidth="1"/>
    <col min="13815" max="13815" width="3.5" style="465" customWidth="1"/>
    <col min="13816" max="13816" width="8.875" style="465" customWidth="1"/>
    <col min="13817" max="13817" width="3.875" style="465" customWidth="1"/>
    <col min="13818" max="13818" width="9.375" style="465" customWidth="1"/>
    <col min="13819" max="13819" width="3.5" style="465" customWidth="1"/>
    <col min="13820" max="13820" width="8.875" style="465" customWidth="1"/>
    <col min="13821" max="13821" width="4.375" style="465" customWidth="1"/>
    <col min="13822" max="13822" width="10.25" style="465" customWidth="1"/>
    <col min="13823" max="13824" width="4" style="465" customWidth="1"/>
    <col min="13825" max="13825" width="8.75" style="465" customWidth="1"/>
    <col min="13826" max="13826" width="16.875" style="465" customWidth="1"/>
    <col min="13827" max="13827" width="15.5" style="465" customWidth="1"/>
    <col min="13828" max="13828" width="17.125" style="465" customWidth="1"/>
    <col min="13829" max="13829" width="10.25" style="465" customWidth="1"/>
    <col min="13830" max="13830" width="9.375" style="465" customWidth="1"/>
    <col min="13831" max="13831" width="10.125" style="465" customWidth="1"/>
    <col min="13832" max="13832" width="8.75" style="465" customWidth="1"/>
    <col min="13833" max="13833" width="8.875" style="465" customWidth="1"/>
    <col min="13834" max="13834" width="4.125" style="465" customWidth="1"/>
    <col min="13835" max="13835" width="9.375" style="465" bestFit="1" customWidth="1"/>
    <col min="13836" max="13836" width="4.625" style="465" customWidth="1"/>
    <col min="13837" max="13837" width="9.375" style="465" bestFit="1" customWidth="1"/>
    <col min="13838" max="13838" width="4" style="465" customWidth="1"/>
    <col min="13839" max="13839" width="4.5" style="465" customWidth="1"/>
    <col min="13840" max="13846" width="0" style="465" hidden="1" customWidth="1"/>
    <col min="13847" max="14063" width="8.75" style="465"/>
    <col min="14064" max="14064" width="4" style="465" customWidth="1"/>
    <col min="14065" max="14065" width="10.25" style="465" customWidth="1"/>
    <col min="14066" max="14066" width="9.375" style="465" customWidth="1"/>
    <col min="14067" max="14067" width="3.5" style="465" customWidth="1"/>
    <col min="14068" max="14068" width="8.875" style="465" customWidth="1"/>
    <col min="14069" max="14069" width="3.875" style="465" customWidth="1"/>
    <col min="14070" max="14070" width="9.375" style="465" customWidth="1"/>
    <col min="14071" max="14071" width="3.5" style="465" customWidth="1"/>
    <col min="14072" max="14072" width="8.875" style="465" customWidth="1"/>
    <col min="14073" max="14073" width="3.875" style="465" customWidth="1"/>
    <col min="14074" max="14074" width="9.375" style="465" customWidth="1"/>
    <col min="14075" max="14075" width="3.5" style="465" customWidth="1"/>
    <col min="14076" max="14076" width="8.875" style="465" customWidth="1"/>
    <col min="14077" max="14077" width="4.375" style="465" customWidth="1"/>
    <col min="14078" max="14078" width="10.25" style="465" customWidth="1"/>
    <col min="14079" max="14080" width="4" style="465" customWidth="1"/>
    <col min="14081" max="14081" width="8.75" style="465" customWidth="1"/>
    <col min="14082" max="14082" width="16.875" style="465" customWidth="1"/>
    <col min="14083" max="14083" width="15.5" style="465" customWidth="1"/>
    <col min="14084" max="14084" width="17.125" style="465" customWidth="1"/>
    <col min="14085" max="14085" width="10.25" style="465" customWidth="1"/>
    <col min="14086" max="14086" width="9.375" style="465" customWidth="1"/>
    <col min="14087" max="14087" width="10.125" style="465" customWidth="1"/>
    <col min="14088" max="14088" width="8.75" style="465" customWidth="1"/>
    <col min="14089" max="14089" width="8.875" style="465" customWidth="1"/>
    <col min="14090" max="14090" width="4.125" style="465" customWidth="1"/>
    <col min="14091" max="14091" width="9.375" style="465" bestFit="1" customWidth="1"/>
    <col min="14092" max="14092" width="4.625" style="465" customWidth="1"/>
    <col min="14093" max="14093" width="9.375" style="465" bestFit="1" customWidth="1"/>
    <col min="14094" max="14094" width="4" style="465" customWidth="1"/>
    <col min="14095" max="14095" width="4.5" style="465" customWidth="1"/>
    <col min="14096" max="14102" width="0" style="465" hidden="1" customWidth="1"/>
    <col min="14103" max="14319" width="8.75" style="465"/>
    <col min="14320" max="14320" width="4" style="465" customWidth="1"/>
    <col min="14321" max="14321" width="10.25" style="465" customWidth="1"/>
    <col min="14322" max="14322" width="9.375" style="465" customWidth="1"/>
    <col min="14323" max="14323" width="3.5" style="465" customWidth="1"/>
    <col min="14324" max="14324" width="8.875" style="465" customWidth="1"/>
    <col min="14325" max="14325" width="3.875" style="465" customWidth="1"/>
    <col min="14326" max="14326" width="9.375" style="465" customWidth="1"/>
    <col min="14327" max="14327" width="3.5" style="465" customWidth="1"/>
    <col min="14328" max="14328" width="8.875" style="465" customWidth="1"/>
    <col min="14329" max="14329" width="3.875" style="465" customWidth="1"/>
    <col min="14330" max="14330" width="9.375" style="465" customWidth="1"/>
    <col min="14331" max="14331" width="3.5" style="465" customWidth="1"/>
    <col min="14332" max="14332" width="8.875" style="465" customWidth="1"/>
    <col min="14333" max="14333" width="4.375" style="465" customWidth="1"/>
    <col min="14334" max="14334" width="10.25" style="465" customWidth="1"/>
    <col min="14335" max="14336" width="4" style="465" customWidth="1"/>
    <col min="14337" max="14337" width="8.75" style="465" customWidth="1"/>
    <col min="14338" max="14338" width="16.875" style="465" customWidth="1"/>
    <col min="14339" max="14339" width="15.5" style="465" customWidth="1"/>
    <col min="14340" max="14340" width="17.125" style="465" customWidth="1"/>
    <col min="14341" max="14341" width="10.25" style="465" customWidth="1"/>
    <col min="14342" max="14342" width="9.375" style="465" customWidth="1"/>
    <col min="14343" max="14343" width="10.125" style="465" customWidth="1"/>
    <col min="14344" max="14344" width="8.75" style="465" customWidth="1"/>
    <col min="14345" max="14345" width="8.875" style="465" customWidth="1"/>
    <col min="14346" max="14346" width="4.125" style="465" customWidth="1"/>
    <col min="14347" max="14347" width="9.375" style="465" bestFit="1" customWidth="1"/>
    <col min="14348" max="14348" width="4.625" style="465" customWidth="1"/>
    <col min="14349" max="14349" width="9.375" style="465" bestFit="1" customWidth="1"/>
    <col min="14350" max="14350" width="4" style="465" customWidth="1"/>
    <col min="14351" max="14351" width="4.5" style="465" customWidth="1"/>
    <col min="14352" max="14358" width="0" style="465" hidden="1" customWidth="1"/>
    <col min="14359" max="14575" width="8.75" style="465"/>
    <col min="14576" max="14576" width="4" style="465" customWidth="1"/>
    <col min="14577" max="14577" width="10.25" style="465" customWidth="1"/>
    <col min="14578" max="14578" width="9.375" style="465" customWidth="1"/>
    <col min="14579" max="14579" width="3.5" style="465" customWidth="1"/>
    <col min="14580" max="14580" width="8.875" style="465" customWidth="1"/>
    <col min="14581" max="14581" width="3.875" style="465" customWidth="1"/>
    <col min="14582" max="14582" width="9.375" style="465" customWidth="1"/>
    <col min="14583" max="14583" width="3.5" style="465" customWidth="1"/>
    <col min="14584" max="14584" width="8.875" style="465" customWidth="1"/>
    <col min="14585" max="14585" width="3.875" style="465" customWidth="1"/>
    <col min="14586" max="14586" width="9.375" style="465" customWidth="1"/>
    <col min="14587" max="14587" width="3.5" style="465" customWidth="1"/>
    <col min="14588" max="14588" width="8.875" style="465" customWidth="1"/>
    <col min="14589" max="14589" width="4.375" style="465" customWidth="1"/>
    <col min="14590" max="14590" width="10.25" style="465" customWidth="1"/>
    <col min="14591" max="14592" width="4" style="465" customWidth="1"/>
    <col min="14593" max="14593" width="8.75" style="465" customWidth="1"/>
    <col min="14594" max="14594" width="16.875" style="465" customWidth="1"/>
    <col min="14595" max="14595" width="15.5" style="465" customWidth="1"/>
    <col min="14596" max="14596" width="17.125" style="465" customWidth="1"/>
    <col min="14597" max="14597" width="10.25" style="465" customWidth="1"/>
    <col min="14598" max="14598" width="9.375" style="465" customWidth="1"/>
    <col min="14599" max="14599" width="10.125" style="465" customWidth="1"/>
    <col min="14600" max="14600" width="8.75" style="465" customWidth="1"/>
    <col min="14601" max="14601" width="8.875" style="465" customWidth="1"/>
    <col min="14602" max="14602" width="4.125" style="465" customWidth="1"/>
    <col min="14603" max="14603" width="9.375" style="465" bestFit="1" customWidth="1"/>
    <col min="14604" max="14604" width="4.625" style="465" customWidth="1"/>
    <col min="14605" max="14605" width="9.375" style="465" bestFit="1" customWidth="1"/>
    <col min="14606" max="14606" width="4" style="465" customWidth="1"/>
    <col min="14607" max="14607" width="4.5" style="465" customWidth="1"/>
    <col min="14608" max="14614" width="0" style="465" hidden="1" customWidth="1"/>
    <col min="14615" max="14831" width="8.75" style="465"/>
    <col min="14832" max="14832" width="4" style="465" customWidth="1"/>
    <col min="14833" max="14833" width="10.25" style="465" customWidth="1"/>
    <col min="14834" max="14834" width="9.375" style="465" customWidth="1"/>
    <col min="14835" max="14835" width="3.5" style="465" customWidth="1"/>
    <col min="14836" max="14836" width="8.875" style="465" customWidth="1"/>
    <col min="14837" max="14837" width="3.875" style="465" customWidth="1"/>
    <col min="14838" max="14838" width="9.375" style="465" customWidth="1"/>
    <col min="14839" max="14839" width="3.5" style="465" customWidth="1"/>
    <col min="14840" max="14840" width="8.875" style="465" customWidth="1"/>
    <col min="14841" max="14841" width="3.875" style="465" customWidth="1"/>
    <col min="14842" max="14842" width="9.375" style="465" customWidth="1"/>
    <col min="14843" max="14843" width="3.5" style="465" customWidth="1"/>
    <col min="14844" max="14844" width="8.875" style="465" customWidth="1"/>
    <col min="14845" max="14845" width="4.375" style="465" customWidth="1"/>
    <col min="14846" max="14846" width="10.25" style="465" customWidth="1"/>
    <col min="14847" max="14848" width="4" style="465" customWidth="1"/>
    <col min="14849" max="14849" width="8.75" style="465" customWidth="1"/>
    <col min="14850" max="14850" width="16.875" style="465" customWidth="1"/>
    <col min="14851" max="14851" width="15.5" style="465" customWidth="1"/>
    <col min="14852" max="14852" width="17.125" style="465" customWidth="1"/>
    <col min="14853" max="14853" width="10.25" style="465" customWidth="1"/>
    <col min="14854" max="14854" width="9.375" style="465" customWidth="1"/>
    <col min="14855" max="14855" width="10.125" style="465" customWidth="1"/>
    <col min="14856" max="14856" width="8.75" style="465" customWidth="1"/>
    <col min="14857" max="14857" width="8.875" style="465" customWidth="1"/>
    <col min="14858" max="14858" width="4.125" style="465" customWidth="1"/>
    <col min="14859" max="14859" width="9.375" style="465" bestFit="1" customWidth="1"/>
    <col min="14860" max="14860" width="4.625" style="465" customWidth="1"/>
    <col min="14861" max="14861" width="9.375" style="465" bestFit="1" customWidth="1"/>
    <col min="14862" max="14862" width="4" style="465" customWidth="1"/>
    <col min="14863" max="14863" width="4.5" style="465" customWidth="1"/>
    <col min="14864" max="14870" width="0" style="465" hidden="1" customWidth="1"/>
    <col min="14871" max="15087" width="8.75" style="465"/>
    <col min="15088" max="15088" width="4" style="465" customWidth="1"/>
    <col min="15089" max="15089" width="10.25" style="465" customWidth="1"/>
    <col min="15090" max="15090" width="9.375" style="465" customWidth="1"/>
    <col min="15091" max="15091" width="3.5" style="465" customWidth="1"/>
    <col min="15092" max="15092" width="8.875" style="465" customWidth="1"/>
    <col min="15093" max="15093" width="3.875" style="465" customWidth="1"/>
    <col min="15094" max="15094" width="9.375" style="465" customWidth="1"/>
    <col min="15095" max="15095" width="3.5" style="465" customWidth="1"/>
    <col min="15096" max="15096" width="8.875" style="465" customWidth="1"/>
    <col min="15097" max="15097" width="3.875" style="465" customWidth="1"/>
    <col min="15098" max="15098" width="9.375" style="465" customWidth="1"/>
    <col min="15099" max="15099" width="3.5" style="465" customWidth="1"/>
    <col min="15100" max="15100" width="8.875" style="465" customWidth="1"/>
    <col min="15101" max="15101" width="4.375" style="465" customWidth="1"/>
    <col min="15102" max="15102" width="10.25" style="465" customWidth="1"/>
    <col min="15103" max="15104" width="4" style="465" customWidth="1"/>
    <col min="15105" max="15105" width="8.75" style="465" customWidth="1"/>
    <col min="15106" max="15106" width="16.875" style="465" customWidth="1"/>
    <col min="15107" max="15107" width="15.5" style="465" customWidth="1"/>
    <col min="15108" max="15108" width="17.125" style="465" customWidth="1"/>
    <col min="15109" max="15109" width="10.25" style="465" customWidth="1"/>
    <col min="15110" max="15110" width="9.375" style="465" customWidth="1"/>
    <col min="15111" max="15111" width="10.125" style="465" customWidth="1"/>
    <col min="15112" max="15112" width="8.75" style="465" customWidth="1"/>
    <col min="15113" max="15113" width="8.875" style="465" customWidth="1"/>
    <col min="15114" max="15114" width="4.125" style="465" customWidth="1"/>
    <col min="15115" max="15115" width="9.375" style="465" bestFit="1" customWidth="1"/>
    <col min="15116" max="15116" width="4.625" style="465" customWidth="1"/>
    <col min="15117" max="15117" width="9.375" style="465" bestFit="1" customWidth="1"/>
    <col min="15118" max="15118" width="4" style="465" customWidth="1"/>
    <col min="15119" max="15119" width="4.5" style="465" customWidth="1"/>
    <col min="15120" max="15126" width="0" style="465" hidden="1" customWidth="1"/>
    <col min="15127" max="15343" width="8.75" style="465"/>
    <col min="15344" max="15344" width="4" style="465" customWidth="1"/>
    <col min="15345" max="15345" width="10.25" style="465" customWidth="1"/>
    <col min="15346" max="15346" width="9.375" style="465" customWidth="1"/>
    <col min="15347" max="15347" width="3.5" style="465" customWidth="1"/>
    <col min="15348" max="15348" width="8.875" style="465" customWidth="1"/>
    <col min="15349" max="15349" width="3.875" style="465" customWidth="1"/>
    <col min="15350" max="15350" width="9.375" style="465" customWidth="1"/>
    <col min="15351" max="15351" width="3.5" style="465" customWidth="1"/>
    <col min="15352" max="15352" width="8.875" style="465" customWidth="1"/>
    <col min="15353" max="15353" width="3.875" style="465" customWidth="1"/>
    <col min="15354" max="15354" width="9.375" style="465" customWidth="1"/>
    <col min="15355" max="15355" width="3.5" style="465" customWidth="1"/>
    <col min="15356" max="15356" width="8.875" style="465" customWidth="1"/>
    <col min="15357" max="15357" width="4.375" style="465" customWidth="1"/>
    <col min="15358" max="15358" width="10.25" style="465" customWidth="1"/>
    <col min="15359" max="15360" width="4" style="465" customWidth="1"/>
    <col min="15361" max="15361" width="8.75" style="465" customWidth="1"/>
    <col min="15362" max="15362" width="16.875" style="465" customWidth="1"/>
    <col min="15363" max="15363" width="15.5" style="465" customWidth="1"/>
    <col min="15364" max="15364" width="17.125" style="465" customWidth="1"/>
    <col min="15365" max="15365" width="10.25" style="465" customWidth="1"/>
    <col min="15366" max="15366" width="9.375" style="465" customWidth="1"/>
    <col min="15367" max="15367" width="10.125" style="465" customWidth="1"/>
    <col min="15368" max="15368" width="8.75" style="465" customWidth="1"/>
    <col min="15369" max="15369" width="8.875" style="465" customWidth="1"/>
    <col min="15370" max="15370" width="4.125" style="465" customWidth="1"/>
    <col min="15371" max="15371" width="9.375" style="465" bestFit="1" customWidth="1"/>
    <col min="15372" max="15372" width="4.625" style="465" customWidth="1"/>
    <col min="15373" max="15373" width="9.375" style="465" bestFit="1" customWidth="1"/>
    <col min="15374" max="15374" width="4" style="465" customWidth="1"/>
    <col min="15375" max="15375" width="4.5" style="465" customWidth="1"/>
    <col min="15376" max="15382" width="0" style="465" hidden="1" customWidth="1"/>
    <col min="15383" max="15599" width="8.75" style="465"/>
    <col min="15600" max="15600" width="4" style="465" customWidth="1"/>
    <col min="15601" max="15601" width="10.25" style="465" customWidth="1"/>
    <col min="15602" max="15602" width="9.375" style="465" customWidth="1"/>
    <col min="15603" max="15603" width="3.5" style="465" customWidth="1"/>
    <col min="15604" max="15604" width="8.875" style="465" customWidth="1"/>
    <col min="15605" max="15605" width="3.875" style="465" customWidth="1"/>
    <col min="15606" max="15606" width="9.375" style="465" customWidth="1"/>
    <col min="15607" max="15607" width="3.5" style="465" customWidth="1"/>
    <col min="15608" max="15608" width="8.875" style="465" customWidth="1"/>
    <col min="15609" max="15609" width="3.875" style="465" customWidth="1"/>
    <col min="15610" max="15610" width="9.375" style="465" customWidth="1"/>
    <col min="15611" max="15611" width="3.5" style="465" customWidth="1"/>
    <col min="15612" max="15612" width="8.875" style="465" customWidth="1"/>
    <col min="15613" max="15613" width="4.375" style="465" customWidth="1"/>
    <col min="15614" max="15614" width="10.25" style="465" customWidth="1"/>
    <col min="15615" max="15616" width="4" style="465" customWidth="1"/>
    <col min="15617" max="15617" width="8.75" style="465" customWidth="1"/>
    <col min="15618" max="15618" width="16.875" style="465" customWidth="1"/>
    <col min="15619" max="15619" width="15.5" style="465" customWidth="1"/>
    <col min="15620" max="15620" width="17.125" style="465" customWidth="1"/>
    <col min="15621" max="15621" width="10.25" style="465" customWidth="1"/>
    <col min="15622" max="15622" width="9.375" style="465" customWidth="1"/>
    <col min="15623" max="15623" width="10.125" style="465" customWidth="1"/>
    <col min="15624" max="15624" width="8.75" style="465" customWidth="1"/>
    <col min="15625" max="15625" width="8.875" style="465" customWidth="1"/>
    <col min="15626" max="15626" width="4.125" style="465" customWidth="1"/>
    <col min="15627" max="15627" width="9.375" style="465" bestFit="1" customWidth="1"/>
    <col min="15628" max="15628" width="4.625" style="465" customWidth="1"/>
    <col min="15629" max="15629" width="9.375" style="465" bestFit="1" customWidth="1"/>
    <col min="15630" max="15630" width="4" style="465" customWidth="1"/>
    <col min="15631" max="15631" width="4.5" style="465" customWidth="1"/>
    <col min="15632" max="15638" width="0" style="465" hidden="1" customWidth="1"/>
    <col min="15639" max="15855" width="8.75" style="465"/>
    <col min="15856" max="15856" width="4" style="465" customWidth="1"/>
    <col min="15857" max="15857" width="10.25" style="465" customWidth="1"/>
    <col min="15858" max="15858" width="9.375" style="465" customWidth="1"/>
    <col min="15859" max="15859" width="3.5" style="465" customWidth="1"/>
    <col min="15860" max="15860" width="8.875" style="465" customWidth="1"/>
    <col min="15861" max="15861" width="3.875" style="465" customWidth="1"/>
    <col min="15862" max="15862" width="9.375" style="465" customWidth="1"/>
    <col min="15863" max="15863" width="3.5" style="465" customWidth="1"/>
    <col min="15864" max="15864" width="8.875" style="465" customWidth="1"/>
    <col min="15865" max="15865" width="3.875" style="465" customWidth="1"/>
    <col min="15866" max="15866" width="9.375" style="465" customWidth="1"/>
    <col min="15867" max="15867" width="3.5" style="465" customWidth="1"/>
    <col min="15868" max="15868" width="8.875" style="465" customWidth="1"/>
    <col min="15869" max="15869" width="4.375" style="465" customWidth="1"/>
    <col min="15870" max="15870" width="10.25" style="465" customWidth="1"/>
    <col min="15871" max="15872" width="4" style="465" customWidth="1"/>
    <col min="15873" max="15873" width="8.75" style="465" customWidth="1"/>
    <col min="15874" max="15874" width="16.875" style="465" customWidth="1"/>
    <col min="15875" max="15875" width="15.5" style="465" customWidth="1"/>
    <col min="15876" max="15876" width="17.125" style="465" customWidth="1"/>
    <col min="15877" max="15877" width="10.25" style="465" customWidth="1"/>
    <col min="15878" max="15878" width="9.375" style="465" customWidth="1"/>
    <col min="15879" max="15879" width="10.125" style="465" customWidth="1"/>
    <col min="15880" max="15880" width="8.75" style="465" customWidth="1"/>
    <col min="15881" max="15881" width="8.875" style="465" customWidth="1"/>
    <col min="15882" max="15882" width="4.125" style="465" customWidth="1"/>
    <col min="15883" max="15883" width="9.375" style="465" bestFit="1" customWidth="1"/>
    <col min="15884" max="15884" width="4.625" style="465" customWidth="1"/>
    <col min="15885" max="15885" width="9.375" style="465" bestFit="1" customWidth="1"/>
    <col min="15886" max="15886" width="4" style="465" customWidth="1"/>
    <col min="15887" max="15887" width="4.5" style="465" customWidth="1"/>
    <col min="15888" max="15894" width="0" style="465" hidden="1" customWidth="1"/>
    <col min="15895" max="16111" width="8.75" style="465"/>
    <col min="16112" max="16112" width="4" style="465" customWidth="1"/>
    <col min="16113" max="16113" width="10.25" style="465" customWidth="1"/>
    <col min="16114" max="16114" width="9.375" style="465" customWidth="1"/>
    <col min="16115" max="16115" width="3.5" style="465" customWidth="1"/>
    <col min="16116" max="16116" width="8.875" style="465" customWidth="1"/>
    <col min="16117" max="16117" width="3.875" style="465" customWidth="1"/>
    <col min="16118" max="16118" width="9.375" style="465" customWidth="1"/>
    <col min="16119" max="16119" width="3.5" style="465" customWidth="1"/>
    <col min="16120" max="16120" width="8.875" style="465" customWidth="1"/>
    <col min="16121" max="16121" width="3.875" style="465" customWidth="1"/>
    <col min="16122" max="16122" width="9.375" style="465" customWidth="1"/>
    <col min="16123" max="16123" width="3.5" style="465" customWidth="1"/>
    <col min="16124" max="16124" width="8.875" style="465" customWidth="1"/>
    <col min="16125" max="16125" width="4.375" style="465" customWidth="1"/>
    <col min="16126" max="16126" width="10.25" style="465" customWidth="1"/>
    <col min="16127" max="16128" width="4" style="465" customWidth="1"/>
    <col min="16129" max="16129" width="8.75" style="465" customWidth="1"/>
    <col min="16130" max="16130" width="16.875" style="465" customWidth="1"/>
    <col min="16131" max="16131" width="15.5" style="465" customWidth="1"/>
    <col min="16132" max="16132" width="17.125" style="465" customWidth="1"/>
    <col min="16133" max="16133" width="10.25" style="465" customWidth="1"/>
    <col min="16134" max="16134" width="9.375" style="465" customWidth="1"/>
    <col min="16135" max="16135" width="10.125" style="465" customWidth="1"/>
    <col min="16136" max="16136" width="8.75" style="465" customWidth="1"/>
    <col min="16137" max="16137" width="8.875" style="465" customWidth="1"/>
    <col min="16138" max="16138" width="4.125" style="465" customWidth="1"/>
    <col min="16139" max="16139" width="9.375" style="465" bestFit="1" customWidth="1"/>
    <col min="16140" max="16140" width="4.625" style="465" customWidth="1"/>
    <col min="16141" max="16141" width="9.375" style="465" bestFit="1" customWidth="1"/>
    <col min="16142" max="16142" width="4" style="465" customWidth="1"/>
    <col min="16143" max="16143" width="4.5" style="465" customWidth="1"/>
    <col min="16144" max="16150" width="0" style="465" hidden="1" customWidth="1"/>
    <col min="16151" max="16384" width="8.75" style="465"/>
  </cols>
  <sheetData>
    <row r="1" spans="1:22" ht="24" customHeight="1">
      <c r="A1" s="604" t="s">
        <v>517</v>
      </c>
      <c r="B1" s="605"/>
      <c r="C1" s="606"/>
      <c r="D1" s="461"/>
      <c r="E1" s="461"/>
      <c r="F1" s="461"/>
      <c r="G1" s="461"/>
      <c r="H1" s="461"/>
      <c r="I1" s="461"/>
      <c r="J1" s="461"/>
      <c r="K1" s="461"/>
      <c r="L1" s="461"/>
    </row>
    <row r="2" spans="1:22" ht="9" customHeight="1">
      <c r="A2" s="517"/>
      <c r="B2" s="605"/>
      <c r="C2" s="461"/>
      <c r="D2" s="461"/>
      <c r="E2" s="517"/>
      <c r="F2" s="461"/>
      <c r="G2" s="461"/>
      <c r="H2" s="461"/>
      <c r="I2" s="461"/>
      <c r="J2" s="461"/>
      <c r="K2" s="461"/>
      <c r="L2" s="461"/>
      <c r="M2" s="461"/>
      <c r="N2" s="461"/>
    </row>
    <row r="3" spans="1:22" ht="18" customHeight="1">
      <c r="A3" s="1790" t="s">
        <v>21</v>
      </c>
      <c r="B3" s="1790" t="s">
        <v>22</v>
      </c>
      <c r="C3" s="1792" t="s">
        <v>518</v>
      </c>
      <c r="D3" s="1793"/>
      <c r="E3" s="1793"/>
      <c r="F3" s="1794"/>
      <c r="G3" s="1792" t="s">
        <v>519</v>
      </c>
      <c r="H3" s="1793"/>
      <c r="I3" s="1793"/>
      <c r="J3" s="1794"/>
      <c r="K3" s="1792" t="s">
        <v>274</v>
      </c>
      <c r="L3" s="1793"/>
      <c r="M3" s="1793"/>
      <c r="N3" s="1794"/>
      <c r="O3" s="609"/>
    </row>
    <row r="4" spans="1:22" ht="18" customHeight="1">
      <c r="A4" s="1791"/>
      <c r="B4" s="1791"/>
      <c r="C4" s="610" t="s">
        <v>520</v>
      </c>
      <c r="D4" s="611" t="s">
        <v>521</v>
      </c>
      <c r="E4" s="610" t="s">
        <v>522</v>
      </c>
      <c r="F4" s="611" t="s">
        <v>521</v>
      </c>
      <c r="G4" s="610" t="s">
        <v>523</v>
      </c>
      <c r="H4" s="611" t="s">
        <v>521</v>
      </c>
      <c r="I4" s="610" t="s">
        <v>522</v>
      </c>
      <c r="J4" s="611" t="s">
        <v>521</v>
      </c>
      <c r="K4" s="610" t="s">
        <v>523</v>
      </c>
      <c r="L4" s="612" t="s">
        <v>521</v>
      </c>
      <c r="M4" s="610" t="s">
        <v>522</v>
      </c>
      <c r="N4" s="612" t="s">
        <v>521</v>
      </c>
      <c r="O4" s="608"/>
    </row>
    <row r="5" spans="1:22" ht="18" customHeight="1">
      <c r="A5" s="466"/>
      <c r="B5" s="613" t="s">
        <v>524</v>
      </c>
      <c r="C5" s="614">
        <v>334550</v>
      </c>
      <c r="D5" s="615"/>
      <c r="E5" s="489">
        <v>3.27</v>
      </c>
      <c r="F5" s="615"/>
      <c r="G5" s="616">
        <v>408944</v>
      </c>
      <c r="H5" s="615"/>
      <c r="I5" s="495">
        <v>0.3</v>
      </c>
      <c r="J5" s="615"/>
      <c r="K5" s="617">
        <v>337579</v>
      </c>
      <c r="L5" s="618"/>
      <c r="M5" s="489">
        <v>2.9</v>
      </c>
      <c r="N5" s="615"/>
      <c r="O5" s="494"/>
      <c r="P5" s="465" t="s">
        <v>525</v>
      </c>
      <c r="R5" s="465"/>
    </row>
    <row r="6" spans="1:22" ht="15.75" customHeight="1">
      <c r="A6" s="472"/>
      <c r="B6" s="620" t="s">
        <v>444</v>
      </c>
      <c r="C6" s="614">
        <v>350942</v>
      </c>
      <c r="D6" s="615"/>
      <c r="E6" s="489">
        <v>4.9000000000000004</v>
      </c>
      <c r="F6" s="615"/>
      <c r="G6" s="616">
        <v>430673</v>
      </c>
      <c r="H6" s="615"/>
      <c r="I6" s="621">
        <v>5.31</v>
      </c>
      <c r="J6" s="615"/>
      <c r="K6" s="617">
        <v>353444</v>
      </c>
      <c r="L6" s="618"/>
      <c r="M6" s="622">
        <v>4.7</v>
      </c>
      <c r="N6" s="615"/>
      <c r="O6" s="494"/>
      <c r="P6" s="623"/>
      <c r="Q6" s="623" t="s">
        <v>526</v>
      </c>
      <c r="R6" s="623" t="s">
        <v>527</v>
      </c>
      <c r="S6" s="623"/>
      <c r="T6" s="623" t="s">
        <v>528</v>
      </c>
      <c r="U6" s="623"/>
      <c r="V6" s="623"/>
    </row>
    <row r="7" spans="1:22" ht="15.75" customHeight="1">
      <c r="A7" s="472"/>
      <c r="B7" s="620" t="s">
        <v>480</v>
      </c>
      <c r="C7" s="614">
        <v>356415</v>
      </c>
      <c r="D7" s="615"/>
      <c r="E7" s="622">
        <v>1.56</v>
      </c>
      <c r="F7" s="615"/>
      <c r="G7" s="614">
        <v>441922</v>
      </c>
      <c r="H7" s="615"/>
      <c r="I7" s="622">
        <v>2.61</v>
      </c>
      <c r="J7" s="615"/>
      <c r="K7" s="614">
        <v>358181</v>
      </c>
      <c r="L7" s="615"/>
      <c r="M7" s="622">
        <v>1.34</v>
      </c>
      <c r="N7" s="615"/>
      <c r="O7" s="494"/>
      <c r="P7" s="623"/>
      <c r="Q7" s="623" t="s">
        <v>529</v>
      </c>
      <c r="R7" s="623" t="s">
        <v>529</v>
      </c>
      <c r="S7" s="623" t="s">
        <v>530</v>
      </c>
      <c r="T7" s="623" t="s">
        <v>531</v>
      </c>
      <c r="U7" s="623"/>
      <c r="V7" s="623"/>
    </row>
    <row r="8" spans="1:22" ht="15.75" customHeight="1">
      <c r="A8" s="472"/>
      <c r="B8" s="620" t="s">
        <v>481</v>
      </c>
      <c r="C8" s="624">
        <v>364727</v>
      </c>
      <c r="D8" s="625"/>
      <c r="E8" s="626">
        <v>2.33</v>
      </c>
      <c r="F8" s="625"/>
      <c r="G8" s="624">
        <v>448969</v>
      </c>
      <c r="H8" s="625"/>
      <c r="I8" s="626">
        <v>1.59</v>
      </c>
      <c r="J8" s="625"/>
      <c r="K8" s="624">
        <v>365657</v>
      </c>
      <c r="L8" s="625"/>
      <c r="M8" s="626">
        <v>2.09</v>
      </c>
      <c r="N8" s="625"/>
      <c r="O8" s="494"/>
      <c r="P8" s="623"/>
      <c r="Q8" s="623" t="s">
        <v>532</v>
      </c>
      <c r="R8" s="623" t="s">
        <v>532</v>
      </c>
      <c r="S8" s="623"/>
      <c r="T8" s="623" t="s">
        <v>533</v>
      </c>
      <c r="U8" s="623" t="s">
        <v>534</v>
      </c>
      <c r="V8" s="623" t="s">
        <v>518</v>
      </c>
    </row>
    <row r="9" spans="1:22" ht="18" customHeight="1">
      <c r="A9" s="472"/>
      <c r="B9" s="627" t="s">
        <v>535</v>
      </c>
      <c r="C9" s="643">
        <v>370417</v>
      </c>
      <c r="D9" s="644"/>
      <c r="E9" s="645">
        <v>1.56</v>
      </c>
      <c r="F9" s="644"/>
      <c r="G9" s="643">
        <v>469295</v>
      </c>
      <c r="H9" s="644"/>
      <c r="I9" s="645">
        <v>4.53</v>
      </c>
      <c r="J9" s="644"/>
      <c r="K9" s="643">
        <v>370830</v>
      </c>
      <c r="L9" s="646"/>
      <c r="M9" s="645">
        <v>1.41</v>
      </c>
      <c r="N9" s="646"/>
      <c r="O9" s="628"/>
      <c r="P9" s="629" t="s">
        <v>536</v>
      </c>
      <c r="Q9" s="623">
        <v>469681623409</v>
      </c>
      <c r="R9" s="623">
        <v>35130570882</v>
      </c>
      <c r="S9" s="623">
        <v>504812194291</v>
      </c>
      <c r="T9" s="623">
        <v>1575860</v>
      </c>
      <c r="U9" s="623">
        <v>86534</v>
      </c>
      <c r="V9" s="623">
        <v>1489326</v>
      </c>
    </row>
    <row r="10" spans="1:22" ht="15.75" customHeight="1">
      <c r="A10" s="472"/>
      <c r="B10" s="473" t="s">
        <v>64</v>
      </c>
      <c r="C10" s="485">
        <v>385457</v>
      </c>
      <c r="D10" s="619"/>
      <c r="E10" s="647">
        <v>1.69</v>
      </c>
      <c r="F10" s="619"/>
      <c r="G10" s="485">
        <v>467349</v>
      </c>
      <c r="H10" s="619"/>
      <c r="I10" s="647">
        <v>4.4800000000000004</v>
      </c>
      <c r="J10" s="619"/>
      <c r="K10" s="485">
        <v>385820</v>
      </c>
      <c r="L10" s="484"/>
      <c r="M10" s="647">
        <v>1.57</v>
      </c>
      <c r="N10" s="484"/>
      <c r="O10" s="630"/>
      <c r="P10" s="629" t="s">
        <v>537</v>
      </c>
      <c r="Q10" s="623">
        <v>424192117019</v>
      </c>
      <c r="R10" s="623">
        <v>32547456987</v>
      </c>
      <c r="S10" s="623">
        <v>456739574006</v>
      </c>
      <c r="T10" s="623">
        <v>1375982</v>
      </c>
      <c r="U10" s="623">
        <v>79843</v>
      </c>
      <c r="V10" s="623">
        <v>1296139</v>
      </c>
    </row>
    <row r="11" spans="1:22" ht="15.75" customHeight="1">
      <c r="A11" s="472"/>
      <c r="B11" s="473" t="s">
        <v>65</v>
      </c>
      <c r="C11" s="485">
        <v>407223</v>
      </c>
      <c r="D11" s="619"/>
      <c r="E11" s="647">
        <v>1.68</v>
      </c>
      <c r="F11" s="619"/>
      <c r="G11" s="485">
        <v>491930</v>
      </c>
      <c r="H11" s="619"/>
      <c r="I11" s="647">
        <v>4.82</v>
      </c>
      <c r="J11" s="619"/>
      <c r="K11" s="485">
        <v>407843</v>
      </c>
      <c r="L11" s="484"/>
      <c r="M11" s="647">
        <v>1.52</v>
      </c>
      <c r="N11" s="484"/>
      <c r="O11" s="630"/>
      <c r="P11" s="629" t="s">
        <v>538</v>
      </c>
      <c r="Q11" s="623">
        <v>21662781919</v>
      </c>
      <c r="R11" s="623">
        <v>2583113895</v>
      </c>
      <c r="S11" s="623">
        <v>24245895814</v>
      </c>
      <c r="T11" s="623">
        <v>70484</v>
      </c>
      <c r="U11" s="623">
        <v>6691</v>
      </c>
      <c r="V11" s="623">
        <v>63793</v>
      </c>
    </row>
    <row r="12" spans="1:22" ht="15.75" customHeight="1">
      <c r="A12" s="472"/>
      <c r="B12" s="473" t="s">
        <v>66</v>
      </c>
      <c r="C12" s="485">
        <v>386531</v>
      </c>
      <c r="D12" s="619"/>
      <c r="E12" s="647">
        <v>1.69</v>
      </c>
      <c r="F12" s="619"/>
      <c r="G12" s="485">
        <v>469295</v>
      </c>
      <c r="H12" s="619"/>
      <c r="I12" s="647">
        <v>4.53</v>
      </c>
      <c r="J12" s="619"/>
      <c r="K12" s="485">
        <v>386910</v>
      </c>
      <c r="L12" s="484"/>
      <c r="M12" s="647">
        <v>1.56</v>
      </c>
      <c r="N12" s="484"/>
      <c r="O12" s="630"/>
      <c r="P12" s="629" t="s">
        <v>539</v>
      </c>
      <c r="Q12" s="623">
        <v>445854898938</v>
      </c>
      <c r="R12" s="623">
        <v>35130570882</v>
      </c>
      <c r="S12" s="623">
        <v>480985469820</v>
      </c>
      <c r="T12" s="623">
        <v>1446466</v>
      </c>
      <c r="U12" s="623">
        <v>86534</v>
      </c>
      <c r="V12" s="623">
        <v>1359932</v>
      </c>
    </row>
    <row r="13" spans="1:22" ht="15.75" customHeight="1">
      <c r="A13" s="472"/>
      <c r="B13" s="473" t="s">
        <v>68</v>
      </c>
      <c r="C13" s="485">
        <v>204303</v>
      </c>
      <c r="D13" s="619"/>
      <c r="E13" s="647">
        <v>0.66</v>
      </c>
      <c r="F13" s="619"/>
      <c r="G13" s="485"/>
      <c r="H13" s="619"/>
      <c r="I13" s="631"/>
      <c r="J13" s="619"/>
      <c r="K13" s="485">
        <v>204303</v>
      </c>
      <c r="L13" s="484"/>
      <c r="M13" s="647">
        <v>0.66</v>
      </c>
      <c r="N13" s="484"/>
      <c r="O13" s="630"/>
      <c r="P13" s="629" t="s">
        <v>540</v>
      </c>
      <c r="Q13" s="623">
        <v>23826724471</v>
      </c>
      <c r="R13" s="623">
        <v>0</v>
      </c>
      <c r="S13" s="623">
        <v>23826724471</v>
      </c>
      <c r="T13" s="623">
        <v>129394</v>
      </c>
      <c r="U13" s="623">
        <v>0</v>
      </c>
      <c r="V13" s="623">
        <v>129394</v>
      </c>
    </row>
    <row r="14" spans="1:22" ht="11.25" customHeight="1">
      <c r="A14" s="472"/>
      <c r="B14" s="473"/>
      <c r="C14" s="485"/>
      <c r="D14" s="619"/>
      <c r="E14" s="631"/>
      <c r="F14" s="619"/>
      <c r="G14" s="485"/>
      <c r="H14" s="619"/>
      <c r="I14" s="631"/>
      <c r="J14" s="619"/>
      <c r="K14" s="485"/>
      <c r="L14" s="484"/>
      <c r="M14" s="631"/>
      <c r="N14" s="484"/>
      <c r="O14" s="630"/>
      <c r="P14" s="629"/>
      <c r="Q14" s="623" t="s">
        <v>541</v>
      </c>
      <c r="R14" s="623" t="s">
        <v>542</v>
      </c>
      <c r="S14" s="623" t="s">
        <v>447</v>
      </c>
      <c r="T14" s="623" t="s">
        <v>533</v>
      </c>
      <c r="U14" s="623" t="s">
        <v>534</v>
      </c>
      <c r="V14" s="623" t="s">
        <v>518</v>
      </c>
    </row>
    <row r="15" spans="1:22" ht="15.75" customHeight="1">
      <c r="A15" s="472">
        <v>1</v>
      </c>
      <c r="B15" s="473" t="s">
        <v>70</v>
      </c>
      <c r="C15" s="485">
        <v>380237</v>
      </c>
      <c r="D15" s="648">
        <v>31</v>
      </c>
      <c r="E15" s="631">
        <v>1.28</v>
      </c>
      <c r="F15" s="619">
        <v>29</v>
      </c>
      <c r="G15" s="485">
        <v>438507</v>
      </c>
      <c r="H15" s="648">
        <v>22</v>
      </c>
      <c r="I15" s="631">
        <v>0.5</v>
      </c>
      <c r="J15" s="619">
        <v>26</v>
      </c>
      <c r="K15" s="485">
        <v>380441</v>
      </c>
      <c r="L15" s="477">
        <v>31</v>
      </c>
      <c r="M15" s="631">
        <v>1.19</v>
      </c>
      <c r="N15" s="484">
        <v>28</v>
      </c>
      <c r="O15" s="630"/>
      <c r="P15" s="629" t="s">
        <v>543</v>
      </c>
      <c r="Q15" s="623">
        <v>124707000385</v>
      </c>
      <c r="R15" s="623">
        <v>7123864153</v>
      </c>
      <c r="S15" s="623">
        <v>131830864538</v>
      </c>
      <c r="T15" s="623">
        <v>393233</v>
      </c>
      <c r="U15" s="623">
        <v>16251</v>
      </c>
      <c r="V15" s="623">
        <v>376982</v>
      </c>
    </row>
    <row r="16" spans="1:22" ht="15.75" customHeight="1">
      <c r="A16" s="472">
        <v>2</v>
      </c>
      <c r="B16" s="473" t="s">
        <v>73</v>
      </c>
      <c r="C16" s="485">
        <v>375807</v>
      </c>
      <c r="D16" s="648">
        <v>38</v>
      </c>
      <c r="E16" s="631">
        <v>2.2799999999999998</v>
      </c>
      <c r="F16" s="619">
        <v>18</v>
      </c>
      <c r="G16" s="485">
        <v>493468</v>
      </c>
      <c r="H16" s="648">
        <v>18</v>
      </c>
      <c r="I16" s="631">
        <v>16.670000000000002</v>
      </c>
      <c r="J16" s="619">
        <v>18</v>
      </c>
      <c r="K16" s="485">
        <v>376251</v>
      </c>
      <c r="L16" s="477">
        <v>38</v>
      </c>
      <c r="M16" s="631">
        <v>2.23</v>
      </c>
      <c r="N16" s="484">
        <v>14</v>
      </c>
      <c r="O16" s="630"/>
      <c r="P16" s="629" t="s">
        <v>544</v>
      </c>
      <c r="Q16" s="623">
        <v>42724860057</v>
      </c>
      <c r="R16" s="623">
        <v>3089566757</v>
      </c>
      <c r="S16" s="623">
        <v>45814426814</v>
      </c>
      <c r="T16" s="623">
        <v>141996</v>
      </c>
      <c r="U16" s="623">
        <v>7760</v>
      </c>
      <c r="V16" s="623">
        <v>134236</v>
      </c>
    </row>
    <row r="17" spans="1:22" ht="15.75" customHeight="1">
      <c r="A17" s="472">
        <v>3</v>
      </c>
      <c r="B17" s="473" t="s">
        <v>75</v>
      </c>
      <c r="C17" s="485">
        <v>381863</v>
      </c>
      <c r="D17" s="648">
        <v>29</v>
      </c>
      <c r="E17" s="631">
        <v>1.91</v>
      </c>
      <c r="F17" s="619">
        <v>22</v>
      </c>
      <c r="G17" s="485">
        <v>655250</v>
      </c>
      <c r="H17" s="648">
        <v>4</v>
      </c>
      <c r="I17" s="631">
        <v>17.760000000000002</v>
      </c>
      <c r="J17" s="619">
        <v>17</v>
      </c>
      <c r="K17" s="485">
        <v>382800</v>
      </c>
      <c r="L17" s="477">
        <v>29</v>
      </c>
      <c r="M17" s="631">
        <v>1.67</v>
      </c>
      <c r="N17" s="484">
        <v>22</v>
      </c>
      <c r="O17" s="630"/>
      <c r="P17" s="629" t="s">
        <v>545</v>
      </c>
      <c r="Q17" s="623">
        <v>40293911526</v>
      </c>
      <c r="R17" s="623">
        <v>3209581090</v>
      </c>
      <c r="S17" s="623">
        <v>43503492616</v>
      </c>
      <c r="T17" s="623">
        <v>131537</v>
      </c>
      <c r="U17" s="623">
        <v>7334</v>
      </c>
      <c r="V17" s="623">
        <v>124203</v>
      </c>
    </row>
    <row r="18" spans="1:22" ht="15.75" customHeight="1">
      <c r="A18" s="472">
        <v>4</v>
      </c>
      <c r="B18" s="473" t="s">
        <v>78</v>
      </c>
      <c r="C18" s="485">
        <v>398115</v>
      </c>
      <c r="D18" s="648">
        <v>20</v>
      </c>
      <c r="E18" s="631">
        <v>2.59</v>
      </c>
      <c r="F18" s="619">
        <v>12</v>
      </c>
      <c r="G18" s="485">
        <v>461475</v>
      </c>
      <c r="H18" s="648">
        <v>20</v>
      </c>
      <c r="I18" s="631">
        <v>7.18</v>
      </c>
      <c r="J18" s="619">
        <v>22</v>
      </c>
      <c r="K18" s="485">
        <v>398428</v>
      </c>
      <c r="L18" s="477">
        <v>20</v>
      </c>
      <c r="M18" s="631">
        <v>2.52</v>
      </c>
      <c r="N18" s="484">
        <v>12</v>
      </c>
      <c r="O18" s="630"/>
      <c r="P18" s="629" t="s">
        <v>546</v>
      </c>
      <c r="Q18" s="623">
        <v>22293317958</v>
      </c>
      <c r="R18" s="623">
        <v>2105079812</v>
      </c>
      <c r="S18" s="623">
        <v>24398397770</v>
      </c>
      <c r="T18" s="623">
        <v>71891</v>
      </c>
      <c r="U18" s="623">
        <v>5119</v>
      </c>
      <c r="V18" s="623">
        <v>66772</v>
      </c>
    </row>
    <row r="19" spans="1:22" ht="15.75" customHeight="1">
      <c r="A19" s="472">
        <v>5</v>
      </c>
      <c r="B19" s="473" t="s">
        <v>81</v>
      </c>
      <c r="C19" s="485">
        <v>379149</v>
      </c>
      <c r="D19" s="648">
        <v>35</v>
      </c>
      <c r="E19" s="631">
        <v>1.88</v>
      </c>
      <c r="F19" s="619">
        <v>23</v>
      </c>
      <c r="G19" s="485">
        <v>389196</v>
      </c>
      <c r="H19" s="648">
        <v>30</v>
      </c>
      <c r="I19" s="631">
        <v>-16.98</v>
      </c>
      <c r="J19" s="619">
        <v>31</v>
      </c>
      <c r="K19" s="485">
        <v>379184</v>
      </c>
      <c r="L19" s="477">
        <v>37</v>
      </c>
      <c r="M19" s="631">
        <v>1.65</v>
      </c>
      <c r="N19" s="484">
        <v>23</v>
      </c>
      <c r="O19" s="630"/>
      <c r="P19" s="629" t="s">
        <v>547</v>
      </c>
      <c r="Q19" s="623">
        <v>33091103738</v>
      </c>
      <c r="R19" s="623">
        <v>2383996123</v>
      </c>
      <c r="S19" s="623">
        <v>35475099861</v>
      </c>
      <c r="T19" s="623">
        <v>108923</v>
      </c>
      <c r="U19" s="623">
        <v>5817</v>
      </c>
      <c r="V19" s="623">
        <v>103106</v>
      </c>
    </row>
    <row r="20" spans="1:22" ht="15.75" customHeight="1">
      <c r="A20" s="472">
        <v>6</v>
      </c>
      <c r="B20" s="473" t="s">
        <v>83</v>
      </c>
      <c r="C20" s="485">
        <v>394040</v>
      </c>
      <c r="D20" s="648">
        <v>21</v>
      </c>
      <c r="E20" s="631">
        <v>-3.41</v>
      </c>
      <c r="F20" s="619">
        <v>46</v>
      </c>
      <c r="G20" s="485">
        <v>669886</v>
      </c>
      <c r="H20" s="648">
        <v>3</v>
      </c>
      <c r="I20" s="631">
        <v>38.229999999999997</v>
      </c>
      <c r="J20" s="619">
        <v>6</v>
      </c>
      <c r="K20" s="485">
        <v>396244</v>
      </c>
      <c r="L20" s="477">
        <v>21</v>
      </c>
      <c r="M20" s="631">
        <v>-3.25</v>
      </c>
      <c r="N20" s="484">
        <v>46</v>
      </c>
      <c r="O20" s="630"/>
      <c r="P20" s="629" t="s">
        <v>548</v>
      </c>
      <c r="Q20" s="623">
        <v>4002219299</v>
      </c>
      <c r="R20" s="623">
        <v>445966926</v>
      </c>
      <c r="S20" s="623">
        <v>4448186225</v>
      </c>
      <c r="T20" s="623">
        <v>13703</v>
      </c>
      <c r="U20" s="623">
        <v>1244</v>
      </c>
      <c r="V20" s="623">
        <v>12459</v>
      </c>
    </row>
    <row r="21" spans="1:22" ht="15.75" customHeight="1">
      <c r="A21" s="472">
        <v>7</v>
      </c>
      <c r="B21" s="473" t="s">
        <v>85</v>
      </c>
      <c r="C21" s="485">
        <v>379211</v>
      </c>
      <c r="D21" s="648">
        <v>34</v>
      </c>
      <c r="E21" s="631">
        <v>4.83</v>
      </c>
      <c r="F21" s="619">
        <v>3</v>
      </c>
      <c r="G21" s="485">
        <v>650074</v>
      </c>
      <c r="H21" s="648">
        <v>5</v>
      </c>
      <c r="I21" s="631">
        <v>43.46</v>
      </c>
      <c r="J21" s="619">
        <v>5</v>
      </c>
      <c r="K21" s="485">
        <v>380251</v>
      </c>
      <c r="L21" s="477">
        <v>32</v>
      </c>
      <c r="M21" s="631">
        <v>4.84</v>
      </c>
      <c r="N21" s="484">
        <v>5</v>
      </c>
      <c r="O21" s="630"/>
      <c r="P21" s="629" t="s">
        <v>549</v>
      </c>
      <c r="Q21" s="623">
        <v>7230259782</v>
      </c>
      <c r="R21" s="623">
        <v>568110195</v>
      </c>
      <c r="S21" s="623">
        <v>7798369977</v>
      </c>
      <c r="T21" s="623">
        <v>23376</v>
      </c>
      <c r="U21" s="623">
        <v>1401</v>
      </c>
      <c r="V21" s="623">
        <v>21975</v>
      </c>
    </row>
    <row r="22" spans="1:22" ht="15.75" customHeight="1">
      <c r="A22" s="472">
        <v>8</v>
      </c>
      <c r="B22" s="473" t="s">
        <v>86</v>
      </c>
      <c r="C22" s="485">
        <v>379312</v>
      </c>
      <c r="D22" s="648">
        <v>33</v>
      </c>
      <c r="E22" s="631">
        <v>2.08</v>
      </c>
      <c r="F22" s="619">
        <v>19</v>
      </c>
      <c r="G22" s="485">
        <v>360626</v>
      </c>
      <c r="H22" s="648">
        <v>34</v>
      </c>
      <c r="I22" s="631">
        <v>-21.51</v>
      </c>
      <c r="J22" s="619">
        <v>34</v>
      </c>
      <c r="K22" s="485">
        <v>379228</v>
      </c>
      <c r="L22" s="477">
        <v>36</v>
      </c>
      <c r="M22" s="631">
        <v>1.78</v>
      </c>
      <c r="N22" s="484">
        <v>18</v>
      </c>
      <c r="O22" s="630"/>
      <c r="P22" s="629" t="s">
        <v>550</v>
      </c>
      <c r="Q22" s="623">
        <v>15293426167</v>
      </c>
      <c r="R22" s="623">
        <v>1116940492</v>
      </c>
      <c r="S22" s="623">
        <v>16410366659</v>
      </c>
      <c r="T22" s="623">
        <v>52010</v>
      </c>
      <c r="U22" s="623">
        <v>2149</v>
      </c>
      <c r="V22" s="623">
        <v>49861</v>
      </c>
    </row>
    <row r="23" spans="1:22" ht="15.75" customHeight="1">
      <c r="A23" s="472">
        <v>9</v>
      </c>
      <c r="B23" s="473" t="s">
        <v>88</v>
      </c>
      <c r="C23" s="485">
        <v>436340</v>
      </c>
      <c r="D23" s="648">
        <v>3</v>
      </c>
      <c r="E23" s="631">
        <v>0.99</v>
      </c>
      <c r="F23" s="619">
        <v>30</v>
      </c>
      <c r="G23" s="485">
        <v>639267</v>
      </c>
      <c r="H23" s="648">
        <v>6</v>
      </c>
      <c r="I23" s="631">
        <v>6</v>
      </c>
      <c r="J23" s="619">
        <v>24</v>
      </c>
      <c r="K23" s="485">
        <v>437308</v>
      </c>
      <c r="L23" s="477">
        <v>3</v>
      </c>
      <c r="M23" s="631">
        <v>0.67</v>
      </c>
      <c r="N23" s="484">
        <v>31</v>
      </c>
      <c r="O23" s="630"/>
      <c r="P23" s="629" t="s">
        <v>551</v>
      </c>
      <c r="Q23" s="623">
        <v>2989322361</v>
      </c>
      <c r="R23" s="623">
        <v>372689623</v>
      </c>
      <c r="S23" s="623">
        <v>3362011984</v>
      </c>
      <c r="T23" s="623">
        <v>8589</v>
      </c>
      <c r="U23" s="623">
        <v>801</v>
      </c>
      <c r="V23" s="623">
        <v>7788</v>
      </c>
    </row>
    <row r="24" spans="1:22" ht="15.75" customHeight="1">
      <c r="A24" s="472">
        <v>11</v>
      </c>
      <c r="B24" s="473" t="s">
        <v>90</v>
      </c>
      <c r="C24" s="485">
        <v>393206</v>
      </c>
      <c r="D24" s="648">
        <v>22</v>
      </c>
      <c r="E24" s="631">
        <v>1.51</v>
      </c>
      <c r="F24" s="619">
        <v>26</v>
      </c>
      <c r="G24" s="485">
        <v>422103</v>
      </c>
      <c r="H24" s="648">
        <v>26</v>
      </c>
      <c r="I24" s="631">
        <v>7.49</v>
      </c>
      <c r="J24" s="619">
        <v>21</v>
      </c>
      <c r="K24" s="485">
        <v>393329</v>
      </c>
      <c r="L24" s="477">
        <v>22</v>
      </c>
      <c r="M24" s="631">
        <v>1.53</v>
      </c>
      <c r="N24" s="484">
        <v>26</v>
      </c>
      <c r="O24" s="630"/>
      <c r="P24" s="629" t="s">
        <v>552</v>
      </c>
      <c r="Q24" s="623">
        <v>21447305042</v>
      </c>
      <c r="R24" s="623">
        <v>1736665768</v>
      </c>
      <c r="S24" s="623">
        <v>23183970810</v>
      </c>
      <c r="T24" s="623">
        <v>69447</v>
      </c>
      <c r="U24" s="623">
        <v>3808</v>
      </c>
      <c r="V24" s="623">
        <v>65639</v>
      </c>
    </row>
    <row r="25" spans="1:22" s="495" customFormat="1" ht="18" customHeight="1">
      <c r="A25" s="472">
        <v>13</v>
      </c>
      <c r="B25" s="473" t="s">
        <v>92</v>
      </c>
      <c r="C25" s="485">
        <v>423323</v>
      </c>
      <c r="D25" s="648">
        <v>7</v>
      </c>
      <c r="E25" s="631">
        <v>-1.08</v>
      </c>
      <c r="F25" s="619">
        <v>42</v>
      </c>
      <c r="G25" s="485">
        <v>601995</v>
      </c>
      <c r="H25" s="648">
        <v>8</v>
      </c>
      <c r="I25" s="631">
        <v>15.51</v>
      </c>
      <c r="J25" s="619">
        <v>19</v>
      </c>
      <c r="K25" s="485">
        <v>424522</v>
      </c>
      <c r="L25" s="477">
        <v>7</v>
      </c>
      <c r="M25" s="631">
        <v>-1.21</v>
      </c>
      <c r="N25" s="484">
        <v>43</v>
      </c>
      <c r="O25" s="630"/>
      <c r="P25" s="632" t="s">
        <v>553</v>
      </c>
      <c r="Q25" s="614">
        <v>4285472642</v>
      </c>
      <c r="R25" s="614">
        <v>441008556</v>
      </c>
      <c r="S25" s="614">
        <v>4726481198</v>
      </c>
      <c r="T25" s="614">
        <v>12308</v>
      </c>
      <c r="U25" s="614">
        <v>1200</v>
      </c>
      <c r="V25" s="614">
        <v>11108</v>
      </c>
    </row>
    <row r="26" spans="1:22" ht="15.75" customHeight="1">
      <c r="A26" s="472">
        <v>14</v>
      </c>
      <c r="B26" s="473" t="s">
        <v>94</v>
      </c>
      <c r="C26" s="485">
        <v>414636</v>
      </c>
      <c r="D26" s="648">
        <v>13</v>
      </c>
      <c r="E26" s="631">
        <v>2.52</v>
      </c>
      <c r="F26" s="619">
        <v>14</v>
      </c>
      <c r="G26" s="485">
        <v>264428</v>
      </c>
      <c r="H26" s="648">
        <v>40</v>
      </c>
      <c r="I26" s="631">
        <v>-41.57</v>
      </c>
      <c r="J26" s="619">
        <v>41</v>
      </c>
      <c r="K26" s="485">
        <v>413860</v>
      </c>
      <c r="L26" s="477">
        <v>13</v>
      </c>
      <c r="M26" s="631">
        <v>2.16</v>
      </c>
      <c r="N26" s="484">
        <v>15</v>
      </c>
      <c r="O26" s="630"/>
      <c r="P26" s="629" t="s">
        <v>554</v>
      </c>
      <c r="Q26" s="623">
        <v>3943349181</v>
      </c>
      <c r="R26" s="623">
        <v>322233061</v>
      </c>
      <c r="S26" s="623">
        <v>4265582242</v>
      </c>
      <c r="T26" s="623">
        <v>12367</v>
      </c>
      <c r="U26" s="623">
        <v>797</v>
      </c>
      <c r="V26" s="623">
        <v>11570</v>
      </c>
    </row>
    <row r="27" spans="1:22" ht="15.75" customHeight="1">
      <c r="A27" s="472">
        <v>15</v>
      </c>
      <c r="B27" s="473" t="s">
        <v>302</v>
      </c>
      <c r="C27" s="485">
        <v>381047</v>
      </c>
      <c r="D27" s="648">
        <v>30</v>
      </c>
      <c r="E27" s="631">
        <v>1.92</v>
      </c>
      <c r="F27" s="619">
        <v>21</v>
      </c>
      <c r="G27" s="485">
        <v>424253</v>
      </c>
      <c r="H27" s="648">
        <v>25</v>
      </c>
      <c r="I27" s="631">
        <v>-12.49</v>
      </c>
      <c r="J27" s="619">
        <v>29</v>
      </c>
      <c r="K27" s="485">
        <v>381231</v>
      </c>
      <c r="L27" s="477">
        <v>30</v>
      </c>
      <c r="M27" s="631">
        <v>1.62</v>
      </c>
      <c r="N27" s="484">
        <v>24</v>
      </c>
      <c r="O27" s="630"/>
      <c r="P27" s="629" t="s">
        <v>555</v>
      </c>
      <c r="Q27" s="623">
        <v>17351647142</v>
      </c>
      <c r="R27" s="623">
        <v>1385835037</v>
      </c>
      <c r="S27" s="623">
        <v>18737482179</v>
      </c>
      <c r="T27" s="623">
        <v>57389</v>
      </c>
      <c r="U27" s="623">
        <v>3814</v>
      </c>
      <c r="V27" s="623">
        <v>53575</v>
      </c>
    </row>
    <row r="28" spans="1:22" ht="15.75" customHeight="1">
      <c r="A28" s="472">
        <v>16</v>
      </c>
      <c r="B28" s="473" t="s">
        <v>98</v>
      </c>
      <c r="C28" s="485">
        <v>421284</v>
      </c>
      <c r="D28" s="648">
        <v>10</v>
      </c>
      <c r="E28" s="631">
        <v>3.35</v>
      </c>
      <c r="F28" s="619">
        <v>9</v>
      </c>
      <c r="G28" s="485">
        <v>418163</v>
      </c>
      <c r="H28" s="648">
        <v>27</v>
      </c>
      <c r="I28" s="631">
        <v>9.3800000000000008</v>
      </c>
      <c r="J28" s="619">
        <v>20</v>
      </c>
      <c r="K28" s="485">
        <v>421274</v>
      </c>
      <c r="L28" s="477">
        <v>9</v>
      </c>
      <c r="M28" s="631">
        <v>3.43</v>
      </c>
      <c r="N28" s="484">
        <v>9</v>
      </c>
      <c r="O28" s="630"/>
      <c r="P28" s="629" t="s">
        <v>556</v>
      </c>
      <c r="Q28" s="623">
        <v>7428998330</v>
      </c>
      <c r="R28" s="623">
        <v>628169162</v>
      </c>
      <c r="S28" s="623">
        <v>8057167492</v>
      </c>
      <c r="T28" s="623">
        <v>22917</v>
      </c>
      <c r="U28" s="623">
        <v>1488</v>
      </c>
      <c r="V28" s="623">
        <v>21429</v>
      </c>
    </row>
    <row r="29" spans="1:22" ht="15.75" customHeight="1">
      <c r="A29" s="472">
        <v>17</v>
      </c>
      <c r="B29" s="473" t="s">
        <v>100</v>
      </c>
      <c r="C29" s="485">
        <v>399990</v>
      </c>
      <c r="D29" s="648">
        <v>19</v>
      </c>
      <c r="E29" s="631">
        <v>-0.48</v>
      </c>
      <c r="F29" s="619">
        <v>40</v>
      </c>
      <c r="G29" s="485">
        <v>528234</v>
      </c>
      <c r="H29" s="648">
        <v>17</v>
      </c>
      <c r="I29" s="631">
        <v>26.93</v>
      </c>
      <c r="J29" s="619">
        <v>11</v>
      </c>
      <c r="K29" s="485">
        <v>400718</v>
      </c>
      <c r="L29" s="477">
        <v>19</v>
      </c>
      <c r="M29" s="631">
        <v>-0.36</v>
      </c>
      <c r="N29" s="484">
        <v>39</v>
      </c>
      <c r="O29" s="630"/>
      <c r="P29" s="629" t="s">
        <v>557</v>
      </c>
      <c r="Q29" s="623">
        <v>7775835392</v>
      </c>
      <c r="R29" s="623">
        <v>875985666</v>
      </c>
      <c r="S29" s="623">
        <v>8651821058</v>
      </c>
      <c r="T29" s="623">
        <v>24828</v>
      </c>
      <c r="U29" s="623">
        <v>2261</v>
      </c>
      <c r="V29" s="623">
        <v>22567</v>
      </c>
    </row>
    <row r="30" spans="1:22" ht="15.75" customHeight="1">
      <c r="A30" s="472">
        <v>18</v>
      </c>
      <c r="B30" s="473" t="s">
        <v>102</v>
      </c>
      <c r="C30" s="485">
        <v>389233</v>
      </c>
      <c r="D30" s="648">
        <v>24</v>
      </c>
      <c r="E30" s="631">
        <v>2.5299999999999998</v>
      </c>
      <c r="F30" s="619">
        <v>13</v>
      </c>
      <c r="G30" s="485">
        <v>321832</v>
      </c>
      <c r="H30" s="648">
        <v>37</v>
      </c>
      <c r="I30" s="631">
        <v>-27.33</v>
      </c>
      <c r="J30" s="619">
        <v>38</v>
      </c>
      <c r="K30" s="485">
        <v>388967</v>
      </c>
      <c r="L30" s="477">
        <v>25</v>
      </c>
      <c r="M30" s="631">
        <v>2.2599999999999998</v>
      </c>
      <c r="N30" s="484">
        <v>13</v>
      </c>
      <c r="O30" s="630"/>
      <c r="P30" s="629" t="s">
        <v>558</v>
      </c>
      <c r="Q30" s="623">
        <v>12984986380</v>
      </c>
      <c r="R30" s="623">
        <v>963392046</v>
      </c>
      <c r="S30" s="623">
        <v>13948378426</v>
      </c>
      <c r="T30" s="623">
        <v>42489</v>
      </c>
      <c r="U30" s="623">
        <v>2847</v>
      </c>
      <c r="V30" s="623">
        <v>39642</v>
      </c>
    </row>
    <row r="31" spans="1:22" ht="15.75" customHeight="1">
      <c r="A31" s="472">
        <v>19</v>
      </c>
      <c r="B31" s="473" t="s">
        <v>104</v>
      </c>
      <c r="C31" s="485">
        <v>425444</v>
      </c>
      <c r="D31" s="648">
        <v>5</v>
      </c>
      <c r="E31" s="631">
        <v>4.74</v>
      </c>
      <c r="F31" s="619">
        <v>5</v>
      </c>
      <c r="G31" s="485">
        <v>542044</v>
      </c>
      <c r="H31" s="648">
        <v>13</v>
      </c>
      <c r="I31" s="631">
        <v>31.03</v>
      </c>
      <c r="J31" s="619">
        <v>10</v>
      </c>
      <c r="K31" s="485">
        <v>426289</v>
      </c>
      <c r="L31" s="477">
        <v>6</v>
      </c>
      <c r="M31" s="631">
        <v>4.91</v>
      </c>
      <c r="N31" s="484">
        <v>4</v>
      </c>
      <c r="O31" s="630"/>
      <c r="P31" s="629" t="s">
        <v>559</v>
      </c>
      <c r="Q31" s="623">
        <v>4050986847</v>
      </c>
      <c r="R31" s="623">
        <v>375810063</v>
      </c>
      <c r="S31" s="623">
        <v>4426796910</v>
      </c>
      <c r="T31" s="623">
        <v>12808</v>
      </c>
      <c r="U31" s="623">
        <v>1102</v>
      </c>
      <c r="V31" s="623">
        <v>11706</v>
      </c>
    </row>
    <row r="32" spans="1:22" ht="15.75" customHeight="1">
      <c r="A32" s="472">
        <v>20</v>
      </c>
      <c r="B32" s="473" t="s">
        <v>106</v>
      </c>
      <c r="C32" s="485">
        <v>386275</v>
      </c>
      <c r="D32" s="648">
        <v>26</v>
      </c>
      <c r="E32" s="631">
        <v>0.28000000000000003</v>
      </c>
      <c r="F32" s="619">
        <v>33</v>
      </c>
      <c r="G32" s="485">
        <v>533511</v>
      </c>
      <c r="H32" s="648">
        <v>16</v>
      </c>
      <c r="I32" s="631">
        <v>26.85</v>
      </c>
      <c r="J32" s="619">
        <v>12</v>
      </c>
      <c r="K32" s="485">
        <v>387174</v>
      </c>
      <c r="L32" s="477">
        <v>26</v>
      </c>
      <c r="M32" s="631">
        <v>0.37</v>
      </c>
      <c r="N32" s="484">
        <v>34</v>
      </c>
      <c r="O32" s="630"/>
      <c r="P32" s="629" t="s">
        <v>560</v>
      </c>
      <c r="Q32" s="623">
        <v>6464505000</v>
      </c>
      <c r="R32" s="623">
        <v>884231134</v>
      </c>
      <c r="S32" s="623">
        <v>7348736134</v>
      </c>
      <c r="T32" s="623">
        <v>21835</v>
      </c>
      <c r="U32" s="623">
        <v>2180</v>
      </c>
      <c r="V32" s="623">
        <v>19655</v>
      </c>
    </row>
    <row r="33" spans="1:22" ht="15.75" customHeight="1">
      <c r="A33" s="472">
        <v>21</v>
      </c>
      <c r="B33" s="473" t="s">
        <v>108</v>
      </c>
      <c r="C33" s="485">
        <v>409078</v>
      </c>
      <c r="D33" s="648">
        <v>14</v>
      </c>
      <c r="E33" s="631">
        <v>0.94</v>
      </c>
      <c r="F33" s="619">
        <v>31</v>
      </c>
      <c r="G33" s="485">
        <v>543007</v>
      </c>
      <c r="H33" s="648">
        <v>12</v>
      </c>
      <c r="I33" s="631">
        <v>23.18</v>
      </c>
      <c r="J33" s="619">
        <v>13</v>
      </c>
      <c r="K33" s="485">
        <v>410462</v>
      </c>
      <c r="L33" s="477">
        <v>14</v>
      </c>
      <c r="M33" s="631">
        <v>1.05</v>
      </c>
      <c r="N33" s="484">
        <v>29</v>
      </c>
      <c r="O33" s="630"/>
      <c r="P33" s="629" t="s">
        <v>561</v>
      </c>
      <c r="Q33" s="623">
        <v>3896652446</v>
      </c>
      <c r="R33" s="623">
        <v>334923272</v>
      </c>
      <c r="S33" s="623">
        <v>4231575718</v>
      </c>
      <c r="T33" s="623">
        <v>12137</v>
      </c>
      <c r="U33" s="623">
        <v>882</v>
      </c>
      <c r="V33" s="623">
        <v>11255</v>
      </c>
    </row>
    <row r="34" spans="1:22" ht="15.75" customHeight="1">
      <c r="A34" s="472">
        <v>22</v>
      </c>
      <c r="B34" s="473" t="s">
        <v>303</v>
      </c>
      <c r="C34" s="485">
        <v>403321</v>
      </c>
      <c r="D34" s="648">
        <v>16</v>
      </c>
      <c r="E34" s="631">
        <v>1.72</v>
      </c>
      <c r="F34" s="619">
        <v>24</v>
      </c>
      <c r="G34" s="485">
        <v>599840</v>
      </c>
      <c r="H34" s="648">
        <v>9</v>
      </c>
      <c r="I34" s="631">
        <v>36.61</v>
      </c>
      <c r="J34" s="619">
        <v>7</v>
      </c>
      <c r="K34" s="485">
        <v>404397</v>
      </c>
      <c r="L34" s="477">
        <v>15</v>
      </c>
      <c r="M34" s="631">
        <v>1.77</v>
      </c>
      <c r="N34" s="484">
        <v>19</v>
      </c>
      <c r="O34" s="630"/>
      <c r="P34" s="629" t="s">
        <v>562</v>
      </c>
      <c r="Q34" s="623">
        <v>2134646866</v>
      </c>
      <c r="R34" s="623">
        <v>298720423</v>
      </c>
      <c r="S34" s="623">
        <v>2433367289</v>
      </c>
      <c r="T34" s="623">
        <v>7432</v>
      </c>
      <c r="U34" s="623">
        <v>774</v>
      </c>
      <c r="V34" s="623">
        <v>6658</v>
      </c>
    </row>
    <row r="35" spans="1:22" s="495" customFormat="1" ht="18" customHeight="1">
      <c r="A35" s="472">
        <v>24</v>
      </c>
      <c r="B35" s="473" t="s">
        <v>112</v>
      </c>
      <c r="C35" s="485">
        <v>390047</v>
      </c>
      <c r="D35" s="648">
        <v>23</v>
      </c>
      <c r="E35" s="631">
        <v>2.71</v>
      </c>
      <c r="F35" s="619">
        <v>11</v>
      </c>
      <c r="G35" s="485">
        <v>541355</v>
      </c>
      <c r="H35" s="648">
        <v>15</v>
      </c>
      <c r="I35" s="631">
        <v>48.05</v>
      </c>
      <c r="J35" s="619">
        <v>2</v>
      </c>
      <c r="K35" s="485">
        <v>391430</v>
      </c>
      <c r="L35" s="477">
        <v>23</v>
      </c>
      <c r="M35" s="631">
        <v>3.16</v>
      </c>
      <c r="N35" s="484">
        <v>11</v>
      </c>
      <c r="O35" s="630"/>
      <c r="P35" s="632" t="s">
        <v>563</v>
      </c>
      <c r="Q35" s="614">
        <v>2715859805</v>
      </c>
      <c r="R35" s="614">
        <v>332757219</v>
      </c>
      <c r="S35" s="614">
        <v>3048617024</v>
      </c>
      <c r="T35" s="614">
        <v>9102</v>
      </c>
      <c r="U35" s="614">
        <v>887</v>
      </c>
      <c r="V35" s="614">
        <v>8215</v>
      </c>
    </row>
    <row r="36" spans="1:22" ht="15.75" customHeight="1">
      <c r="A36" s="472">
        <v>27</v>
      </c>
      <c r="B36" s="473" t="s">
        <v>114</v>
      </c>
      <c r="C36" s="485">
        <v>424968</v>
      </c>
      <c r="D36" s="648">
        <v>6</v>
      </c>
      <c r="E36" s="631">
        <v>4.57</v>
      </c>
      <c r="F36" s="619">
        <v>7</v>
      </c>
      <c r="G36" s="485">
        <v>885021</v>
      </c>
      <c r="H36" s="648">
        <v>1</v>
      </c>
      <c r="I36" s="631">
        <v>94.54</v>
      </c>
      <c r="J36" s="619">
        <v>1</v>
      </c>
      <c r="K36" s="485">
        <v>428940</v>
      </c>
      <c r="L36" s="477">
        <v>4</v>
      </c>
      <c r="M36" s="631">
        <v>5.32</v>
      </c>
      <c r="N36" s="484">
        <v>1</v>
      </c>
      <c r="O36" s="630"/>
      <c r="P36" s="629" t="s">
        <v>564</v>
      </c>
      <c r="Q36" s="623">
        <v>1790647098</v>
      </c>
      <c r="R36" s="623">
        <v>186264175</v>
      </c>
      <c r="S36" s="623">
        <v>1976911273</v>
      </c>
      <c r="T36" s="623">
        <v>6109</v>
      </c>
      <c r="U36" s="623">
        <v>478</v>
      </c>
      <c r="V36" s="623">
        <v>5631</v>
      </c>
    </row>
    <row r="37" spans="1:22" ht="15.75" customHeight="1">
      <c r="A37" s="472">
        <v>31</v>
      </c>
      <c r="B37" s="473" t="s">
        <v>116</v>
      </c>
      <c r="C37" s="485">
        <v>422402</v>
      </c>
      <c r="D37" s="648">
        <v>8</v>
      </c>
      <c r="E37" s="631">
        <v>1.32</v>
      </c>
      <c r="F37" s="619">
        <v>28</v>
      </c>
      <c r="G37" s="485">
        <v>407993</v>
      </c>
      <c r="H37" s="648">
        <v>29</v>
      </c>
      <c r="I37" s="631">
        <v>-30.08</v>
      </c>
      <c r="J37" s="619">
        <v>39</v>
      </c>
      <c r="K37" s="485">
        <v>422291</v>
      </c>
      <c r="L37" s="477">
        <v>8</v>
      </c>
      <c r="M37" s="631">
        <v>0.56999999999999995</v>
      </c>
      <c r="N37" s="484">
        <v>32</v>
      </c>
      <c r="O37" s="630"/>
      <c r="P37" s="629" t="s">
        <v>565</v>
      </c>
      <c r="Q37" s="623">
        <v>2720345275</v>
      </c>
      <c r="R37" s="623">
        <v>392729931</v>
      </c>
      <c r="S37" s="623">
        <v>3113075206</v>
      </c>
      <c r="T37" s="623">
        <v>8535</v>
      </c>
      <c r="U37" s="623">
        <v>867</v>
      </c>
      <c r="V37" s="623">
        <v>7668</v>
      </c>
    </row>
    <row r="38" spans="1:22" ht="15.75" customHeight="1">
      <c r="A38" s="472">
        <v>32</v>
      </c>
      <c r="B38" s="473" t="s">
        <v>117</v>
      </c>
      <c r="C38" s="485">
        <v>414873</v>
      </c>
      <c r="D38" s="648">
        <v>12</v>
      </c>
      <c r="E38" s="631">
        <v>0.04</v>
      </c>
      <c r="F38" s="619">
        <v>36</v>
      </c>
      <c r="G38" s="485">
        <v>449557</v>
      </c>
      <c r="H38" s="648">
        <v>21</v>
      </c>
      <c r="I38" s="631">
        <v>35.93</v>
      </c>
      <c r="J38" s="619">
        <v>8</v>
      </c>
      <c r="K38" s="485">
        <v>414964</v>
      </c>
      <c r="L38" s="477">
        <v>12</v>
      </c>
      <c r="M38" s="631">
        <v>0.25</v>
      </c>
      <c r="N38" s="484">
        <v>36</v>
      </c>
      <c r="O38" s="630"/>
      <c r="P38" s="629" t="s">
        <v>566</v>
      </c>
      <c r="Q38" s="623">
        <v>2820611230</v>
      </c>
      <c r="R38" s="623">
        <v>246749832</v>
      </c>
      <c r="S38" s="623">
        <v>3067361062</v>
      </c>
      <c r="T38" s="623">
        <v>9230</v>
      </c>
      <c r="U38" s="623">
        <v>665</v>
      </c>
      <c r="V38" s="623">
        <v>8565</v>
      </c>
    </row>
    <row r="39" spans="1:22" ht="15.75" customHeight="1">
      <c r="A39" s="472">
        <v>37</v>
      </c>
      <c r="B39" s="473" t="s">
        <v>118</v>
      </c>
      <c r="C39" s="485">
        <v>404970</v>
      </c>
      <c r="D39" s="648">
        <v>15</v>
      </c>
      <c r="E39" s="631">
        <v>1.4</v>
      </c>
      <c r="F39" s="619">
        <v>27</v>
      </c>
      <c r="G39" s="485">
        <v>312274</v>
      </c>
      <c r="H39" s="648">
        <v>38</v>
      </c>
      <c r="I39" s="631">
        <v>6.71</v>
      </c>
      <c r="J39" s="619">
        <v>23</v>
      </c>
      <c r="K39" s="485">
        <v>404088</v>
      </c>
      <c r="L39" s="477">
        <v>16</v>
      </c>
      <c r="M39" s="631">
        <v>1.77</v>
      </c>
      <c r="N39" s="484">
        <v>19</v>
      </c>
      <c r="O39" s="630"/>
      <c r="P39" s="629" t="s">
        <v>567</v>
      </c>
      <c r="Q39" s="623">
        <v>1148243023</v>
      </c>
      <c r="R39" s="623">
        <v>115589757</v>
      </c>
      <c r="S39" s="623">
        <v>1263832780</v>
      </c>
      <c r="T39" s="623">
        <v>3543</v>
      </c>
      <c r="U39" s="623">
        <v>339</v>
      </c>
      <c r="V39" s="623">
        <v>3204</v>
      </c>
    </row>
    <row r="40" spans="1:22" ht="15.75" customHeight="1">
      <c r="A40" s="472">
        <v>39</v>
      </c>
      <c r="B40" s="473" t="s">
        <v>120</v>
      </c>
      <c r="C40" s="485">
        <v>383140</v>
      </c>
      <c r="D40" s="648">
        <v>28</v>
      </c>
      <c r="E40" s="631">
        <v>-0.12</v>
      </c>
      <c r="F40" s="619">
        <v>37</v>
      </c>
      <c r="G40" s="485">
        <v>383998</v>
      </c>
      <c r="H40" s="648">
        <v>31</v>
      </c>
      <c r="I40" s="631">
        <v>5.18</v>
      </c>
      <c r="J40" s="619">
        <v>25</v>
      </c>
      <c r="K40" s="485">
        <v>383147</v>
      </c>
      <c r="L40" s="477">
        <v>28</v>
      </c>
      <c r="M40" s="631">
        <v>-0.03</v>
      </c>
      <c r="N40" s="484">
        <v>38</v>
      </c>
      <c r="O40" s="630"/>
      <c r="P40" s="629" t="s">
        <v>568</v>
      </c>
      <c r="Q40" s="623">
        <v>1426881279</v>
      </c>
      <c r="R40" s="623">
        <v>175503552</v>
      </c>
      <c r="S40" s="623">
        <v>1602384831</v>
      </c>
      <c r="T40" s="623">
        <v>4720</v>
      </c>
      <c r="U40" s="623">
        <v>494</v>
      </c>
      <c r="V40" s="623">
        <v>4226</v>
      </c>
    </row>
    <row r="41" spans="1:22" ht="15.75" customHeight="1">
      <c r="A41" s="472">
        <v>40</v>
      </c>
      <c r="B41" s="473" t="s">
        <v>307</v>
      </c>
      <c r="C41" s="485">
        <v>421349</v>
      </c>
      <c r="D41" s="648">
        <v>9</v>
      </c>
      <c r="E41" s="631">
        <v>-3.05</v>
      </c>
      <c r="F41" s="619">
        <v>45</v>
      </c>
      <c r="G41" s="485">
        <v>216746</v>
      </c>
      <c r="H41" s="648">
        <v>41</v>
      </c>
      <c r="I41" s="631">
        <v>-17.23</v>
      </c>
      <c r="J41" s="619">
        <v>32</v>
      </c>
      <c r="K41" s="485">
        <v>419545</v>
      </c>
      <c r="L41" s="477">
        <v>11</v>
      </c>
      <c r="M41" s="631">
        <v>-2.67</v>
      </c>
      <c r="N41" s="484">
        <v>45</v>
      </c>
      <c r="O41" s="630"/>
      <c r="P41" s="629" t="s">
        <v>569</v>
      </c>
      <c r="Q41" s="623">
        <v>993760433</v>
      </c>
      <c r="R41" s="623">
        <v>108359515</v>
      </c>
      <c r="S41" s="623">
        <v>1102119948</v>
      </c>
      <c r="T41" s="623">
        <v>3037</v>
      </c>
      <c r="U41" s="623">
        <v>285</v>
      </c>
      <c r="V41" s="623">
        <v>2752</v>
      </c>
    </row>
    <row r="42" spans="1:22" ht="15.75" customHeight="1">
      <c r="A42" s="472">
        <v>42</v>
      </c>
      <c r="B42" s="473" t="s">
        <v>123</v>
      </c>
      <c r="C42" s="485">
        <v>378552</v>
      </c>
      <c r="D42" s="648">
        <v>36</v>
      </c>
      <c r="E42" s="631">
        <v>5.66</v>
      </c>
      <c r="F42" s="619">
        <v>1</v>
      </c>
      <c r="G42" s="485">
        <v>541372</v>
      </c>
      <c r="H42" s="648">
        <v>14</v>
      </c>
      <c r="I42" s="631">
        <v>-26.67</v>
      </c>
      <c r="J42" s="619">
        <v>36</v>
      </c>
      <c r="K42" s="485">
        <v>379492</v>
      </c>
      <c r="L42" s="477">
        <v>34</v>
      </c>
      <c r="M42" s="631">
        <v>4.3099999999999996</v>
      </c>
      <c r="N42" s="484">
        <v>7</v>
      </c>
      <c r="O42" s="630"/>
      <c r="P42" s="629" t="s">
        <v>570</v>
      </c>
      <c r="Q42" s="623">
        <v>2440771439</v>
      </c>
      <c r="R42" s="623">
        <v>317186025</v>
      </c>
      <c r="S42" s="623">
        <v>2757957464</v>
      </c>
      <c r="T42" s="623">
        <v>8274</v>
      </c>
      <c r="U42" s="623">
        <v>770</v>
      </c>
      <c r="V42" s="623">
        <v>7504</v>
      </c>
    </row>
    <row r="43" spans="1:22" ht="15.75" customHeight="1">
      <c r="A43" s="472">
        <v>43</v>
      </c>
      <c r="B43" s="473" t="s">
        <v>309</v>
      </c>
      <c r="C43" s="485">
        <v>387073</v>
      </c>
      <c r="D43" s="648">
        <v>25</v>
      </c>
      <c r="E43" s="631">
        <v>-1.1499999999999999</v>
      </c>
      <c r="F43" s="619">
        <v>43</v>
      </c>
      <c r="G43" s="485">
        <v>350055</v>
      </c>
      <c r="H43" s="648">
        <v>35</v>
      </c>
      <c r="I43" s="631">
        <v>-4.71</v>
      </c>
      <c r="J43" s="619">
        <v>27</v>
      </c>
      <c r="K43" s="485">
        <v>386859</v>
      </c>
      <c r="L43" s="477">
        <v>27</v>
      </c>
      <c r="M43" s="631">
        <v>-1.1100000000000001</v>
      </c>
      <c r="N43" s="484">
        <v>42</v>
      </c>
      <c r="O43" s="630"/>
      <c r="P43" s="629" t="s">
        <v>571</v>
      </c>
      <c r="Q43" s="623">
        <v>6385921663</v>
      </c>
      <c r="R43" s="623">
        <v>627792393</v>
      </c>
      <c r="S43" s="623">
        <v>7013714056</v>
      </c>
      <c r="T43" s="623">
        <v>20927</v>
      </c>
      <c r="U43" s="623">
        <v>1709</v>
      </c>
      <c r="V43" s="623">
        <v>19218</v>
      </c>
    </row>
    <row r="44" spans="1:22" ht="15.75" customHeight="1">
      <c r="A44" s="472">
        <v>45</v>
      </c>
      <c r="B44" s="473" t="s">
        <v>125</v>
      </c>
      <c r="C44" s="485">
        <v>473947</v>
      </c>
      <c r="D44" s="648">
        <v>1</v>
      </c>
      <c r="E44" s="631">
        <v>2.42</v>
      </c>
      <c r="F44" s="619">
        <v>15</v>
      </c>
      <c r="G44" s="485">
        <v>297016</v>
      </c>
      <c r="H44" s="648">
        <v>39</v>
      </c>
      <c r="I44" s="631">
        <v>-36.25</v>
      </c>
      <c r="J44" s="619">
        <v>40</v>
      </c>
      <c r="K44" s="485">
        <v>472437</v>
      </c>
      <c r="L44" s="477">
        <v>1</v>
      </c>
      <c r="M44" s="631">
        <v>2.0699999999999998</v>
      </c>
      <c r="N44" s="484">
        <v>16</v>
      </c>
      <c r="O44" s="630"/>
      <c r="P44" s="629" t="s">
        <v>572</v>
      </c>
      <c r="Q44" s="623">
        <v>1476650371</v>
      </c>
      <c r="R44" s="623">
        <v>167306307</v>
      </c>
      <c r="S44" s="623">
        <v>1643956678</v>
      </c>
      <c r="T44" s="623">
        <v>4340</v>
      </c>
      <c r="U44" s="623">
        <v>488</v>
      </c>
      <c r="V44" s="623">
        <v>3852</v>
      </c>
    </row>
    <row r="45" spans="1:22" s="495" customFormat="1" ht="18" customHeight="1">
      <c r="A45" s="472">
        <v>46</v>
      </c>
      <c r="B45" s="473" t="s">
        <v>127</v>
      </c>
      <c r="C45" s="485">
        <v>428094</v>
      </c>
      <c r="D45" s="648">
        <v>4</v>
      </c>
      <c r="E45" s="631">
        <v>1.72</v>
      </c>
      <c r="F45" s="619">
        <v>24</v>
      </c>
      <c r="G45" s="485">
        <v>425847</v>
      </c>
      <c r="H45" s="648">
        <v>24</v>
      </c>
      <c r="I45" s="631">
        <v>-14.27</v>
      </c>
      <c r="J45" s="619">
        <v>30</v>
      </c>
      <c r="K45" s="485">
        <v>428075</v>
      </c>
      <c r="L45" s="477">
        <v>5</v>
      </c>
      <c r="M45" s="631">
        <v>1.27</v>
      </c>
      <c r="N45" s="484">
        <v>27</v>
      </c>
      <c r="O45" s="630"/>
      <c r="P45" s="632" t="s">
        <v>573</v>
      </c>
      <c r="Q45" s="614">
        <v>1602017530</v>
      </c>
      <c r="R45" s="614">
        <v>224684098</v>
      </c>
      <c r="S45" s="614">
        <v>1826701628</v>
      </c>
      <c r="T45" s="614">
        <v>4878</v>
      </c>
      <c r="U45" s="614">
        <v>516</v>
      </c>
      <c r="V45" s="614">
        <v>4362</v>
      </c>
    </row>
    <row r="46" spans="1:22" ht="15.75" customHeight="1">
      <c r="A46" s="472">
        <v>50</v>
      </c>
      <c r="B46" s="473" t="s">
        <v>128</v>
      </c>
      <c r="C46" s="485">
        <v>374921</v>
      </c>
      <c r="D46" s="648">
        <v>39</v>
      </c>
      <c r="E46" s="631">
        <v>0.16</v>
      </c>
      <c r="F46" s="619">
        <v>35</v>
      </c>
      <c r="G46" s="485">
        <v>416611</v>
      </c>
      <c r="H46" s="648">
        <v>28</v>
      </c>
      <c r="I46" s="631">
        <v>21.1</v>
      </c>
      <c r="J46" s="619">
        <v>15</v>
      </c>
      <c r="K46" s="485">
        <v>375219</v>
      </c>
      <c r="L46" s="477">
        <v>39</v>
      </c>
      <c r="M46" s="631">
        <v>0.39</v>
      </c>
      <c r="N46" s="484">
        <v>33</v>
      </c>
      <c r="O46" s="630"/>
      <c r="P46" s="629" t="s">
        <v>574</v>
      </c>
      <c r="Q46" s="623">
        <v>3320041820</v>
      </c>
      <c r="R46" s="623">
        <v>296249443</v>
      </c>
      <c r="S46" s="623">
        <v>3616291263</v>
      </c>
      <c r="T46" s="623">
        <v>11559</v>
      </c>
      <c r="U46" s="623">
        <v>917</v>
      </c>
      <c r="V46" s="623">
        <v>10642</v>
      </c>
    </row>
    <row r="47" spans="1:22" ht="15.75" customHeight="1">
      <c r="A47" s="472">
        <v>57</v>
      </c>
      <c r="B47" s="497" t="s">
        <v>130</v>
      </c>
      <c r="C47" s="649">
        <v>359951</v>
      </c>
      <c r="D47" s="477">
        <v>40</v>
      </c>
      <c r="E47" s="631">
        <v>-0.91</v>
      </c>
      <c r="F47" s="484">
        <v>41</v>
      </c>
      <c r="G47" s="649">
        <v>560403</v>
      </c>
      <c r="H47" s="648">
        <v>11</v>
      </c>
      <c r="I47" s="631">
        <v>17.940000000000001</v>
      </c>
      <c r="J47" s="619">
        <v>16</v>
      </c>
      <c r="K47" s="649">
        <v>361592</v>
      </c>
      <c r="L47" s="477">
        <v>40</v>
      </c>
      <c r="M47" s="631">
        <v>-0.99</v>
      </c>
      <c r="N47" s="484">
        <v>41</v>
      </c>
      <c r="O47" s="630"/>
      <c r="P47" s="629" t="s">
        <v>575</v>
      </c>
      <c r="Q47" s="623">
        <v>1765437928</v>
      </c>
      <c r="R47" s="623">
        <v>182381836</v>
      </c>
      <c r="S47" s="623">
        <v>1947819764</v>
      </c>
      <c r="T47" s="623">
        <v>5952</v>
      </c>
      <c r="U47" s="623">
        <v>557</v>
      </c>
      <c r="V47" s="623">
        <v>5395</v>
      </c>
    </row>
    <row r="48" spans="1:22" ht="15.75" customHeight="1">
      <c r="A48" s="472">
        <v>62</v>
      </c>
      <c r="B48" s="473" t="s">
        <v>131</v>
      </c>
      <c r="C48" s="485">
        <v>385971</v>
      </c>
      <c r="D48" s="648">
        <v>27</v>
      </c>
      <c r="E48" s="631">
        <v>3.37</v>
      </c>
      <c r="F48" s="619">
        <v>8</v>
      </c>
      <c r="G48" s="485">
        <v>616341</v>
      </c>
      <c r="H48" s="648">
        <v>7</v>
      </c>
      <c r="I48" s="631">
        <v>32.14</v>
      </c>
      <c r="J48" s="619">
        <v>9</v>
      </c>
      <c r="K48" s="485">
        <v>388982</v>
      </c>
      <c r="L48" s="477">
        <v>24</v>
      </c>
      <c r="M48" s="631">
        <v>3.5</v>
      </c>
      <c r="N48" s="484">
        <v>8</v>
      </c>
      <c r="O48" s="630"/>
      <c r="P48" s="629" t="s">
        <v>576</v>
      </c>
      <c r="Q48" s="623">
        <v>1342769447</v>
      </c>
      <c r="R48" s="623">
        <v>167638444</v>
      </c>
      <c r="S48" s="623">
        <v>1510407891</v>
      </c>
      <c r="T48" s="623">
        <v>4434</v>
      </c>
      <c r="U48" s="623">
        <v>458</v>
      </c>
      <c r="V48" s="623">
        <v>3976</v>
      </c>
    </row>
    <row r="49" spans="1:22" ht="15.75" customHeight="1">
      <c r="A49" s="472">
        <v>65</v>
      </c>
      <c r="B49" s="473" t="s">
        <v>577</v>
      </c>
      <c r="C49" s="485">
        <v>446356</v>
      </c>
      <c r="D49" s="648">
        <v>2</v>
      </c>
      <c r="E49" s="631">
        <v>4.68</v>
      </c>
      <c r="F49" s="619">
        <v>6</v>
      </c>
      <c r="G49" s="485">
        <v>704264</v>
      </c>
      <c r="H49" s="648">
        <v>2</v>
      </c>
      <c r="I49" s="631">
        <v>43.51</v>
      </c>
      <c r="J49" s="619">
        <v>4</v>
      </c>
      <c r="K49" s="485">
        <v>450116</v>
      </c>
      <c r="L49" s="477">
        <v>2</v>
      </c>
      <c r="M49" s="631">
        <v>5.09</v>
      </c>
      <c r="N49" s="484">
        <v>3</v>
      </c>
      <c r="O49" s="630"/>
      <c r="P49" s="629" t="s">
        <v>578</v>
      </c>
      <c r="Q49" s="623">
        <v>2178270152</v>
      </c>
      <c r="R49" s="623">
        <v>267011642</v>
      </c>
      <c r="S49" s="623">
        <v>2445281794</v>
      </c>
      <c r="T49" s="623">
        <v>7040</v>
      </c>
      <c r="U49" s="623">
        <v>676</v>
      </c>
      <c r="V49" s="623">
        <v>6364</v>
      </c>
    </row>
    <row r="50" spans="1:22" ht="15.75" customHeight="1">
      <c r="A50" s="472">
        <v>70</v>
      </c>
      <c r="B50" s="473" t="s">
        <v>134</v>
      </c>
      <c r="C50" s="485">
        <v>401907</v>
      </c>
      <c r="D50" s="648">
        <v>17</v>
      </c>
      <c r="E50" s="631">
        <v>-0.22</v>
      </c>
      <c r="F50" s="619">
        <v>38</v>
      </c>
      <c r="G50" s="485">
        <v>380037</v>
      </c>
      <c r="H50" s="648">
        <v>32</v>
      </c>
      <c r="I50" s="631">
        <v>-20.67</v>
      </c>
      <c r="J50" s="619">
        <v>33</v>
      </c>
      <c r="K50" s="485">
        <v>401688</v>
      </c>
      <c r="L50" s="477">
        <v>17</v>
      </c>
      <c r="M50" s="631">
        <v>-0.66</v>
      </c>
      <c r="N50" s="484">
        <v>40</v>
      </c>
      <c r="O50" s="630"/>
      <c r="P50" s="629" t="s">
        <v>579</v>
      </c>
      <c r="Q50" s="623">
        <v>2612969781</v>
      </c>
      <c r="R50" s="623">
        <v>281147846</v>
      </c>
      <c r="S50" s="623">
        <v>2894117627</v>
      </c>
      <c r="T50" s="623">
        <v>8257</v>
      </c>
      <c r="U50" s="623">
        <v>790</v>
      </c>
      <c r="V50" s="623">
        <v>7467</v>
      </c>
    </row>
    <row r="51" spans="1:22" ht="15.75" customHeight="1">
      <c r="A51" s="472">
        <v>73</v>
      </c>
      <c r="B51" s="473" t="s">
        <v>580</v>
      </c>
      <c r="C51" s="485">
        <v>420701</v>
      </c>
      <c r="D51" s="648">
        <v>11</v>
      </c>
      <c r="E51" s="631">
        <v>2.42</v>
      </c>
      <c r="F51" s="619">
        <v>15</v>
      </c>
      <c r="G51" s="485">
        <v>433189</v>
      </c>
      <c r="H51" s="648">
        <v>23</v>
      </c>
      <c r="I51" s="631">
        <v>-26.25</v>
      </c>
      <c r="J51" s="619">
        <v>35</v>
      </c>
      <c r="K51" s="485">
        <v>420807</v>
      </c>
      <c r="L51" s="477">
        <v>10</v>
      </c>
      <c r="M51" s="631">
        <v>1.55</v>
      </c>
      <c r="N51" s="484">
        <v>25</v>
      </c>
      <c r="O51" s="630"/>
      <c r="P51" s="629" t="s">
        <v>581</v>
      </c>
      <c r="Q51" s="623">
        <v>5441330573</v>
      </c>
      <c r="R51" s="623">
        <v>542077124</v>
      </c>
      <c r="S51" s="623">
        <v>5983407697</v>
      </c>
      <c r="T51" s="623">
        <v>17266</v>
      </c>
      <c r="U51" s="623">
        <v>1499</v>
      </c>
      <c r="V51" s="623">
        <v>15767</v>
      </c>
    </row>
    <row r="52" spans="1:22" ht="15.75" customHeight="1">
      <c r="A52" s="472">
        <v>79</v>
      </c>
      <c r="B52" s="473" t="s">
        <v>582</v>
      </c>
      <c r="C52" s="485">
        <v>400971</v>
      </c>
      <c r="D52" s="648">
        <v>18</v>
      </c>
      <c r="E52" s="631">
        <v>-0.23</v>
      </c>
      <c r="F52" s="619">
        <v>39</v>
      </c>
      <c r="G52" s="485">
        <v>486928</v>
      </c>
      <c r="H52" s="648">
        <v>19</v>
      </c>
      <c r="I52" s="631">
        <v>22.75</v>
      </c>
      <c r="J52" s="619">
        <v>14</v>
      </c>
      <c r="K52" s="485">
        <v>401672</v>
      </c>
      <c r="L52" s="477">
        <v>18</v>
      </c>
      <c r="M52" s="631">
        <v>-0.02</v>
      </c>
      <c r="N52" s="484">
        <v>37</v>
      </c>
      <c r="O52" s="630"/>
      <c r="P52" s="629" t="s">
        <v>583</v>
      </c>
      <c r="Q52" s="623">
        <v>3315070789</v>
      </c>
      <c r="R52" s="623">
        <v>418563194</v>
      </c>
      <c r="S52" s="623">
        <v>3733633983</v>
      </c>
      <c r="T52" s="623">
        <v>11042</v>
      </c>
      <c r="U52" s="623">
        <v>1049</v>
      </c>
      <c r="V52" s="623">
        <v>9993</v>
      </c>
    </row>
    <row r="53" spans="1:22" ht="15.75" customHeight="1">
      <c r="A53" s="472">
        <v>86</v>
      </c>
      <c r="B53" s="473" t="s">
        <v>139</v>
      </c>
      <c r="C53" s="485">
        <v>378093</v>
      </c>
      <c r="D53" s="648">
        <v>37</v>
      </c>
      <c r="E53" s="631">
        <v>3.17</v>
      </c>
      <c r="F53" s="619">
        <v>10</v>
      </c>
      <c r="G53" s="485">
        <v>578560</v>
      </c>
      <c r="H53" s="648">
        <v>10</v>
      </c>
      <c r="I53" s="631">
        <v>46.71</v>
      </c>
      <c r="J53" s="619">
        <v>3</v>
      </c>
      <c r="K53" s="485">
        <v>379330</v>
      </c>
      <c r="L53" s="477">
        <v>35</v>
      </c>
      <c r="M53" s="631">
        <v>3.39</v>
      </c>
      <c r="N53" s="484">
        <v>10</v>
      </c>
      <c r="O53" s="630"/>
      <c r="P53" s="629" t="s">
        <v>584</v>
      </c>
      <c r="Q53" s="623">
        <v>4727777195</v>
      </c>
      <c r="R53" s="623">
        <v>382118644</v>
      </c>
      <c r="S53" s="623">
        <v>5109895839</v>
      </c>
      <c r="T53" s="623">
        <v>15796</v>
      </c>
      <c r="U53" s="623">
        <v>958</v>
      </c>
      <c r="V53" s="623">
        <v>14838</v>
      </c>
    </row>
    <row r="54" spans="1:22" ht="15.75" customHeight="1">
      <c r="A54" s="472">
        <v>93</v>
      </c>
      <c r="B54" s="473" t="s">
        <v>585</v>
      </c>
      <c r="C54" s="485">
        <v>379848</v>
      </c>
      <c r="D54" s="648">
        <v>32</v>
      </c>
      <c r="E54" s="631">
        <v>2.39</v>
      </c>
      <c r="F54" s="619">
        <v>17</v>
      </c>
      <c r="G54" s="485">
        <v>369710</v>
      </c>
      <c r="H54" s="648">
        <v>33</v>
      </c>
      <c r="I54" s="631">
        <v>-27.29</v>
      </c>
      <c r="J54" s="619">
        <v>37</v>
      </c>
      <c r="K54" s="485">
        <v>379782</v>
      </c>
      <c r="L54" s="477">
        <v>33</v>
      </c>
      <c r="M54" s="631">
        <v>1.79</v>
      </c>
      <c r="N54" s="484">
        <v>17</v>
      </c>
      <c r="O54" s="630"/>
      <c r="P54" s="629" t="s">
        <v>140</v>
      </c>
      <c r="Q54" s="623">
        <v>4730168689</v>
      </c>
      <c r="R54" s="623">
        <v>331212059</v>
      </c>
      <c r="S54" s="623">
        <v>5061380748</v>
      </c>
      <c r="T54" s="623">
        <v>16566</v>
      </c>
      <c r="U54" s="623">
        <v>951</v>
      </c>
      <c r="V54" s="623">
        <v>15615</v>
      </c>
    </row>
    <row r="55" spans="1:22" s="495" customFormat="1" ht="18" customHeight="1">
      <c r="A55" s="472">
        <v>95</v>
      </c>
      <c r="B55" s="473" t="s">
        <v>324</v>
      </c>
      <c r="C55" s="485">
        <v>354023</v>
      </c>
      <c r="D55" s="648">
        <v>41</v>
      </c>
      <c r="E55" s="631">
        <v>1.99</v>
      </c>
      <c r="F55" s="619">
        <v>20</v>
      </c>
      <c r="G55" s="485">
        <v>329082</v>
      </c>
      <c r="H55" s="648">
        <v>36</v>
      </c>
      <c r="I55" s="631">
        <v>-12.31</v>
      </c>
      <c r="J55" s="619">
        <v>28</v>
      </c>
      <c r="K55" s="485">
        <v>353826</v>
      </c>
      <c r="L55" s="477">
        <v>41</v>
      </c>
      <c r="M55" s="650">
        <v>1.76</v>
      </c>
      <c r="N55" s="484">
        <v>21</v>
      </c>
      <c r="O55" s="630"/>
      <c r="P55" s="632" t="s">
        <v>586</v>
      </c>
      <c r="Q55" s="614">
        <v>6509546877</v>
      </c>
      <c r="R55" s="614">
        <v>704478487</v>
      </c>
      <c r="S55" s="614">
        <v>7214025364</v>
      </c>
      <c r="T55" s="614">
        <v>24644</v>
      </c>
      <c r="U55" s="614">
        <v>2152</v>
      </c>
      <c r="V55" s="614">
        <v>22492</v>
      </c>
    </row>
    <row r="56" spans="1:22" ht="15.75" customHeight="1">
      <c r="A56" s="633">
        <v>301</v>
      </c>
      <c r="B56" s="634" t="s">
        <v>160</v>
      </c>
      <c r="C56" s="651">
        <v>253131</v>
      </c>
      <c r="D56" s="652">
        <v>43</v>
      </c>
      <c r="E56" s="653">
        <v>-12.15</v>
      </c>
      <c r="F56" s="654">
        <v>47</v>
      </c>
      <c r="G56" s="651"/>
      <c r="H56" s="655"/>
      <c r="I56" s="653"/>
      <c r="J56" s="656"/>
      <c r="K56" s="651">
        <v>253131</v>
      </c>
      <c r="L56" s="655">
        <v>43</v>
      </c>
      <c r="M56" s="631">
        <v>-12.15</v>
      </c>
      <c r="N56" s="656">
        <v>47</v>
      </c>
      <c r="O56" s="630"/>
      <c r="P56" s="629" t="s">
        <v>375</v>
      </c>
      <c r="Q56" s="623">
        <v>411374869</v>
      </c>
      <c r="R56" s="623">
        <v>0</v>
      </c>
      <c r="S56" s="623">
        <v>411374869</v>
      </c>
      <c r="T56" s="623">
        <v>1584</v>
      </c>
      <c r="U56" s="623">
        <v>0</v>
      </c>
      <c r="V56" s="623">
        <v>1584</v>
      </c>
    </row>
    <row r="57" spans="1:22" ht="15.75" customHeight="1">
      <c r="A57" s="472">
        <v>305</v>
      </c>
      <c r="B57" s="473" t="s">
        <v>165</v>
      </c>
      <c r="C57" s="485">
        <v>262684</v>
      </c>
      <c r="D57" s="648">
        <v>42</v>
      </c>
      <c r="E57" s="631">
        <v>-1.46</v>
      </c>
      <c r="F57" s="619">
        <v>44</v>
      </c>
      <c r="G57" s="485"/>
      <c r="H57" s="648"/>
      <c r="I57" s="631"/>
      <c r="J57" s="619"/>
      <c r="K57" s="485">
        <v>262684</v>
      </c>
      <c r="L57" s="477">
        <v>42</v>
      </c>
      <c r="M57" s="631">
        <v>-1.46</v>
      </c>
      <c r="N57" s="484">
        <v>44</v>
      </c>
      <c r="O57" s="630"/>
      <c r="P57" s="629" t="s">
        <v>376</v>
      </c>
      <c r="Q57" s="623">
        <v>599319997</v>
      </c>
      <c r="R57" s="623">
        <v>0</v>
      </c>
      <c r="S57" s="623">
        <v>599319997</v>
      </c>
      <c r="T57" s="623">
        <v>2292</v>
      </c>
      <c r="U57" s="623">
        <v>0</v>
      </c>
      <c r="V57" s="623">
        <v>2292</v>
      </c>
    </row>
    <row r="58" spans="1:22" ht="15.75" customHeight="1">
      <c r="A58" s="472">
        <v>306</v>
      </c>
      <c r="B58" s="473" t="s">
        <v>171</v>
      </c>
      <c r="C58" s="485">
        <v>178461</v>
      </c>
      <c r="D58" s="648">
        <v>47</v>
      </c>
      <c r="E58" s="631">
        <v>4.8</v>
      </c>
      <c r="F58" s="619">
        <v>4</v>
      </c>
      <c r="G58" s="485"/>
      <c r="H58" s="648"/>
      <c r="I58" s="631"/>
      <c r="J58" s="619"/>
      <c r="K58" s="485">
        <v>178461</v>
      </c>
      <c r="L58" s="477">
        <v>47</v>
      </c>
      <c r="M58" s="631">
        <v>4.8</v>
      </c>
      <c r="N58" s="484">
        <v>6</v>
      </c>
      <c r="O58" s="630"/>
      <c r="P58" s="629" t="s">
        <v>377</v>
      </c>
      <c r="Q58" s="623">
        <v>2077721735</v>
      </c>
      <c r="R58" s="623">
        <v>0</v>
      </c>
      <c r="S58" s="623">
        <v>2077721735</v>
      </c>
      <c r="T58" s="623">
        <v>13484</v>
      </c>
      <c r="U58" s="623">
        <v>0</v>
      </c>
      <c r="V58" s="623">
        <v>13484</v>
      </c>
    </row>
    <row r="59" spans="1:22" ht="15.75" customHeight="1">
      <c r="A59" s="472">
        <v>307</v>
      </c>
      <c r="B59" s="473" t="s">
        <v>175</v>
      </c>
      <c r="C59" s="485">
        <v>186414</v>
      </c>
      <c r="D59" s="648">
        <v>46</v>
      </c>
      <c r="E59" s="631">
        <v>0.87</v>
      </c>
      <c r="F59" s="619">
        <v>32</v>
      </c>
      <c r="G59" s="485"/>
      <c r="H59" s="648"/>
      <c r="I59" s="631"/>
      <c r="J59" s="619"/>
      <c r="K59" s="485">
        <v>186414</v>
      </c>
      <c r="L59" s="477">
        <v>46</v>
      </c>
      <c r="M59" s="631">
        <v>0.87</v>
      </c>
      <c r="N59" s="484">
        <v>30</v>
      </c>
      <c r="O59" s="630"/>
      <c r="P59" s="629" t="s">
        <v>378</v>
      </c>
      <c r="Q59" s="623">
        <v>2945194085</v>
      </c>
      <c r="R59" s="623">
        <v>0</v>
      </c>
      <c r="S59" s="623">
        <v>2945194085</v>
      </c>
      <c r="T59" s="623">
        <v>19313</v>
      </c>
      <c r="U59" s="623">
        <v>0</v>
      </c>
      <c r="V59" s="623">
        <v>19313</v>
      </c>
    </row>
    <row r="60" spans="1:22" ht="15.75" customHeight="1">
      <c r="A60" s="472">
        <v>308</v>
      </c>
      <c r="B60" s="473" t="s">
        <v>187</v>
      </c>
      <c r="C60" s="485">
        <v>221979</v>
      </c>
      <c r="D60" s="648">
        <v>44</v>
      </c>
      <c r="E60" s="631">
        <v>5.21</v>
      </c>
      <c r="F60" s="619">
        <v>2</v>
      </c>
      <c r="G60" s="485"/>
      <c r="H60" s="648"/>
      <c r="I60" s="631"/>
      <c r="J60" s="619"/>
      <c r="K60" s="485">
        <v>221979</v>
      </c>
      <c r="L60" s="477">
        <v>44</v>
      </c>
      <c r="M60" s="631">
        <v>5.21</v>
      </c>
      <c r="N60" s="484">
        <v>2</v>
      </c>
      <c r="O60" s="630"/>
      <c r="P60" s="629" t="s">
        <v>379</v>
      </c>
      <c r="Q60" s="623">
        <v>745305716</v>
      </c>
      <c r="R60" s="623">
        <v>0</v>
      </c>
      <c r="S60" s="623">
        <v>745305716</v>
      </c>
      <c r="T60" s="623">
        <v>3462</v>
      </c>
      <c r="U60" s="623">
        <v>0</v>
      </c>
      <c r="V60" s="623">
        <v>3462</v>
      </c>
    </row>
    <row r="61" spans="1:22" s="499" customFormat="1" ht="15.75" customHeight="1">
      <c r="A61" s="635">
        <v>309</v>
      </c>
      <c r="B61" s="636" t="s">
        <v>189</v>
      </c>
      <c r="C61" s="657">
        <v>210160</v>
      </c>
      <c r="D61" s="658">
        <v>45</v>
      </c>
      <c r="E61" s="659">
        <v>0.28000000000000003</v>
      </c>
      <c r="F61" s="660">
        <v>33</v>
      </c>
      <c r="G61" s="657"/>
      <c r="H61" s="661"/>
      <c r="I61" s="659"/>
      <c r="J61" s="660"/>
      <c r="K61" s="657">
        <v>210160</v>
      </c>
      <c r="L61" s="661">
        <v>45</v>
      </c>
      <c r="M61" s="659">
        <v>0.28000000000000003</v>
      </c>
      <c r="N61" s="662">
        <v>35</v>
      </c>
      <c r="O61" s="637"/>
      <c r="P61" s="638" t="s">
        <v>380</v>
      </c>
      <c r="Q61" s="639">
        <v>16983865226</v>
      </c>
      <c r="R61" s="639">
        <v>0</v>
      </c>
      <c r="S61" s="639">
        <v>16983865226</v>
      </c>
      <c r="T61" s="639">
        <v>88930</v>
      </c>
      <c r="U61" s="639">
        <v>0</v>
      </c>
      <c r="V61" s="639">
        <v>88930</v>
      </c>
    </row>
    <row r="62" spans="1:22" ht="15" customHeight="1">
      <c r="B62" s="640" t="s">
        <v>587</v>
      </c>
      <c r="C62" s="663"/>
      <c r="D62" s="663"/>
      <c r="E62" s="663"/>
      <c r="F62" s="663"/>
      <c r="G62" s="663"/>
      <c r="H62" s="663"/>
      <c r="I62" s="663"/>
      <c r="J62" s="663"/>
      <c r="K62" s="663"/>
      <c r="L62" s="663"/>
      <c r="M62" s="663"/>
      <c r="N62" s="663"/>
      <c r="Q62" s="623"/>
      <c r="R62" s="623"/>
    </row>
    <row r="63" spans="1:22" ht="15" customHeight="1">
      <c r="B63" s="641"/>
    </row>
  </sheetData>
  <mergeCells count="5">
    <mergeCell ref="A3:A4"/>
    <mergeCell ref="B3:B4"/>
    <mergeCell ref="C3:F3"/>
    <mergeCell ref="G3:J3"/>
    <mergeCell ref="K3:N3"/>
  </mergeCells>
  <phoneticPr fontId="6"/>
  <pageMargins left="0.74803149606299213" right="0.43307086614173229" top="0.70866141732283472" bottom="0.51181102362204722" header="0.51181102362204722" footer="0.31496062992125984"/>
  <pageSetup paperSize="9" scale="80" orientation="portrait" r:id="rId1"/>
  <headerFooter alignWithMargins="0">
    <oddFooter>&amp;C&amp;A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3"/>
  <sheetViews>
    <sheetView view="pageBreakPreview" zoomScaleNormal="100" zoomScaleSheetLayoutView="100" workbookViewId="0">
      <pane xSplit="2" ySplit="5" topLeftCell="N6" activePane="bottomRight" state="frozen"/>
      <selection pane="topRight" activeCell="C1" sqref="C1"/>
      <selection pane="bottomLeft" activeCell="A6" sqref="A6"/>
      <selection pane="bottomRight" activeCell="Y7" sqref="Y7"/>
    </sheetView>
  </sheetViews>
  <sheetFormatPr defaultRowHeight="12"/>
  <cols>
    <col min="1" max="1" width="4.5" style="731" customWidth="1"/>
    <col min="2" max="2" width="18.375" style="731" customWidth="1"/>
    <col min="3" max="4" width="4.75" style="731" customWidth="1"/>
    <col min="5" max="5" width="5.25" style="4" customWidth="1"/>
    <col min="6" max="6" width="5.875" style="4" customWidth="1"/>
    <col min="7" max="7" width="9.25" style="4" customWidth="1"/>
    <col min="8" max="8" width="9.25" style="730" customWidth="1"/>
    <col min="9" max="10" width="9.25" style="4" customWidth="1"/>
    <col min="11" max="11" width="6.75" style="4" customWidth="1"/>
    <col min="12" max="12" width="3" style="665" customWidth="1"/>
    <col min="13" max="13" width="4.25" style="4" customWidth="1"/>
    <col min="14" max="14" width="16.875" style="4" customWidth="1"/>
    <col min="15" max="15" width="5.875" style="4" customWidth="1"/>
    <col min="16" max="19" width="8.5" style="4" customWidth="1"/>
    <col min="20" max="20" width="6.75" style="4" customWidth="1"/>
    <col min="21" max="21" width="9" style="4"/>
    <col min="22" max="22" width="9" style="731"/>
    <col min="23" max="23" width="4.5" style="731" customWidth="1"/>
    <col min="24" max="24" width="4.25" style="731" customWidth="1"/>
    <col min="25" max="25" width="16.875" style="731" customWidth="1"/>
    <col min="26" max="26" width="5.875" style="732" customWidth="1"/>
    <col min="27" max="30" width="8.5" style="731" customWidth="1"/>
    <col min="31" max="31" width="6.75" style="731" customWidth="1"/>
    <col min="32" max="33" width="9" style="731"/>
    <col min="34" max="34" width="4.5" style="731" customWidth="1"/>
    <col min="35" max="256" width="9" style="731"/>
    <col min="257" max="257" width="4.5" style="731" customWidth="1"/>
    <col min="258" max="258" width="18.375" style="731" customWidth="1"/>
    <col min="259" max="260" width="4.75" style="731" customWidth="1"/>
    <col min="261" max="261" width="5.25" style="731" customWidth="1"/>
    <col min="262" max="262" width="5.875" style="731" customWidth="1"/>
    <col min="263" max="266" width="9.25" style="731" customWidth="1"/>
    <col min="267" max="267" width="6.75" style="731" customWidth="1"/>
    <col min="268" max="268" width="3" style="731" customWidth="1"/>
    <col min="269" max="269" width="4.25" style="731" customWidth="1"/>
    <col min="270" max="270" width="16.875" style="731" customWidth="1"/>
    <col min="271" max="271" width="5.875" style="731" customWidth="1"/>
    <col min="272" max="275" width="8.5" style="731" customWidth="1"/>
    <col min="276" max="276" width="6.75" style="731" customWidth="1"/>
    <col min="277" max="278" width="9" style="731"/>
    <col min="279" max="279" width="4.5" style="731" customWidth="1"/>
    <col min="280" max="280" width="4.25" style="731" customWidth="1"/>
    <col min="281" max="281" width="16.875" style="731" customWidth="1"/>
    <col min="282" max="282" width="5.875" style="731" customWidth="1"/>
    <col min="283" max="286" width="8.5" style="731" customWidth="1"/>
    <col min="287" max="287" width="6.75" style="731" customWidth="1"/>
    <col min="288" max="289" width="9" style="731"/>
    <col min="290" max="290" width="4.5" style="731" customWidth="1"/>
    <col min="291" max="512" width="9" style="731"/>
    <col min="513" max="513" width="4.5" style="731" customWidth="1"/>
    <col min="514" max="514" width="18.375" style="731" customWidth="1"/>
    <col min="515" max="516" width="4.75" style="731" customWidth="1"/>
    <col min="517" max="517" width="5.25" style="731" customWidth="1"/>
    <col min="518" max="518" width="5.875" style="731" customWidth="1"/>
    <col min="519" max="522" width="9.25" style="731" customWidth="1"/>
    <col min="523" max="523" width="6.75" style="731" customWidth="1"/>
    <col min="524" max="524" width="3" style="731" customWidth="1"/>
    <col min="525" max="525" width="4.25" style="731" customWidth="1"/>
    <col min="526" max="526" width="16.875" style="731" customWidth="1"/>
    <col min="527" max="527" width="5.875" style="731" customWidth="1"/>
    <col min="528" max="531" width="8.5" style="731" customWidth="1"/>
    <col min="532" max="532" width="6.75" style="731" customWidth="1"/>
    <col min="533" max="534" width="9" style="731"/>
    <col min="535" max="535" width="4.5" style="731" customWidth="1"/>
    <col min="536" max="536" width="4.25" style="731" customWidth="1"/>
    <col min="537" max="537" width="16.875" style="731" customWidth="1"/>
    <col min="538" max="538" width="5.875" style="731" customWidth="1"/>
    <col min="539" max="542" width="8.5" style="731" customWidth="1"/>
    <col min="543" max="543" width="6.75" style="731" customWidth="1"/>
    <col min="544" max="545" width="9" style="731"/>
    <col min="546" max="546" width="4.5" style="731" customWidth="1"/>
    <col min="547" max="768" width="9" style="731"/>
    <col min="769" max="769" width="4.5" style="731" customWidth="1"/>
    <col min="770" max="770" width="18.375" style="731" customWidth="1"/>
    <col min="771" max="772" width="4.75" style="731" customWidth="1"/>
    <col min="773" max="773" width="5.25" style="731" customWidth="1"/>
    <col min="774" max="774" width="5.875" style="731" customWidth="1"/>
    <col min="775" max="778" width="9.25" style="731" customWidth="1"/>
    <col min="779" max="779" width="6.75" style="731" customWidth="1"/>
    <col min="780" max="780" width="3" style="731" customWidth="1"/>
    <col min="781" max="781" width="4.25" style="731" customWidth="1"/>
    <col min="782" max="782" width="16.875" style="731" customWidth="1"/>
    <col min="783" max="783" width="5.875" style="731" customWidth="1"/>
    <col min="784" max="787" width="8.5" style="731" customWidth="1"/>
    <col min="788" max="788" width="6.75" style="731" customWidth="1"/>
    <col min="789" max="790" width="9" style="731"/>
    <col min="791" max="791" width="4.5" style="731" customWidth="1"/>
    <col min="792" max="792" width="4.25" style="731" customWidth="1"/>
    <col min="793" max="793" width="16.875" style="731" customWidth="1"/>
    <col min="794" max="794" width="5.875" style="731" customWidth="1"/>
    <col min="795" max="798" width="8.5" style="731" customWidth="1"/>
    <col min="799" max="799" width="6.75" style="731" customWidth="1"/>
    <col min="800" max="801" width="9" style="731"/>
    <col min="802" max="802" width="4.5" style="731" customWidth="1"/>
    <col min="803" max="1024" width="9" style="731"/>
    <col min="1025" max="1025" width="4.5" style="731" customWidth="1"/>
    <col min="1026" max="1026" width="18.375" style="731" customWidth="1"/>
    <col min="1027" max="1028" width="4.75" style="731" customWidth="1"/>
    <col min="1029" max="1029" width="5.25" style="731" customWidth="1"/>
    <col min="1030" max="1030" width="5.875" style="731" customWidth="1"/>
    <col min="1031" max="1034" width="9.25" style="731" customWidth="1"/>
    <col min="1035" max="1035" width="6.75" style="731" customWidth="1"/>
    <col min="1036" max="1036" width="3" style="731" customWidth="1"/>
    <col min="1037" max="1037" width="4.25" style="731" customWidth="1"/>
    <col min="1038" max="1038" width="16.875" style="731" customWidth="1"/>
    <col min="1039" max="1039" width="5.875" style="731" customWidth="1"/>
    <col min="1040" max="1043" width="8.5" style="731" customWidth="1"/>
    <col min="1044" max="1044" width="6.75" style="731" customWidth="1"/>
    <col min="1045" max="1046" width="9" style="731"/>
    <col min="1047" max="1047" width="4.5" style="731" customWidth="1"/>
    <col min="1048" max="1048" width="4.25" style="731" customWidth="1"/>
    <col min="1049" max="1049" width="16.875" style="731" customWidth="1"/>
    <col min="1050" max="1050" width="5.875" style="731" customWidth="1"/>
    <col min="1051" max="1054" width="8.5" style="731" customWidth="1"/>
    <col min="1055" max="1055" width="6.75" style="731" customWidth="1"/>
    <col min="1056" max="1057" width="9" style="731"/>
    <col min="1058" max="1058" width="4.5" style="731" customWidth="1"/>
    <col min="1059" max="1280" width="9" style="731"/>
    <col min="1281" max="1281" width="4.5" style="731" customWidth="1"/>
    <col min="1282" max="1282" width="18.375" style="731" customWidth="1"/>
    <col min="1283" max="1284" width="4.75" style="731" customWidth="1"/>
    <col min="1285" max="1285" width="5.25" style="731" customWidth="1"/>
    <col min="1286" max="1286" width="5.875" style="731" customWidth="1"/>
    <col min="1287" max="1290" width="9.25" style="731" customWidth="1"/>
    <col min="1291" max="1291" width="6.75" style="731" customWidth="1"/>
    <col min="1292" max="1292" width="3" style="731" customWidth="1"/>
    <col min="1293" max="1293" width="4.25" style="731" customWidth="1"/>
    <col min="1294" max="1294" width="16.875" style="731" customWidth="1"/>
    <col min="1295" max="1295" width="5.875" style="731" customWidth="1"/>
    <col min="1296" max="1299" width="8.5" style="731" customWidth="1"/>
    <col min="1300" max="1300" width="6.75" style="731" customWidth="1"/>
    <col min="1301" max="1302" width="9" style="731"/>
    <col min="1303" max="1303" width="4.5" style="731" customWidth="1"/>
    <col min="1304" max="1304" width="4.25" style="731" customWidth="1"/>
    <col min="1305" max="1305" width="16.875" style="731" customWidth="1"/>
    <col min="1306" max="1306" width="5.875" style="731" customWidth="1"/>
    <col min="1307" max="1310" width="8.5" style="731" customWidth="1"/>
    <col min="1311" max="1311" width="6.75" style="731" customWidth="1"/>
    <col min="1312" max="1313" width="9" style="731"/>
    <col min="1314" max="1314" width="4.5" style="731" customWidth="1"/>
    <col min="1315" max="1536" width="9" style="731"/>
    <col min="1537" max="1537" width="4.5" style="731" customWidth="1"/>
    <col min="1538" max="1538" width="18.375" style="731" customWidth="1"/>
    <col min="1539" max="1540" width="4.75" style="731" customWidth="1"/>
    <col min="1541" max="1541" width="5.25" style="731" customWidth="1"/>
    <col min="1542" max="1542" width="5.875" style="731" customWidth="1"/>
    <col min="1543" max="1546" width="9.25" style="731" customWidth="1"/>
    <col min="1547" max="1547" width="6.75" style="731" customWidth="1"/>
    <col min="1548" max="1548" width="3" style="731" customWidth="1"/>
    <col min="1549" max="1549" width="4.25" style="731" customWidth="1"/>
    <col min="1550" max="1550" width="16.875" style="731" customWidth="1"/>
    <col min="1551" max="1551" width="5.875" style="731" customWidth="1"/>
    <col min="1552" max="1555" width="8.5" style="731" customWidth="1"/>
    <col min="1556" max="1556" width="6.75" style="731" customWidth="1"/>
    <col min="1557" max="1558" width="9" style="731"/>
    <col min="1559" max="1559" width="4.5" style="731" customWidth="1"/>
    <col min="1560" max="1560" width="4.25" style="731" customWidth="1"/>
    <col min="1561" max="1561" width="16.875" style="731" customWidth="1"/>
    <col min="1562" max="1562" width="5.875" style="731" customWidth="1"/>
    <col min="1563" max="1566" width="8.5" style="731" customWidth="1"/>
    <col min="1567" max="1567" width="6.75" style="731" customWidth="1"/>
    <col min="1568" max="1569" width="9" style="731"/>
    <col min="1570" max="1570" width="4.5" style="731" customWidth="1"/>
    <col min="1571" max="1792" width="9" style="731"/>
    <col min="1793" max="1793" width="4.5" style="731" customWidth="1"/>
    <col min="1794" max="1794" width="18.375" style="731" customWidth="1"/>
    <col min="1795" max="1796" width="4.75" style="731" customWidth="1"/>
    <col min="1797" max="1797" width="5.25" style="731" customWidth="1"/>
    <col min="1798" max="1798" width="5.875" style="731" customWidth="1"/>
    <col min="1799" max="1802" width="9.25" style="731" customWidth="1"/>
    <col min="1803" max="1803" width="6.75" style="731" customWidth="1"/>
    <col min="1804" max="1804" width="3" style="731" customWidth="1"/>
    <col min="1805" max="1805" width="4.25" style="731" customWidth="1"/>
    <col min="1806" max="1806" width="16.875" style="731" customWidth="1"/>
    <col min="1807" max="1807" width="5.875" style="731" customWidth="1"/>
    <col min="1808" max="1811" width="8.5" style="731" customWidth="1"/>
    <col min="1812" max="1812" width="6.75" style="731" customWidth="1"/>
    <col min="1813" max="1814" width="9" style="731"/>
    <col min="1815" max="1815" width="4.5" style="731" customWidth="1"/>
    <col min="1816" max="1816" width="4.25" style="731" customWidth="1"/>
    <col min="1817" max="1817" width="16.875" style="731" customWidth="1"/>
    <col min="1818" max="1818" width="5.875" style="731" customWidth="1"/>
    <col min="1819" max="1822" width="8.5" style="731" customWidth="1"/>
    <col min="1823" max="1823" width="6.75" style="731" customWidth="1"/>
    <col min="1824" max="1825" width="9" style="731"/>
    <col min="1826" max="1826" width="4.5" style="731" customWidth="1"/>
    <col min="1827" max="2048" width="9" style="731"/>
    <col min="2049" max="2049" width="4.5" style="731" customWidth="1"/>
    <col min="2050" max="2050" width="18.375" style="731" customWidth="1"/>
    <col min="2051" max="2052" width="4.75" style="731" customWidth="1"/>
    <col min="2053" max="2053" width="5.25" style="731" customWidth="1"/>
    <col min="2054" max="2054" width="5.875" style="731" customWidth="1"/>
    <col min="2055" max="2058" width="9.25" style="731" customWidth="1"/>
    <col min="2059" max="2059" width="6.75" style="731" customWidth="1"/>
    <col min="2060" max="2060" width="3" style="731" customWidth="1"/>
    <col min="2061" max="2061" width="4.25" style="731" customWidth="1"/>
    <col min="2062" max="2062" width="16.875" style="731" customWidth="1"/>
    <col min="2063" max="2063" width="5.875" style="731" customWidth="1"/>
    <col min="2064" max="2067" width="8.5" style="731" customWidth="1"/>
    <col min="2068" max="2068" width="6.75" style="731" customWidth="1"/>
    <col min="2069" max="2070" width="9" style="731"/>
    <col min="2071" max="2071" width="4.5" style="731" customWidth="1"/>
    <col min="2072" max="2072" width="4.25" style="731" customWidth="1"/>
    <col min="2073" max="2073" width="16.875" style="731" customWidth="1"/>
    <col min="2074" max="2074" width="5.875" style="731" customWidth="1"/>
    <col min="2075" max="2078" width="8.5" style="731" customWidth="1"/>
    <col min="2079" max="2079" width="6.75" style="731" customWidth="1"/>
    <col min="2080" max="2081" width="9" style="731"/>
    <col min="2082" max="2082" width="4.5" style="731" customWidth="1"/>
    <col min="2083" max="2304" width="9" style="731"/>
    <col min="2305" max="2305" width="4.5" style="731" customWidth="1"/>
    <col min="2306" max="2306" width="18.375" style="731" customWidth="1"/>
    <col min="2307" max="2308" width="4.75" style="731" customWidth="1"/>
    <col min="2309" max="2309" width="5.25" style="731" customWidth="1"/>
    <col min="2310" max="2310" width="5.875" style="731" customWidth="1"/>
    <col min="2311" max="2314" width="9.25" style="731" customWidth="1"/>
    <col min="2315" max="2315" width="6.75" style="731" customWidth="1"/>
    <col min="2316" max="2316" width="3" style="731" customWidth="1"/>
    <col min="2317" max="2317" width="4.25" style="731" customWidth="1"/>
    <col min="2318" max="2318" width="16.875" style="731" customWidth="1"/>
    <col min="2319" max="2319" width="5.875" style="731" customWidth="1"/>
    <col min="2320" max="2323" width="8.5" style="731" customWidth="1"/>
    <col min="2324" max="2324" width="6.75" style="731" customWidth="1"/>
    <col min="2325" max="2326" width="9" style="731"/>
    <col min="2327" max="2327" width="4.5" style="731" customWidth="1"/>
    <col min="2328" max="2328" width="4.25" style="731" customWidth="1"/>
    <col min="2329" max="2329" width="16.875" style="731" customWidth="1"/>
    <col min="2330" max="2330" width="5.875" style="731" customWidth="1"/>
    <col min="2331" max="2334" width="8.5" style="731" customWidth="1"/>
    <col min="2335" max="2335" width="6.75" style="731" customWidth="1"/>
    <col min="2336" max="2337" width="9" style="731"/>
    <col min="2338" max="2338" width="4.5" style="731" customWidth="1"/>
    <col min="2339" max="2560" width="9" style="731"/>
    <col min="2561" max="2561" width="4.5" style="731" customWidth="1"/>
    <col min="2562" max="2562" width="18.375" style="731" customWidth="1"/>
    <col min="2563" max="2564" width="4.75" style="731" customWidth="1"/>
    <col min="2565" max="2565" width="5.25" style="731" customWidth="1"/>
    <col min="2566" max="2566" width="5.875" style="731" customWidth="1"/>
    <col min="2567" max="2570" width="9.25" style="731" customWidth="1"/>
    <col min="2571" max="2571" width="6.75" style="731" customWidth="1"/>
    <col min="2572" max="2572" width="3" style="731" customWidth="1"/>
    <col min="2573" max="2573" width="4.25" style="731" customWidth="1"/>
    <col min="2574" max="2574" width="16.875" style="731" customWidth="1"/>
    <col min="2575" max="2575" width="5.875" style="731" customWidth="1"/>
    <col min="2576" max="2579" width="8.5" style="731" customWidth="1"/>
    <col min="2580" max="2580" width="6.75" style="731" customWidth="1"/>
    <col min="2581" max="2582" width="9" style="731"/>
    <col min="2583" max="2583" width="4.5" style="731" customWidth="1"/>
    <col min="2584" max="2584" width="4.25" style="731" customWidth="1"/>
    <col min="2585" max="2585" width="16.875" style="731" customWidth="1"/>
    <col min="2586" max="2586" width="5.875" style="731" customWidth="1"/>
    <col min="2587" max="2590" width="8.5" style="731" customWidth="1"/>
    <col min="2591" max="2591" width="6.75" style="731" customWidth="1"/>
    <col min="2592" max="2593" width="9" style="731"/>
    <col min="2594" max="2594" width="4.5" style="731" customWidth="1"/>
    <col min="2595" max="2816" width="9" style="731"/>
    <col min="2817" max="2817" width="4.5" style="731" customWidth="1"/>
    <col min="2818" max="2818" width="18.375" style="731" customWidth="1"/>
    <col min="2819" max="2820" width="4.75" style="731" customWidth="1"/>
    <col min="2821" max="2821" width="5.25" style="731" customWidth="1"/>
    <col min="2822" max="2822" width="5.875" style="731" customWidth="1"/>
    <col min="2823" max="2826" width="9.25" style="731" customWidth="1"/>
    <col min="2827" max="2827" width="6.75" style="731" customWidth="1"/>
    <col min="2828" max="2828" width="3" style="731" customWidth="1"/>
    <col min="2829" max="2829" width="4.25" style="731" customWidth="1"/>
    <col min="2830" max="2830" width="16.875" style="731" customWidth="1"/>
    <col min="2831" max="2831" width="5.875" style="731" customWidth="1"/>
    <col min="2832" max="2835" width="8.5" style="731" customWidth="1"/>
    <col min="2836" max="2836" width="6.75" style="731" customWidth="1"/>
    <col min="2837" max="2838" width="9" style="731"/>
    <col min="2839" max="2839" width="4.5" style="731" customWidth="1"/>
    <col min="2840" max="2840" width="4.25" style="731" customWidth="1"/>
    <col min="2841" max="2841" width="16.875" style="731" customWidth="1"/>
    <col min="2842" max="2842" width="5.875" style="731" customWidth="1"/>
    <col min="2843" max="2846" width="8.5" style="731" customWidth="1"/>
    <col min="2847" max="2847" width="6.75" style="731" customWidth="1"/>
    <col min="2848" max="2849" width="9" style="731"/>
    <col min="2850" max="2850" width="4.5" style="731" customWidth="1"/>
    <col min="2851" max="3072" width="9" style="731"/>
    <col min="3073" max="3073" width="4.5" style="731" customWidth="1"/>
    <col min="3074" max="3074" width="18.375" style="731" customWidth="1"/>
    <col min="3075" max="3076" width="4.75" style="731" customWidth="1"/>
    <col min="3077" max="3077" width="5.25" style="731" customWidth="1"/>
    <col min="3078" max="3078" width="5.875" style="731" customWidth="1"/>
    <col min="3079" max="3082" width="9.25" style="731" customWidth="1"/>
    <col min="3083" max="3083" width="6.75" style="731" customWidth="1"/>
    <col min="3084" max="3084" width="3" style="731" customWidth="1"/>
    <col min="3085" max="3085" width="4.25" style="731" customWidth="1"/>
    <col min="3086" max="3086" width="16.875" style="731" customWidth="1"/>
    <col min="3087" max="3087" width="5.875" style="731" customWidth="1"/>
    <col min="3088" max="3091" width="8.5" style="731" customWidth="1"/>
    <col min="3092" max="3092" width="6.75" style="731" customWidth="1"/>
    <col min="3093" max="3094" width="9" style="731"/>
    <col min="3095" max="3095" width="4.5" style="731" customWidth="1"/>
    <col min="3096" max="3096" width="4.25" style="731" customWidth="1"/>
    <col min="3097" max="3097" width="16.875" style="731" customWidth="1"/>
    <col min="3098" max="3098" width="5.875" style="731" customWidth="1"/>
    <col min="3099" max="3102" width="8.5" style="731" customWidth="1"/>
    <col min="3103" max="3103" width="6.75" style="731" customWidth="1"/>
    <col min="3104" max="3105" width="9" style="731"/>
    <col min="3106" max="3106" width="4.5" style="731" customWidth="1"/>
    <col min="3107" max="3328" width="9" style="731"/>
    <col min="3329" max="3329" width="4.5" style="731" customWidth="1"/>
    <col min="3330" max="3330" width="18.375" style="731" customWidth="1"/>
    <col min="3331" max="3332" width="4.75" style="731" customWidth="1"/>
    <col min="3333" max="3333" width="5.25" style="731" customWidth="1"/>
    <col min="3334" max="3334" width="5.875" style="731" customWidth="1"/>
    <col min="3335" max="3338" width="9.25" style="731" customWidth="1"/>
    <col min="3339" max="3339" width="6.75" style="731" customWidth="1"/>
    <col min="3340" max="3340" width="3" style="731" customWidth="1"/>
    <col min="3341" max="3341" width="4.25" style="731" customWidth="1"/>
    <col min="3342" max="3342" width="16.875" style="731" customWidth="1"/>
    <col min="3343" max="3343" width="5.875" style="731" customWidth="1"/>
    <col min="3344" max="3347" width="8.5" style="731" customWidth="1"/>
    <col min="3348" max="3348" width="6.75" style="731" customWidth="1"/>
    <col min="3349" max="3350" width="9" style="731"/>
    <col min="3351" max="3351" width="4.5" style="731" customWidth="1"/>
    <col min="3352" max="3352" width="4.25" style="731" customWidth="1"/>
    <col min="3353" max="3353" width="16.875" style="731" customWidth="1"/>
    <col min="3354" max="3354" width="5.875" style="731" customWidth="1"/>
    <col min="3355" max="3358" width="8.5" style="731" customWidth="1"/>
    <col min="3359" max="3359" width="6.75" style="731" customWidth="1"/>
    <col min="3360" max="3361" width="9" style="731"/>
    <col min="3362" max="3362" width="4.5" style="731" customWidth="1"/>
    <col min="3363" max="3584" width="9" style="731"/>
    <col min="3585" max="3585" width="4.5" style="731" customWidth="1"/>
    <col min="3586" max="3586" width="18.375" style="731" customWidth="1"/>
    <col min="3587" max="3588" width="4.75" style="731" customWidth="1"/>
    <col min="3589" max="3589" width="5.25" style="731" customWidth="1"/>
    <col min="3590" max="3590" width="5.875" style="731" customWidth="1"/>
    <col min="3591" max="3594" width="9.25" style="731" customWidth="1"/>
    <col min="3595" max="3595" width="6.75" style="731" customWidth="1"/>
    <col min="3596" max="3596" width="3" style="731" customWidth="1"/>
    <col min="3597" max="3597" width="4.25" style="731" customWidth="1"/>
    <col min="3598" max="3598" width="16.875" style="731" customWidth="1"/>
    <col min="3599" max="3599" width="5.875" style="731" customWidth="1"/>
    <col min="3600" max="3603" width="8.5" style="731" customWidth="1"/>
    <col min="3604" max="3604" width="6.75" style="731" customWidth="1"/>
    <col min="3605" max="3606" width="9" style="731"/>
    <col min="3607" max="3607" width="4.5" style="731" customWidth="1"/>
    <col min="3608" max="3608" width="4.25" style="731" customWidth="1"/>
    <col min="3609" max="3609" width="16.875" style="731" customWidth="1"/>
    <col min="3610" max="3610" width="5.875" style="731" customWidth="1"/>
    <col min="3611" max="3614" width="8.5" style="731" customWidth="1"/>
    <col min="3615" max="3615" width="6.75" style="731" customWidth="1"/>
    <col min="3616" max="3617" width="9" style="731"/>
    <col min="3618" max="3618" width="4.5" style="731" customWidth="1"/>
    <col min="3619" max="3840" width="9" style="731"/>
    <col min="3841" max="3841" width="4.5" style="731" customWidth="1"/>
    <col min="3842" max="3842" width="18.375" style="731" customWidth="1"/>
    <col min="3843" max="3844" width="4.75" style="731" customWidth="1"/>
    <col min="3845" max="3845" width="5.25" style="731" customWidth="1"/>
    <col min="3846" max="3846" width="5.875" style="731" customWidth="1"/>
    <col min="3847" max="3850" width="9.25" style="731" customWidth="1"/>
    <col min="3851" max="3851" width="6.75" style="731" customWidth="1"/>
    <col min="3852" max="3852" width="3" style="731" customWidth="1"/>
    <col min="3853" max="3853" width="4.25" style="731" customWidth="1"/>
    <col min="3854" max="3854" width="16.875" style="731" customWidth="1"/>
    <col min="3855" max="3855" width="5.875" style="731" customWidth="1"/>
    <col min="3856" max="3859" width="8.5" style="731" customWidth="1"/>
    <col min="3860" max="3860" width="6.75" style="731" customWidth="1"/>
    <col min="3861" max="3862" width="9" style="731"/>
    <col min="3863" max="3863" width="4.5" style="731" customWidth="1"/>
    <col min="3864" max="3864" width="4.25" style="731" customWidth="1"/>
    <col min="3865" max="3865" width="16.875" style="731" customWidth="1"/>
    <col min="3866" max="3866" width="5.875" style="731" customWidth="1"/>
    <col min="3867" max="3870" width="8.5" style="731" customWidth="1"/>
    <col min="3871" max="3871" width="6.75" style="731" customWidth="1"/>
    <col min="3872" max="3873" width="9" style="731"/>
    <col min="3874" max="3874" width="4.5" style="731" customWidth="1"/>
    <col min="3875" max="4096" width="9" style="731"/>
    <col min="4097" max="4097" width="4.5" style="731" customWidth="1"/>
    <col min="4098" max="4098" width="18.375" style="731" customWidth="1"/>
    <col min="4099" max="4100" width="4.75" style="731" customWidth="1"/>
    <col min="4101" max="4101" width="5.25" style="731" customWidth="1"/>
    <col min="4102" max="4102" width="5.875" style="731" customWidth="1"/>
    <col min="4103" max="4106" width="9.25" style="731" customWidth="1"/>
    <col min="4107" max="4107" width="6.75" style="731" customWidth="1"/>
    <col min="4108" max="4108" width="3" style="731" customWidth="1"/>
    <col min="4109" max="4109" width="4.25" style="731" customWidth="1"/>
    <col min="4110" max="4110" width="16.875" style="731" customWidth="1"/>
    <col min="4111" max="4111" width="5.875" style="731" customWidth="1"/>
    <col min="4112" max="4115" width="8.5" style="731" customWidth="1"/>
    <col min="4116" max="4116" width="6.75" style="731" customWidth="1"/>
    <col min="4117" max="4118" width="9" style="731"/>
    <col min="4119" max="4119" width="4.5" style="731" customWidth="1"/>
    <col min="4120" max="4120" width="4.25" style="731" customWidth="1"/>
    <col min="4121" max="4121" width="16.875" style="731" customWidth="1"/>
    <col min="4122" max="4122" width="5.875" style="731" customWidth="1"/>
    <col min="4123" max="4126" width="8.5" style="731" customWidth="1"/>
    <col min="4127" max="4127" width="6.75" style="731" customWidth="1"/>
    <col min="4128" max="4129" width="9" style="731"/>
    <col min="4130" max="4130" width="4.5" style="731" customWidth="1"/>
    <col min="4131" max="4352" width="9" style="731"/>
    <col min="4353" max="4353" width="4.5" style="731" customWidth="1"/>
    <col min="4354" max="4354" width="18.375" style="731" customWidth="1"/>
    <col min="4355" max="4356" width="4.75" style="731" customWidth="1"/>
    <col min="4357" max="4357" width="5.25" style="731" customWidth="1"/>
    <col min="4358" max="4358" width="5.875" style="731" customWidth="1"/>
    <col min="4359" max="4362" width="9.25" style="731" customWidth="1"/>
    <col min="4363" max="4363" width="6.75" style="731" customWidth="1"/>
    <col min="4364" max="4364" width="3" style="731" customWidth="1"/>
    <col min="4365" max="4365" width="4.25" style="731" customWidth="1"/>
    <col min="4366" max="4366" width="16.875" style="731" customWidth="1"/>
    <col min="4367" max="4367" width="5.875" style="731" customWidth="1"/>
    <col min="4368" max="4371" width="8.5" style="731" customWidth="1"/>
    <col min="4372" max="4372" width="6.75" style="731" customWidth="1"/>
    <col min="4373" max="4374" width="9" style="731"/>
    <col min="4375" max="4375" width="4.5" style="731" customWidth="1"/>
    <col min="4376" max="4376" width="4.25" style="731" customWidth="1"/>
    <col min="4377" max="4377" width="16.875" style="731" customWidth="1"/>
    <col min="4378" max="4378" width="5.875" style="731" customWidth="1"/>
    <col min="4379" max="4382" width="8.5" style="731" customWidth="1"/>
    <col min="4383" max="4383" width="6.75" style="731" customWidth="1"/>
    <col min="4384" max="4385" width="9" style="731"/>
    <col min="4386" max="4386" width="4.5" style="731" customWidth="1"/>
    <col min="4387" max="4608" width="9" style="731"/>
    <col min="4609" max="4609" width="4.5" style="731" customWidth="1"/>
    <col min="4610" max="4610" width="18.375" style="731" customWidth="1"/>
    <col min="4611" max="4612" width="4.75" style="731" customWidth="1"/>
    <col min="4613" max="4613" width="5.25" style="731" customWidth="1"/>
    <col min="4614" max="4614" width="5.875" style="731" customWidth="1"/>
    <col min="4615" max="4618" width="9.25" style="731" customWidth="1"/>
    <col min="4619" max="4619" width="6.75" style="731" customWidth="1"/>
    <col min="4620" max="4620" width="3" style="731" customWidth="1"/>
    <col min="4621" max="4621" width="4.25" style="731" customWidth="1"/>
    <col min="4622" max="4622" width="16.875" style="731" customWidth="1"/>
    <col min="4623" max="4623" width="5.875" style="731" customWidth="1"/>
    <col min="4624" max="4627" width="8.5" style="731" customWidth="1"/>
    <col min="4628" max="4628" width="6.75" style="731" customWidth="1"/>
    <col min="4629" max="4630" width="9" style="731"/>
    <col min="4631" max="4631" width="4.5" style="731" customWidth="1"/>
    <col min="4632" max="4632" width="4.25" style="731" customWidth="1"/>
    <col min="4633" max="4633" width="16.875" style="731" customWidth="1"/>
    <col min="4634" max="4634" width="5.875" style="731" customWidth="1"/>
    <col min="4635" max="4638" width="8.5" style="731" customWidth="1"/>
    <col min="4639" max="4639" width="6.75" style="731" customWidth="1"/>
    <col min="4640" max="4641" width="9" style="731"/>
    <col min="4642" max="4642" width="4.5" style="731" customWidth="1"/>
    <col min="4643" max="4864" width="9" style="731"/>
    <col min="4865" max="4865" width="4.5" style="731" customWidth="1"/>
    <col min="4866" max="4866" width="18.375" style="731" customWidth="1"/>
    <col min="4867" max="4868" width="4.75" style="731" customWidth="1"/>
    <col min="4869" max="4869" width="5.25" style="731" customWidth="1"/>
    <col min="4870" max="4870" width="5.875" style="731" customWidth="1"/>
    <col min="4871" max="4874" width="9.25" style="731" customWidth="1"/>
    <col min="4875" max="4875" width="6.75" style="731" customWidth="1"/>
    <col min="4876" max="4876" width="3" style="731" customWidth="1"/>
    <col min="4877" max="4877" width="4.25" style="731" customWidth="1"/>
    <col min="4878" max="4878" width="16.875" style="731" customWidth="1"/>
    <col min="4879" max="4879" width="5.875" style="731" customWidth="1"/>
    <col min="4880" max="4883" width="8.5" style="731" customWidth="1"/>
    <col min="4884" max="4884" width="6.75" style="731" customWidth="1"/>
    <col min="4885" max="4886" width="9" style="731"/>
    <col min="4887" max="4887" width="4.5" style="731" customWidth="1"/>
    <col min="4888" max="4888" width="4.25" style="731" customWidth="1"/>
    <col min="4889" max="4889" width="16.875" style="731" customWidth="1"/>
    <col min="4890" max="4890" width="5.875" style="731" customWidth="1"/>
    <col min="4891" max="4894" width="8.5" style="731" customWidth="1"/>
    <col min="4895" max="4895" width="6.75" style="731" customWidth="1"/>
    <col min="4896" max="4897" width="9" style="731"/>
    <col min="4898" max="4898" width="4.5" style="731" customWidth="1"/>
    <col min="4899" max="5120" width="9" style="731"/>
    <col min="5121" max="5121" width="4.5" style="731" customWidth="1"/>
    <col min="5122" max="5122" width="18.375" style="731" customWidth="1"/>
    <col min="5123" max="5124" width="4.75" style="731" customWidth="1"/>
    <col min="5125" max="5125" width="5.25" style="731" customWidth="1"/>
    <col min="5126" max="5126" width="5.875" style="731" customWidth="1"/>
    <col min="5127" max="5130" width="9.25" style="731" customWidth="1"/>
    <col min="5131" max="5131" width="6.75" style="731" customWidth="1"/>
    <col min="5132" max="5132" width="3" style="731" customWidth="1"/>
    <col min="5133" max="5133" width="4.25" style="731" customWidth="1"/>
    <col min="5134" max="5134" width="16.875" style="731" customWidth="1"/>
    <col min="5135" max="5135" width="5.875" style="731" customWidth="1"/>
    <col min="5136" max="5139" width="8.5" style="731" customWidth="1"/>
    <col min="5140" max="5140" width="6.75" style="731" customWidth="1"/>
    <col min="5141" max="5142" width="9" style="731"/>
    <col min="5143" max="5143" width="4.5" style="731" customWidth="1"/>
    <col min="5144" max="5144" width="4.25" style="731" customWidth="1"/>
    <col min="5145" max="5145" width="16.875" style="731" customWidth="1"/>
    <col min="5146" max="5146" width="5.875" style="731" customWidth="1"/>
    <col min="5147" max="5150" width="8.5" style="731" customWidth="1"/>
    <col min="5151" max="5151" width="6.75" style="731" customWidth="1"/>
    <col min="5152" max="5153" width="9" style="731"/>
    <col min="5154" max="5154" width="4.5" style="731" customWidth="1"/>
    <col min="5155" max="5376" width="9" style="731"/>
    <col min="5377" max="5377" width="4.5" style="731" customWidth="1"/>
    <col min="5378" max="5378" width="18.375" style="731" customWidth="1"/>
    <col min="5379" max="5380" width="4.75" style="731" customWidth="1"/>
    <col min="5381" max="5381" width="5.25" style="731" customWidth="1"/>
    <col min="5382" max="5382" width="5.875" style="731" customWidth="1"/>
    <col min="5383" max="5386" width="9.25" style="731" customWidth="1"/>
    <col min="5387" max="5387" width="6.75" style="731" customWidth="1"/>
    <col min="5388" max="5388" width="3" style="731" customWidth="1"/>
    <col min="5389" max="5389" width="4.25" style="731" customWidth="1"/>
    <col min="5390" max="5390" width="16.875" style="731" customWidth="1"/>
    <col min="5391" max="5391" width="5.875" style="731" customWidth="1"/>
    <col min="5392" max="5395" width="8.5" style="731" customWidth="1"/>
    <col min="5396" max="5396" width="6.75" style="731" customWidth="1"/>
    <col min="5397" max="5398" width="9" style="731"/>
    <col min="5399" max="5399" width="4.5" style="731" customWidth="1"/>
    <col min="5400" max="5400" width="4.25" style="731" customWidth="1"/>
    <col min="5401" max="5401" width="16.875" style="731" customWidth="1"/>
    <col min="5402" max="5402" width="5.875" style="731" customWidth="1"/>
    <col min="5403" max="5406" width="8.5" style="731" customWidth="1"/>
    <col min="5407" max="5407" width="6.75" style="731" customWidth="1"/>
    <col min="5408" max="5409" width="9" style="731"/>
    <col min="5410" max="5410" width="4.5" style="731" customWidth="1"/>
    <col min="5411" max="5632" width="9" style="731"/>
    <col min="5633" max="5633" width="4.5" style="731" customWidth="1"/>
    <col min="5634" max="5634" width="18.375" style="731" customWidth="1"/>
    <col min="5635" max="5636" width="4.75" style="731" customWidth="1"/>
    <col min="5637" max="5637" width="5.25" style="731" customWidth="1"/>
    <col min="5638" max="5638" width="5.875" style="731" customWidth="1"/>
    <col min="5639" max="5642" width="9.25" style="731" customWidth="1"/>
    <col min="5643" max="5643" width="6.75" style="731" customWidth="1"/>
    <col min="5644" max="5644" width="3" style="731" customWidth="1"/>
    <col min="5645" max="5645" width="4.25" style="731" customWidth="1"/>
    <col min="5646" max="5646" width="16.875" style="731" customWidth="1"/>
    <col min="5647" max="5647" width="5.875" style="731" customWidth="1"/>
    <col min="5648" max="5651" width="8.5" style="731" customWidth="1"/>
    <col min="5652" max="5652" width="6.75" style="731" customWidth="1"/>
    <col min="5653" max="5654" width="9" style="731"/>
    <col min="5655" max="5655" width="4.5" style="731" customWidth="1"/>
    <col min="5656" max="5656" width="4.25" style="731" customWidth="1"/>
    <col min="5657" max="5657" width="16.875" style="731" customWidth="1"/>
    <col min="5658" max="5658" width="5.875" style="731" customWidth="1"/>
    <col min="5659" max="5662" width="8.5" style="731" customWidth="1"/>
    <col min="5663" max="5663" width="6.75" style="731" customWidth="1"/>
    <col min="5664" max="5665" width="9" style="731"/>
    <col min="5666" max="5666" width="4.5" style="731" customWidth="1"/>
    <col min="5667" max="5888" width="9" style="731"/>
    <col min="5889" max="5889" width="4.5" style="731" customWidth="1"/>
    <col min="5890" max="5890" width="18.375" style="731" customWidth="1"/>
    <col min="5891" max="5892" width="4.75" style="731" customWidth="1"/>
    <col min="5893" max="5893" width="5.25" style="731" customWidth="1"/>
    <col min="5894" max="5894" width="5.875" style="731" customWidth="1"/>
    <col min="5895" max="5898" width="9.25" style="731" customWidth="1"/>
    <col min="5899" max="5899" width="6.75" style="731" customWidth="1"/>
    <col min="5900" max="5900" width="3" style="731" customWidth="1"/>
    <col min="5901" max="5901" width="4.25" style="731" customWidth="1"/>
    <col min="5902" max="5902" width="16.875" style="731" customWidth="1"/>
    <col min="5903" max="5903" width="5.875" style="731" customWidth="1"/>
    <col min="5904" max="5907" width="8.5" style="731" customWidth="1"/>
    <col min="5908" max="5908" width="6.75" style="731" customWidth="1"/>
    <col min="5909" max="5910" width="9" style="731"/>
    <col min="5911" max="5911" width="4.5" style="731" customWidth="1"/>
    <col min="5912" max="5912" width="4.25" style="731" customWidth="1"/>
    <col min="5913" max="5913" width="16.875" style="731" customWidth="1"/>
    <col min="5914" max="5914" width="5.875" style="731" customWidth="1"/>
    <col min="5915" max="5918" width="8.5" style="731" customWidth="1"/>
    <col min="5919" max="5919" width="6.75" style="731" customWidth="1"/>
    <col min="5920" max="5921" width="9" style="731"/>
    <col min="5922" max="5922" width="4.5" style="731" customWidth="1"/>
    <col min="5923" max="6144" width="9" style="731"/>
    <col min="6145" max="6145" width="4.5" style="731" customWidth="1"/>
    <col min="6146" max="6146" width="18.375" style="731" customWidth="1"/>
    <col min="6147" max="6148" width="4.75" style="731" customWidth="1"/>
    <col min="6149" max="6149" width="5.25" style="731" customWidth="1"/>
    <col min="6150" max="6150" width="5.875" style="731" customWidth="1"/>
    <col min="6151" max="6154" width="9.25" style="731" customWidth="1"/>
    <col min="6155" max="6155" width="6.75" style="731" customWidth="1"/>
    <col min="6156" max="6156" width="3" style="731" customWidth="1"/>
    <col min="6157" max="6157" width="4.25" style="731" customWidth="1"/>
    <col min="6158" max="6158" width="16.875" style="731" customWidth="1"/>
    <col min="6159" max="6159" width="5.875" style="731" customWidth="1"/>
    <col min="6160" max="6163" width="8.5" style="731" customWidth="1"/>
    <col min="6164" max="6164" width="6.75" style="731" customWidth="1"/>
    <col min="6165" max="6166" width="9" style="731"/>
    <col min="6167" max="6167" width="4.5" style="731" customWidth="1"/>
    <col min="6168" max="6168" width="4.25" style="731" customWidth="1"/>
    <col min="6169" max="6169" width="16.875" style="731" customWidth="1"/>
    <col min="6170" max="6170" width="5.875" style="731" customWidth="1"/>
    <col min="6171" max="6174" width="8.5" style="731" customWidth="1"/>
    <col min="6175" max="6175" width="6.75" style="731" customWidth="1"/>
    <col min="6176" max="6177" width="9" style="731"/>
    <col min="6178" max="6178" width="4.5" style="731" customWidth="1"/>
    <col min="6179" max="6400" width="9" style="731"/>
    <col min="6401" max="6401" width="4.5" style="731" customWidth="1"/>
    <col min="6402" max="6402" width="18.375" style="731" customWidth="1"/>
    <col min="6403" max="6404" width="4.75" style="731" customWidth="1"/>
    <col min="6405" max="6405" width="5.25" style="731" customWidth="1"/>
    <col min="6406" max="6406" width="5.875" style="731" customWidth="1"/>
    <col min="6407" max="6410" width="9.25" style="731" customWidth="1"/>
    <col min="6411" max="6411" width="6.75" style="731" customWidth="1"/>
    <col min="6412" max="6412" width="3" style="731" customWidth="1"/>
    <col min="6413" max="6413" width="4.25" style="731" customWidth="1"/>
    <col min="6414" max="6414" width="16.875" style="731" customWidth="1"/>
    <col min="6415" max="6415" width="5.875" style="731" customWidth="1"/>
    <col min="6416" max="6419" width="8.5" style="731" customWidth="1"/>
    <col min="6420" max="6420" width="6.75" style="731" customWidth="1"/>
    <col min="6421" max="6422" width="9" style="731"/>
    <col min="6423" max="6423" width="4.5" style="731" customWidth="1"/>
    <col min="6424" max="6424" width="4.25" style="731" customWidth="1"/>
    <col min="6425" max="6425" width="16.875" style="731" customWidth="1"/>
    <col min="6426" max="6426" width="5.875" style="731" customWidth="1"/>
    <col min="6427" max="6430" width="8.5" style="731" customWidth="1"/>
    <col min="6431" max="6431" width="6.75" style="731" customWidth="1"/>
    <col min="6432" max="6433" width="9" style="731"/>
    <col min="6434" max="6434" width="4.5" style="731" customWidth="1"/>
    <col min="6435" max="6656" width="9" style="731"/>
    <col min="6657" max="6657" width="4.5" style="731" customWidth="1"/>
    <col min="6658" max="6658" width="18.375" style="731" customWidth="1"/>
    <col min="6659" max="6660" width="4.75" style="731" customWidth="1"/>
    <col min="6661" max="6661" width="5.25" style="731" customWidth="1"/>
    <col min="6662" max="6662" width="5.875" style="731" customWidth="1"/>
    <col min="6663" max="6666" width="9.25" style="731" customWidth="1"/>
    <col min="6667" max="6667" width="6.75" style="731" customWidth="1"/>
    <col min="6668" max="6668" width="3" style="731" customWidth="1"/>
    <col min="6669" max="6669" width="4.25" style="731" customWidth="1"/>
    <col min="6670" max="6670" width="16.875" style="731" customWidth="1"/>
    <col min="6671" max="6671" width="5.875" style="731" customWidth="1"/>
    <col min="6672" max="6675" width="8.5" style="731" customWidth="1"/>
    <col min="6676" max="6676" width="6.75" style="731" customWidth="1"/>
    <col min="6677" max="6678" width="9" style="731"/>
    <col min="6679" max="6679" width="4.5" style="731" customWidth="1"/>
    <col min="6680" max="6680" width="4.25" style="731" customWidth="1"/>
    <col min="6681" max="6681" width="16.875" style="731" customWidth="1"/>
    <col min="6682" max="6682" width="5.875" style="731" customWidth="1"/>
    <col min="6683" max="6686" width="8.5" style="731" customWidth="1"/>
    <col min="6687" max="6687" width="6.75" style="731" customWidth="1"/>
    <col min="6688" max="6689" width="9" style="731"/>
    <col min="6690" max="6690" width="4.5" style="731" customWidth="1"/>
    <col min="6691" max="6912" width="9" style="731"/>
    <col min="6913" max="6913" width="4.5" style="731" customWidth="1"/>
    <col min="6914" max="6914" width="18.375" style="731" customWidth="1"/>
    <col min="6915" max="6916" width="4.75" style="731" customWidth="1"/>
    <col min="6917" max="6917" width="5.25" style="731" customWidth="1"/>
    <col min="6918" max="6918" width="5.875" style="731" customWidth="1"/>
    <col min="6919" max="6922" width="9.25" style="731" customWidth="1"/>
    <col min="6923" max="6923" width="6.75" style="731" customWidth="1"/>
    <col min="6924" max="6924" width="3" style="731" customWidth="1"/>
    <col min="6925" max="6925" width="4.25" style="731" customWidth="1"/>
    <col min="6926" max="6926" width="16.875" style="731" customWidth="1"/>
    <col min="6927" max="6927" width="5.875" style="731" customWidth="1"/>
    <col min="6928" max="6931" width="8.5" style="731" customWidth="1"/>
    <col min="6932" max="6932" width="6.75" style="731" customWidth="1"/>
    <col min="6933" max="6934" width="9" style="731"/>
    <col min="6935" max="6935" width="4.5" style="731" customWidth="1"/>
    <col min="6936" max="6936" width="4.25" style="731" customWidth="1"/>
    <col min="6937" max="6937" width="16.875" style="731" customWidth="1"/>
    <col min="6938" max="6938" width="5.875" style="731" customWidth="1"/>
    <col min="6939" max="6942" width="8.5" style="731" customWidth="1"/>
    <col min="6943" max="6943" width="6.75" style="731" customWidth="1"/>
    <col min="6944" max="6945" width="9" style="731"/>
    <col min="6946" max="6946" width="4.5" style="731" customWidth="1"/>
    <col min="6947" max="7168" width="9" style="731"/>
    <col min="7169" max="7169" width="4.5" style="731" customWidth="1"/>
    <col min="7170" max="7170" width="18.375" style="731" customWidth="1"/>
    <col min="7171" max="7172" width="4.75" style="731" customWidth="1"/>
    <col min="7173" max="7173" width="5.25" style="731" customWidth="1"/>
    <col min="7174" max="7174" width="5.875" style="731" customWidth="1"/>
    <col min="7175" max="7178" width="9.25" style="731" customWidth="1"/>
    <col min="7179" max="7179" width="6.75" style="731" customWidth="1"/>
    <col min="7180" max="7180" width="3" style="731" customWidth="1"/>
    <col min="7181" max="7181" width="4.25" style="731" customWidth="1"/>
    <col min="7182" max="7182" width="16.875" style="731" customWidth="1"/>
    <col min="7183" max="7183" width="5.875" style="731" customWidth="1"/>
    <col min="7184" max="7187" width="8.5" style="731" customWidth="1"/>
    <col min="7188" max="7188" width="6.75" style="731" customWidth="1"/>
    <col min="7189" max="7190" width="9" style="731"/>
    <col min="7191" max="7191" width="4.5" style="731" customWidth="1"/>
    <col min="7192" max="7192" width="4.25" style="731" customWidth="1"/>
    <col min="7193" max="7193" width="16.875" style="731" customWidth="1"/>
    <col min="7194" max="7194" width="5.875" style="731" customWidth="1"/>
    <col min="7195" max="7198" width="8.5" style="731" customWidth="1"/>
    <col min="7199" max="7199" width="6.75" style="731" customWidth="1"/>
    <col min="7200" max="7201" width="9" style="731"/>
    <col min="7202" max="7202" width="4.5" style="731" customWidth="1"/>
    <col min="7203" max="7424" width="9" style="731"/>
    <col min="7425" max="7425" width="4.5" style="731" customWidth="1"/>
    <col min="7426" max="7426" width="18.375" style="731" customWidth="1"/>
    <col min="7427" max="7428" width="4.75" style="731" customWidth="1"/>
    <col min="7429" max="7429" width="5.25" style="731" customWidth="1"/>
    <col min="7430" max="7430" width="5.875" style="731" customWidth="1"/>
    <col min="7431" max="7434" width="9.25" style="731" customWidth="1"/>
    <col min="7435" max="7435" width="6.75" style="731" customWidth="1"/>
    <col min="7436" max="7436" width="3" style="731" customWidth="1"/>
    <col min="7437" max="7437" width="4.25" style="731" customWidth="1"/>
    <col min="7438" max="7438" width="16.875" style="731" customWidth="1"/>
    <col min="7439" max="7439" width="5.875" style="731" customWidth="1"/>
    <col min="7440" max="7443" width="8.5" style="731" customWidth="1"/>
    <col min="7444" max="7444" width="6.75" style="731" customWidth="1"/>
    <col min="7445" max="7446" width="9" style="731"/>
    <col min="7447" max="7447" width="4.5" style="731" customWidth="1"/>
    <col min="7448" max="7448" width="4.25" style="731" customWidth="1"/>
    <col min="7449" max="7449" width="16.875" style="731" customWidth="1"/>
    <col min="7450" max="7450" width="5.875" style="731" customWidth="1"/>
    <col min="7451" max="7454" width="8.5" style="731" customWidth="1"/>
    <col min="7455" max="7455" width="6.75" style="731" customWidth="1"/>
    <col min="7456" max="7457" width="9" style="731"/>
    <col min="7458" max="7458" width="4.5" style="731" customWidth="1"/>
    <col min="7459" max="7680" width="9" style="731"/>
    <col min="7681" max="7681" width="4.5" style="731" customWidth="1"/>
    <col min="7682" max="7682" width="18.375" style="731" customWidth="1"/>
    <col min="7683" max="7684" width="4.75" style="731" customWidth="1"/>
    <col min="7685" max="7685" width="5.25" style="731" customWidth="1"/>
    <col min="7686" max="7686" width="5.875" style="731" customWidth="1"/>
    <col min="7687" max="7690" width="9.25" style="731" customWidth="1"/>
    <col min="7691" max="7691" width="6.75" style="731" customWidth="1"/>
    <col min="7692" max="7692" width="3" style="731" customWidth="1"/>
    <col min="7693" max="7693" width="4.25" style="731" customWidth="1"/>
    <col min="7694" max="7694" width="16.875" style="731" customWidth="1"/>
    <col min="7695" max="7695" width="5.875" style="731" customWidth="1"/>
    <col min="7696" max="7699" width="8.5" style="731" customWidth="1"/>
    <col min="7700" max="7700" width="6.75" style="731" customWidth="1"/>
    <col min="7701" max="7702" width="9" style="731"/>
    <col min="7703" max="7703" width="4.5" style="731" customWidth="1"/>
    <col min="7704" max="7704" width="4.25" style="731" customWidth="1"/>
    <col min="7705" max="7705" width="16.875" style="731" customWidth="1"/>
    <col min="7706" max="7706" width="5.875" style="731" customWidth="1"/>
    <col min="7707" max="7710" width="8.5" style="731" customWidth="1"/>
    <col min="7711" max="7711" width="6.75" style="731" customWidth="1"/>
    <col min="7712" max="7713" width="9" style="731"/>
    <col min="7714" max="7714" width="4.5" style="731" customWidth="1"/>
    <col min="7715" max="7936" width="9" style="731"/>
    <col min="7937" max="7937" width="4.5" style="731" customWidth="1"/>
    <col min="7938" max="7938" width="18.375" style="731" customWidth="1"/>
    <col min="7939" max="7940" width="4.75" style="731" customWidth="1"/>
    <col min="7941" max="7941" width="5.25" style="731" customWidth="1"/>
    <col min="7942" max="7942" width="5.875" style="731" customWidth="1"/>
    <col min="7943" max="7946" width="9.25" style="731" customWidth="1"/>
    <col min="7947" max="7947" width="6.75" style="731" customWidth="1"/>
    <col min="7948" max="7948" width="3" style="731" customWidth="1"/>
    <col min="7949" max="7949" width="4.25" style="731" customWidth="1"/>
    <col min="7950" max="7950" width="16.875" style="731" customWidth="1"/>
    <col min="7951" max="7951" width="5.875" style="731" customWidth="1"/>
    <col min="7952" max="7955" width="8.5" style="731" customWidth="1"/>
    <col min="7956" max="7956" width="6.75" style="731" customWidth="1"/>
    <col min="7957" max="7958" width="9" style="731"/>
    <col min="7959" max="7959" width="4.5" style="731" customWidth="1"/>
    <col min="7960" max="7960" width="4.25" style="731" customWidth="1"/>
    <col min="7961" max="7961" width="16.875" style="731" customWidth="1"/>
    <col min="7962" max="7962" width="5.875" style="731" customWidth="1"/>
    <col min="7963" max="7966" width="8.5" style="731" customWidth="1"/>
    <col min="7967" max="7967" width="6.75" style="731" customWidth="1"/>
    <col min="7968" max="7969" width="9" style="731"/>
    <col min="7970" max="7970" width="4.5" style="731" customWidth="1"/>
    <col min="7971" max="8192" width="9" style="731"/>
    <col min="8193" max="8193" width="4.5" style="731" customWidth="1"/>
    <col min="8194" max="8194" width="18.375" style="731" customWidth="1"/>
    <col min="8195" max="8196" width="4.75" style="731" customWidth="1"/>
    <col min="8197" max="8197" width="5.25" style="731" customWidth="1"/>
    <col min="8198" max="8198" width="5.875" style="731" customWidth="1"/>
    <col min="8199" max="8202" width="9.25" style="731" customWidth="1"/>
    <col min="8203" max="8203" width="6.75" style="731" customWidth="1"/>
    <col min="8204" max="8204" width="3" style="731" customWidth="1"/>
    <col min="8205" max="8205" width="4.25" style="731" customWidth="1"/>
    <col min="8206" max="8206" width="16.875" style="731" customWidth="1"/>
    <col min="8207" max="8207" width="5.875" style="731" customWidth="1"/>
    <col min="8208" max="8211" width="8.5" style="731" customWidth="1"/>
    <col min="8212" max="8212" width="6.75" style="731" customWidth="1"/>
    <col min="8213" max="8214" width="9" style="731"/>
    <col min="8215" max="8215" width="4.5" style="731" customWidth="1"/>
    <col min="8216" max="8216" width="4.25" style="731" customWidth="1"/>
    <col min="8217" max="8217" width="16.875" style="731" customWidth="1"/>
    <col min="8218" max="8218" width="5.875" style="731" customWidth="1"/>
    <col min="8219" max="8222" width="8.5" style="731" customWidth="1"/>
    <col min="8223" max="8223" width="6.75" style="731" customWidth="1"/>
    <col min="8224" max="8225" width="9" style="731"/>
    <col min="8226" max="8226" width="4.5" style="731" customWidth="1"/>
    <col min="8227" max="8448" width="9" style="731"/>
    <col min="8449" max="8449" width="4.5" style="731" customWidth="1"/>
    <col min="8450" max="8450" width="18.375" style="731" customWidth="1"/>
    <col min="8451" max="8452" width="4.75" style="731" customWidth="1"/>
    <col min="8453" max="8453" width="5.25" style="731" customWidth="1"/>
    <col min="8454" max="8454" width="5.875" style="731" customWidth="1"/>
    <col min="8455" max="8458" width="9.25" style="731" customWidth="1"/>
    <col min="8459" max="8459" width="6.75" style="731" customWidth="1"/>
    <col min="8460" max="8460" width="3" style="731" customWidth="1"/>
    <col min="8461" max="8461" width="4.25" style="731" customWidth="1"/>
    <col min="8462" max="8462" width="16.875" style="731" customWidth="1"/>
    <col min="8463" max="8463" width="5.875" style="731" customWidth="1"/>
    <col min="8464" max="8467" width="8.5" style="731" customWidth="1"/>
    <col min="8468" max="8468" width="6.75" style="731" customWidth="1"/>
    <col min="8469" max="8470" width="9" style="731"/>
    <col min="8471" max="8471" width="4.5" style="731" customWidth="1"/>
    <col min="8472" max="8472" width="4.25" style="731" customWidth="1"/>
    <col min="8473" max="8473" width="16.875" style="731" customWidth="1"/>
    <col min="8474" max="8474" width="5.875" style="731" customWidth="1"/>
    <col min="8475" max="8478" width="8.5" style="731" customWidth="1"/>
    <col min="8479" max="8479" width="6.75" style="731" customWidth="1"/>
    <col min="8480" max="8481" width="9" style="731"/>
    <col min="8482" max="8482" width="4.5" style="731" customWidth="1"/>
    <col min="8483" max="8704" width="9" style="731"/>
    <col min="8705" max="8705" width="4.5" style="731" customWidth="1"/>
    <col min="8706" max="8706" width="18.375" style="731" customWidth="1"/>
    <col min="8707" max="8708" width="4.75" style="731" customWidth="1"/>
    <col min="8709" max="8709" width="5.25" style="731" customWidth="1"/>
    <col min="8710" max="8710" width="5.875" style="731" customWidth="1"/>
    <col min="8711" max="8714" width="9.25" style="731" customWidth="1"/>
    <col min="8715" max="8715" width="6.75" style="731" customWidth="1"/>
    <col min="8716" max="8716" width="3" style="731" customWidth="1"/>
    <col min="8717" max="8717" width="4.25" style="731" customWidth="1"/>
    <col min="8718" max="8718" width="16.875" style="731" customWidth="1"/>
    <col min="8719" max="8719" width="5.875" style="731" customWidth="1"/>
    <col min="8720" max="8723" width="8.5" style="731" customWidth="1"/>
    <col min="8724" max="8724" width="6.75" style="731" customWidth="1"/>
    <col min="8725" max="8726" width="9" style="731"/>
    <col min="8727" max="8727" width="4.5" style="731" customWidth="1"/>
    <col min="8728" max="8728" width="4.25" style="731" customWidth="1"/>
    <col min="8729" max="8729" width="16.875" style="731" customWidth="1"/>
    <col min="8730" max="8730" width="5.875" style="731" customWidth="1"/>
    <col min="8731" max="8734" width="8.5" style="731" customWidth="1"/>
    <col min="8735" max="8735" width="6.75" style="731" customWidth="1"/>
    <col min="8736" max="8737" width="9" style="731"/>
    <col min="8738" max="8738" width="4.5" style="731" customWidth="1"/>
    <col min="8739" max="8960" width="9" style="731"/>
    <col min="8961" max="8961" width="4.5" style="731" customWidth="1"/>
    <col min="8962" max="8962" width="18.375" style="731" customWidth="1"/>
    <col min="8963" max="8964" width="4.75" style="731" customWidth="1"/>
    <col min="8965" max="8965" width="5.25" style="731" customWidth="1"/>
    <col min="8966" max="8966" width="5.875" style="731" customWidth="1"/>
    <col min="8967" max="8970" width="9.25" style="731" customWidth="1"/>
    <col min="8971" max="8971" width="6.75" style="731" customWidth="1"/>
    <col min="8972" max="8972" width="3" style="731" customWidth="1"/>
    <col min="8973" max="8973" width="4.25" style="731" customWidth="1"/>
    <col min="8974" max="8974" width="16.875" style="731" customWidth="1"/>
    <col min="8975" max="8975" width="5.875" style="731" customWidth="1"/>
    <col min="8976" max="8979" width="8.5" style="731" customWidth="1"/>
    <col min="8980" max="8980" width="6.75" style="731" customWidth="1"/>
    <col min="8981" max="8982" width="9" style="731"/>
    <col min="8983" max="8983" width="4.5" style="731" customWidth="1"/>
    <col min="8984" max="8984" width="4.25" style="731" customWidth="1"/>
    <col min="8985" max="8985" width="16.875" style="731" customWidth="1"/>
    <col min="8986" max="8986" width="5.875" style="731" customWidth="1"/>
    <col min="8987" max="8990" width="8.5" style="731" customWidth="1"/>
    <col min="8991" max="8991" width="6.75" style="731" customWidth="1"/>
    <col min="8992" max="8993" width="9" style="731"/>
    <col min="8994" max="8994" width="4.5" style="731" customWidth="1"/>
    <col min="8995" max="9216" width="9" style="731"/>
    <col min="9217" max="9217" width="4.5" style="731" customWidth="1"/>
    <col min="9218" max="9218" width="18.375" style="731" customWidth="1"/>
    <col min="9219" max="9220" width="4.75" style="731" customWidth="1"/>
    <col min="9221" max="9221" width="5.25" style="731" customWidth="1"/>
    <col min="9222" max="9222" width="5.875" style="731" customWidth="1"/>
    <col min="9223" max="9226" width="9.25" style="731" customWidth="1"/>
    <col min="9227" max="9227" width="6.75" style="731" customWidth="1"/>
    <col min="9228" max="9228" width="3" style="731" customWidth="1"/>
    <col min="9229" max="9229" width="4.25" style="731" customWidth="1"/>
    <col min="9230" max="9230" width="16.875" style="731" customWidth="1"/>
    <col min="9231" max="9231" width="5.875" style="731" customWidth="1"/>
    <col min="9232" max="9235" width="8.5" style="731" customWidth="1"/>
    <col min="9236" max="9236" width="6.75" style="731" customWidth="1"/>
    <col min="9237" max="9238" width="9" style="731"/>
    <col min="9239" max="9239" width="4.5" style="731" customWidth="1"/>
    <col min="9240" max="9240" width="4.25" style="731" customWidth="1"/>
    <col min="9241" max="9241" width="16.875" style="731" customWidth="1"/>
    <col min="9242" max="9242" width="5.875" style="731" customWidth="1"/>
    <col min="9243" max="9246" width="8.5" style="731" customWidth="1"/>
    <col min="9247" max="9247" width="6.75" style="731" customWidth="1"/>
    <col min="9248" max="9249" width="9" style="731"/>
    <col min="9250" max="9250" width="4.5" style="731" customWidth="1"/>
    <col min="9251" max="9472" width="9" style="731"/>
    <col min="9473" max="9473" width="4.5" style="731" customWidth="1"/>
    <col min="9474" max="9474" width="18.375" style="731" customWidth="1"/>
    <col min="9475" max="9476" width="4.75" style="731" customWidth="1"/>
    <col min="9477" max="9477" width="5.25" style="731" customWidth="1"/>
    <col min="9478" max="9478" width="5.875" style="731" customWidth="1"/>
    <col min="9479" max="9482" width="9.25" style="731" customWidth="1"/>
    <col min="9483" max="9483" width="6.75" style="731" customWidth="1"/>
    <col min="9484" max="9484" width="3" style="731" customWidth="1"/>
    <col min="9485" max="9485" width="4.25" style="731" customWidth="1"/>
    <col min="9486" max="9486" width="16.875" style="731" customWidth="1"/>
    <col min="9487" max="9487" width="5.875" style="731" customWidth="1"/>
    <col min="9488" max="9491" width="8.5" style="731" customWidth="1"/>
    <col min="9492" max="9492" width="6.75" style="731" customWidth="1"/>
    <col min="9493" max="9494" width="9" style="731"/>
    <col min="9495" max="9495" width="4.5" style="731" customWidth="1"/>
    <col min="9496" max="9496" width="4.25" style="731" customWidth="1"/>
    <col min="9497" max="9497" width="16.875" style="731" customWidth="1"/>
    <col min="9498" max="9498" width="5.875" style="731" customWidth="1"/>
    <col min="9499" max="9502" width="8.5" style="731" customWidth="1"/>
    <col min="9503" max="9503" width="6.75" style="731" customWidth="1"/>
    <col min="9504" max="9505" width="9" style="731"/>
    <col min="9506" max="9506" width="4.5" style="731" customWidth="1"/>
    <col min="9507" max="9728" width="9" style="731"/>
    <col min="9729" max="9729" width="4.5" style="731" customWidth="1"/>
    <col min="9730" max="9730" width="18.375" style="731" customWidth="1"/>
    <col min="9731" max="9732" width="4.75" style="731" customWidth="1"/>
    <col min="9733" max="9733" width="5.25" style="731" customWidth="1"/>
    <col min="9734" max="9734" width="5.875" style="731" customWidth="1"/>
    <col min="9735" max="9738" width="9.25" style="731" customWidth="1"/>
    <col min="9739" max="9739" width="6.75" style="731" customWidth="1"/>
    <col min="9740" max="9740" width="3" style="731" customWidth="1"/>
    <col min="9741" max="9741" width="4.25" style="731" customWidth="1"/>
    <col min="9742" max="9742" width="16.875" style="731" customWidth="1"/>
    <col min="9743" max="9743" width="5.875" style="731" customWidth="1"/>
    <col min="9744" max="9747" width="8.5" style="731" customWidth="1"/>
    <col min="9748" max="9748" width="6.75" style="731" customWidth="1"/>
    <col min="9749" max="9750" width="9" style="731"/>
    <col min="9751" max="9751" width="4.5" style="731" customWidth="1"/>
    <col min="9752" max="9752" width="4.25" style="731" customWidth="1"/>
    <col min="9753" max="9753" width="16.875" style="731" customWidth="1"/>
    <col min="9754" max="9754" width="5.875" style="731" customWidth="1"/>
    <col min="9755" max="9758" width="8.5" style="731" customWidth="1"/>
    <col min="9759" max="9759" width="6.75" style="731" customWidth="1"/>
    <col min="9760" max="9761" width="9" style="731"/>
    <col min="9762" max="9762" width="4.5" style="731" customWidth="1"/>
    <col min="9763" max="9984" width="9" style="731"/>
    <col min="9985" max="9985" width="4.5" style="731" customWidth="1"/>
    <col min="9986" max="9986" width="18.375" style="731" customWidth="1"/>
    <col min="9987" max="9988" width="4.75" style="731" customWidth="1"/>
    <col min="9989" max="9989" width="5.25" style="731" customWidth="1"/>
    <col min="9990" max="9990" width="5.875" style="731" customWidth="1"/>
    <col min="9991" max="9994" width="9.25" style="731" customWidth="1"/>
    <col min="9995" max="9995" width="6.75" style="731" customWidth="1"/>
    <col min="9996" max="9996" width="3" style="731" customWidth="1"/>
    <col min="9997" max="9997" width="4.25" style="731" customWidth="1"/>
    <col min="9998" max="9998" width="16.875" style="731" customWidth="1"/>
    <col min="9999" max="9999" width="5.875" style="731" customWidth="1"/>
    <col min="10000" max="10003" width="8.5" style="731" customWidth="1"/>
    <col min="10004" max="10004" width="6.75" style="731" customWidth="1"/>
    <col min="10005" max="10006" width="9" style="731"/>
    <col min="10007" max="10007" width="4.5" style="731" customWidth="1"/>
    <col min="10008" max="10008" width="4.25" style="731" customWidth="1"/>
    <col min="10009" max="10009" width="16.875" style="731" customWidth="1"/>
    <col min="10010" max="10010" width="5.875" style="731" customWidth="1"/>
    <col min="10011" max="10014" width="8.5" style="731" customWidth="1"/>
    <col min="10015" max="10015" width="6.75" style="731" customWidth="1"/>
    <col min="10016" max="10017" width="9" style="731"/>
    <col min="10018" max="10018" width="4.5" style="731" customWidth="1"/>
    <col min="10019" max="10240" width="9" style="731"/>
    <col min="10241" max="10241" width="4.5" style="731" customWidth="1"/>
    <col min="10242" max="10242" width="18.375" style="731" customWidth="1"/>
    <col min="10243" max="10244" width="4.75" style="731" customWidth="1"/>
    <col min="10245" max="10245" width="5.25" style="731" customWidth="1"/>
    <col min="10246" max="10246" width="5.875" style="731" customWidth="1"/>
    <col min="10247" max="10250" width="9.25" style="731" customWidth="1"/>
    <col min="10251" max="10251" width="6.75" style="731" customWidth="1"/>
    <col min="10252" max="10252" width="3" style="731" customWidth="1"/>
    <col min="10253" max="10253" width="4.25" style="731" customWidth="1"/>
    <col min="10254" max="10254" width="16.875" style="731" customWidth="1"/>
    <col min="10255" max="10255" width="5.875" style="731" customWidth="1"/>
    <col min="10256" max="10259" width="8.5" style="731" customWidth="1"/>
    <col min="10260" max="10260" width="6.75" style="731" customWidth="1"/>
    <col min="10261" max="10262" width="9" style="731"/>
    <col min="10263" max="10263" width="4.5" style="731" customWidth="1"/>
    <col min="10264" max="10264" width="4.25" style="731" customWidth="1"/>
    <col min="10265" max="10265" width="16.875" style="731" customWidth="1"/>
    <col min="10266" max="10266" width="5.875" style="731" customWidth="1"/>
    <col min="10267" max="10270" width="8.5" style="731" customWidth="1"/>
    <col min="10271" max="10271" width="6.75" style="731" customWidth="1"/>
    <col min="10272" max="10273" width="9" style="731"/>
    <col min="10274" max="10274" width="4.5" style="731" customWidth="1"/>
    <col min="10275" max="10496" width="9" style="731"/>
    <col min="10497" max="10497" width="4.5" style="731" customWidth="1"/>
    <col min="10498" max="10498" width="18.375" style="731" customWidth="1"/>
    <col min="10499" max="10500" width="4.75" style="731" customWidth="1"/>
    <col min="10501" max="10501" width="5.25" style="731" customWidth="1"/>
    <col min="10502" max="10502" width="5.875" style="731" customWidth="1"/>
    <col min="10503" max="10506" width="9.25" style="731" customWidth="1"/>
    <col min="10507" max="10507" width="6.75" style="731" customWidth="1"/>
    <col min="10508" max="10508" width="3" style="731" customWidth="1"/>
    <col min="10509" max="10509" width="4.25" style="731" customWidth="1"/>
    <col min="10510" max="10510" width="16.875" style="731" customWidth="1"/>
    <col min="10511" max="10511" width="5.875" style="731" customWidth="1"/>
    <col min="10512" max="10515" width="8.5" style="731" customWidth="1"/>
    <col min="10516" max="10516" width="6.75" style="731" customWidth="1"/>
    <col min="10517" max="10518" width="9" style="731"/>
    <col min="10519" max="10519" width="4.5" style="731" customWidth="1"/>
    <col min="10520" max="10520" width="4.25" style="731" customWidth="1"/>
    <col min="10521" max="10521" width="16.875" style="731" customWidth="1"/>
    <col min="10522" max="10522" width="5.875" style="731" customWidth="1"/>
    <col min="10523" max="10526" width="8.5" style="731" customWidth="1"/>
    <col min="10527" max="10527" width="6.75" style="731" customWidth="1"/>
    <col min="10528" max="10529" width="9" style="731"/>
    <col min="10530" max="10530" width="4.5" style="731" customWidth="1"/>
    <col min="10531" max="10752" width="9" style="731"/>
    <col min="10753" max="10753" width="4.5" style="731" customWidth="1"/>
    <col min="10754" max="10754" width="18.375" style="731" customWidth="1"/>
    <col min="10755" max="10756" width="4.75" style="731" customWidth="1"/>
    <col min="10757" max="10757" width="5.25" style="731" customWidth="1"/>
    <col min="10758" max="10758" width="5.875" style="731" customWidth="1"/>
    <col min="10759" max="10762" width="9.25" style="731" customWidth="1"/>
    <col min="10763" max="10763" width="6.75" style="731" customWidth="1"/>
    <col min="10764" max="10764" width="3" style="731" customWidth="1"/>
    <col min="10765" max="10765" width="4.25" style="731" customWidth="1"/>
    <col min="10766" max="10766" width="16.875" style="731" customWidth="1"/>
    <col min="10767" max="10767" width="5.875" style="731" customWidth="1"/>
    <col min="10768" max="10771" width="8.5" style="731" customWidth="1"/>
    <col min="10772" max="10772" width="6.75" style="731" customWidth="1"/>
    <col min="10773" max="10774" width="9" style="731"/>
    <col min="10775" max="10775" width="4.5" style="731" customWidth="1"/>
    <col min="10776" max="10776" width="4.25" style="731" customWidth="1"/>
    <col min="10777" max="10777" width="16.875" style="731" customWidth="1"/>
    <col min="10778" max="10778" width="5.875" style="731" customWidth="1"/>
    <col min="10779" max="10782" width="8.5" style="731" customWidth="1"/>
    <col min="10783" max="10783" width="6.75" style="731" customWidth="1"/>
    <col min="10784" max="10785" width="9" style="731"/>
    <col min="10786" max="10786" width="4.5" style="731" customWidth="1"/>
    <col min="10787" max="11008" width="9" style="731"/>
    <col min="11009" max="11009" width="4.5" style="731" customWidth="1"/>
    <col min="11010" max="11010" width="18.375" style="731" customWidth="1"/>
    <col min="11011" max="11012" width="4.75" style="731" customWidth="1"/>
    <col min="11013" max="11013" width="5.25" style="731" customWidth="1"/>
    <col min="11014" max="11014" width="5.875" style="731" customWidth="1"/>
    <col min="11015" max="11018" width="9.25" style="731" customWidth="1"/>
    <col min="11019" max="11019" width="6.75" style="731" customWidth="1"/>
    <col min="11020" max="11020" width="3" style="731" customWidth="1"/>
    <col min="11021" max="11021" width="4.25" style="731" customWidth="1"/>
    <col min="11022" max="11022" width="16.875" style="731" customWidth="1"/>
    <col min="11023" max="11023" width="5.875" style="731" customWidth="1"/>
    <col min="11024" max="11027" width="8.5" style="731" customWidth="1"/>
    <col min="11028" max="11028" width="6.75" style="731" customWidth="1"/>
    <col min="11029" max="11030" width="9" style="731"/>
    <col min="11031" max="11031" width="4.5" style="731" customWidth="1"/>
    <col min="11032" max="11032" width="4.25" style="731" customWidth="1"/>
    <col min="11033" max="11033" width="16.875" style="731" customWidth="1"/>
    <col min="11034" max="11034" width="5.875" style="731" customWidth="1"/>
    <col min="11035" max="11038" width="8.5" style="731" customWidth="1"/>
    <col min="11039" max="11039" width="6.75" style="731" customWidth="1"/>
    <col min="11040" max="11041" width="9" style="731"/>
    <col min="11042" max="11042" width="4.5" style="731" customWidth="1"/>
    <col min="11043" max="11264" width="9" style="731"/>
    <col min="11265" max="11265" width="4.5" style="731" customWidth="1"/>
    <col min="11266" max="11266" width="18.375" style="731" customWidth="1"/>
    <col min="11267" max="11268" width="4.75" style="731" customWidth="1"/>
    <col min="11269" max="11269" width="5.25" style="731" customWidth="1"/>
    <col min="11270" max="11270" width="5.875" style="731" customWidth="1"/>
    <col min="11271" max="11274" width="9.25" style="731" customWidth="1"/>
    <col min="11275" max="11275" width="6.75" style="731" customWidth="1"/>
    <col min="11276" max="11276" width="3" style="731" customWidth="1"/>
    <col min="11277" max="11277" width="4.25" style="731" customWidth="1"/>
    <col min="11278" max="11278" width="16.875" style="731" customWidth="1"/>
    <col min="11279" max="11279" width="5.875" style="731" customWidth="1"/>
    <col min="11280" max="11283" width="8.5" style="731" customWidth="1"/>
    <col min="11284" max="11284" width="6.75" style="731" customWidth="1"/>
    <col min="11285" max="11286" width="9" style="731"/>
    <col min="11287" max="11287" width="4.5" style="731" customWidth="1"/>
    <col min="11288" max="11288" width="4.25" style="731" customWidth="1"/>
    <col min="11289" max="11289" width="16.875" style="731" customWidth="1"/>
    <col min="11290" max="11290" width="5.875" style="731" customWidth="1"/>
    <col min="11291" max="11294" width="8.5" style="731" customWidth="1"/>
    <col min="11295" max="11295" width="6.75" style="731" customWidth="1"/>
    <col min="11296" max="11297" width="9" style="731"/>
    <col min="11298" max="11298" width="4.5" style="731" customWidth="1"/>
    <col min="11299" max="11520" width="9" style="731"/>
    <col min="11521" max="11521" width="4.5" style="731" customWidth="1"/>
    <col min="11522" max="11522" width="18.375" style="731" customWidth="1"/>
    <col min="11523" max="11524" width="4.75" style="731" customWidth="1"/>
    <col min="11525" max="11525" width="5.25" style="731" customWidth="1"/>
    <col min="11526" max="11526" width="5.875" style="731" customWidth="1"/>
    <col min="11527" max="11530" width="9.25" style="731" customWidth="1"/>
    <col min="11531" max="11531" width="6.75" style="731" customWidth="1"/>
    <col min="11532" max="11532" width="3" style="731" customWidth="1"/>
    <col min="11533" max="11533" width="4.25" style="731" customWidth="1"/>
    <col min="11534" max="11534" width="16.875" style="731" customWidth="1"/>
    <col min="11535" max="11535" width="5.875" style="731" customWidth="1"/>
    <col min="11536" max="11539" width="8.5" style="731" customWidth="1"/>
    <col min="11540" max="11540" width="6.75" style="731" customWidth="1"/>
    <col min="11541" max="11542" width="9" style="731"/>
    <col min="11543" max="11543" width="4.5" style="731" customWidth="1"/>
    <col min="11544" max="11544" width="4.25" style="731" customWidth="1"/>
    <col min="11545" max="11545" width="16.875" style="731" customWidth="1"/>
    <col min="11546" max="11546" width="5.875" style="731" customWidth="1"/>
    <col min="11547" max="11550" width="8.5" style="731" customWidth="1"/>
    <col min="11551" max="11551" width="6.75" style="731" customWidth="1"/>
    <col min="11552" max="11553" width="9" style="731"/>
    <col min="11554" max="11554" width="4.5" style="731" customWidth="1"/>
    <col min="11555" max="11776" width="9" style="731"/>
    <col min="11777" max="11777" width="4.5" style="731" customWidth="1"/>
    <col min="11778" max="11778" width="18.375" style="731" customWidth="1"/>
    <col min="11779" max="11780" width="4.75" style="731" customWidth="1"/>
    <col min="11781" max="11781" width="5.25" style="731" customWidth="1"/>
    <col min="11782" max="11782" width="5.875" style="731" customWidth="1"/>
    <col min="11783" max="11786" width="9.25" style="731" customWidth="1"/>
    <col min="11787" max="11787" width="6.75" style="731" customWidth="1"/>
    <col min="11788" max="11788" width="3" style="731" customWidth="1"/>
    <col min="11789" max="11789" width="4.25" style="731" customWidth="1"/>
    <col min="11790" max="11790" width="16.875" style="731" customWidth="1"/>
    <col min="11791" max="11791" width="5.875" style="731" customWidth="1"/>
    <col min="11792" max="11795" width="8.5" style="731" customWidth="1"/>
    <col min="11796" max="11796" width="6.75" style="731" customWidth="1"/>
    <col min="11797" max="11798" width="9" style="731"/>
    <col min="11799" max="11799" width="4.5" style="731" customWidth="1"/>
    <col min="11800" max="11800" width="4.25" style="731" customWidth="1"/>
    <col min="11801" max="11801" width="16.875" style="731" customWidth="1"/>
    <col min="11802" max="11802" width="5.875" style="731" customWidth="1"/>
    <col min="11803" max="11806" width="8.5" style="731" customWidth="1"/>
    <col min="11807" max="11807" width="6.75" style="731" customWidth="1"/>
    <col min="11808" max="11809" width="9" style="731"/>
    <col min="11810" max="11810" width="4.5" style="731" customWidth="1"/>
    <col min="11811" max="12032" width="9" style="731"/>
    <col min="12033" max="12033" width="4.5" style="731" customWidth="1"/>
    <col min="12034" max="12034" width="18.375" style="731" customWidth="1"/>
    <col min="12035" max="12036" width="4.75" style="731" customWidth="1"/>
    <col min="12037" max="12037" width="5.25" style="731" customWidth="1"/>
    <col min="12038" max="12038" width="5.875" style="731" customWidth="1"/>
    <col min="12039" max="12042" width="9.25" style="731" customWidth="1"/>
    <col min="12043" max="12043" width="6.75" style="731" customWidth="1"/>
    <col min="12044" max="12044" width="3" style="731" customWidth="1"/>
    <col min="12045" max="12045" width="4.25" style="731" customWidth="1"/>
    <col min="12046" max="12046" width="16.875" style="731" customWidth="1"/>
    <col min="12047" max="12047" width="5.875" style="731" customWidth="1"/>
    <col min="12048" max="12051" width="8.5" style="731" customWidth="1"/>
    <col min="12052" max="12052" width="6.75" style="731" customWidth="1"/>
    <col min="12053" max="12054" width="9" style="731"/>
    <col min="12055" max="12055" width="4.5" style="731" customWidth="1"/>
    <col min="12056" max="12056" width="4.25" style="731" customWidth="1"/>
    <col min="12057" max="12057" width="16.875" style="731" customWidth="1"/>
    <col min="12058" max="12058" width="5.875" style="731" customWidth="1"/>
    <col min="12059" max="12062" width="8.5" style="731" customWidth="1"/>
    <col min="12063" max="12063" width="6.75" style="731" customWidth="1"/>
    <col min="12064" max="12065" width="9" style="731"/>
    <col min="12066" max="12066" width="4.5" style="731" customWidth="1"/>
    <col min="12067" max="12288" width="9" style="731"/>
    <col min="12289" max="12289" width="4.5" style="731" customWidth="1"/>
    <col min="12290" max="12290" width="18.375" style="731" customWidth="1"/>
    <col min="12291" max="12292" width="4.75" style="731" customWidth="1"/>
    <col min="12293" max="12293" width="5.25" style="731" customWidth="1"/>
    <col min="12294" max="12294" width="5.875" style="731" customWidth="1"/>
    <col min="12295" max="12298" width="9.25" style="731" customWidth="1"/>
    <col min="12299" max="12299" width="6.75" style="731" customWidth="1"/>
    <col min="12300" max="12300" width="3" style="731" customWidth="1"/>
    <col min="12301" max="12301" width="4.25" style="731" customWidth="1"/>
    <col min="12302" max="12302" width="16.875" style="731" customWidth="1"/>
    <col min="12303" max="12303" width="5.875" style="731" customWidth="1"/>
    <col min="12304" max="12307" width="8.5" style="731" customWidth="1"/>
    <col min="12308" max="12308" width="6.75" style="731" customWidth="1"/>
    <col min="12309" max="12310" width="9" style="731"/>
    <col min="12311" max="12311" width="4.5" style="731" customWidth="1"/>
    <col min="12312" max="12312" width="4.25" style="731" customWidth="1"/>
    <col min="12313" max="12313" width="16.875" style="731" customWidth="1"/>
    <col min="12314" max="12314" width="5.875" style="731" customWidth="1"/>
    <col min="12315" max="12318" width="8.5" style="731" customWidth="1"/>
    <col min="12319" max="12319" width="6.75" style="731" customWidth="1"/>
    <col min="12320" max="12321" width="9" style="731"/>
    <col min="12322" max="12322" width="4.5" style="731" customWidth="1"/>
    <col min="12323" max="12544" width="9" style="731"/>
    <col min="12545" max="12545" width="4.5" style="731" customWidth="1"/>
    <col min="12546" max="12546" width="18.375" style="731" customWidth="1"/>
    <col min="12547" max="12548" width="4.75" style="731" customWidth="1"/>
    <col min="12549" max="12549" width="5.25" style="731" customWidth="1"/>
    <col min="12550" max="12550" width="5.875" style="731" customWidth="1"/>
    <col min="12551" max="12554" width="9.25" style="731" customWidth="1"/>
    <col min="12555" max="12555" width="6.75" style="731" customWidth="1"/>
    <col min="12556" max="12556" width="3" style="731" customWidth="1"/>
    <col min="12557" max="12557" width="4.25" style="731" customWidth="1"/>
    <col min="12558" max="12558" width="16.875" style="731" customWidth="1"/>
    <col min="12559" max="12559" width="5.875" style="731" customWidth="1"/>
    <col min="12560" max="12563" width="8.5" style="731" customWidth="1"/>
    <col min="12564" max="12564" width="6.75" style="731" customWidth="1"/>
    <col min="12565" max="12566" width="9" style="731"/>
    <col min="12567" max="12567" width="4.5" style="731" customWidth="1"/>
    <col min="12568" max="12568" width="4.25" style="731" customWidth="1"/>
    <col min="12569" max="12569" width="16.875" style="731" customWidth="1"/>
    <col min="12570" max="12570" width="5.875" style="731" customWidth="1"/>
    <col min="12571" max="12574" width="8.5" style="731" customWidth="1"/>
    <col min="12575" max="12575" width="6.75" style="731" customWidth="1"/>
    <col min="12576" max="12577" width="9" style="731"/>
    <col min="12578" max="12578" width="4.5" style="731" customWidth="1"/>
    <col min="12579" max="12800" width="9" style="731"/>
    <col min="12801" max="12801" width="4.5" style="731" customWidth="1"/>
    <col min="12802" max="12802" width="18.375" style="731" customWidth="1"/>
    <col min="12803" max="12804" width="4.75" style="731" customWidth="1"/>
    <col min="12805" max="12805" width="5.25" style="731" customWidth="1"/>
    <col min="12806" max="12806" width="5.875" style="731" customWidth="1"/>
    <col min="12807" max="12810" width="9.25" style="731" customWidth="1"/>
    <col min="12811" max="12811" width="6.75" style="731" customWidth="1"/>
    <col min="12812" max="12812" width="3" style="731" customWidth="1"/>
    <col min="12813" max="12813" width="4.25" style="731" customWidth="1"/>
    <col min="12814" max="12814" width="16.875" style="731" customWidth="1"/>
    <col min="12815" max="12815" width="5.875" style="731" customWidth="1"/>
    <col min="12816" max="12819" width="8.5" style="731" customWidth="1"/>
    <col min="12820" max="12820" width="6.75" style="731" customWidth="1"/>
    <col min="12821" max="12822" width="9" style="731"/>
    <col min="12823" max="12823" width="4.5" style="731" customWidth="1"/>
    <col min="12824" max="12824" width="4.25" style="731" customWidth="1"/>
    <col min="12825" max="12825" width="16.875" style="731" customWidth="1"/>
    <col min="12826" max="12826" width="5.875" style="731" customWidth="1"/>
    <col min="12827" max="12830" width="8.5" style="731" customWidth="1"/>
    <col min="12831" max="12831" width="6.75" style="731" customWidth="1"/>
    <col min="12832" max="12833" width="9" style="731"/>
    <col min="12834" max="12834" width="4.5" style="731" customWidth="1"/>
    <col min="12835" max="13056" width="9" style="731"/>
    <col min="13057" max="13057" width="4.5" style="731" customWidth="1"/>
    <col min="13058" max="13058" width="18.375" style="731" customWidth="1"/>
    <col min="13059" max="13060" width="4.75" style="731" customWidth="1"/>
    <col min="13061" max="13061" width="5.25" style="731" customWidth="1"/>
    <col min="13062" max="13062" width="5.875" style="731" customWidth="1"/>
    <col min="13063" max="13066" width="9.25" style="731" customWidth="1"/>
    <col min="13067" max="13067" width="6.75" style="731" customWidth="1"/>
    <col min="13068" max="13068" width="3" style="731" customWidth="1"/>
    <col min="13069" max="13069" width="4.25" style="731" customWidth="1"/>
    <col min="13070" max="13070" width="16.875" style="731" customWidth="1"/>
    <col min="13071" max="13071" width="5.875" style="731" customWidth="1"/>
    <col min="13072" max="13075" width="8.5" style="731" customWidth="1"/>
    <col min="13076" max="13076" width="6.75" style="731" customWidth="1"/>
    <col min="13077" max="13078" width="9" style="731"/>
    <col min="13079" max="13079" width="4.5" style="731" customWidth="1"/>
    <col min="13080" max="13080" width="4.25" style="731" customWidth="1"/>
    <col min="13081" max="13081" width="16.875" style="731" customWidth="1"/>
    <col min="13082" max="13082" width="5.875" style="731" customWidth="1"/>
    <col min="13083" max="13086" width="8.5" style="731" customWidth="1"/>
    <col min="13087" max="13087" width="6.75" style="731" customWidth="1"/>
    <col min="13088" max="13089" width="9" style="731"/>
    <col min="13090" max="13090" width="4.5" style="731" customWidth="1"/>
    <col min="13091" max="13312" width="9" style="731"/>
    <col min="13313" max="13313" width="4.5" style="731" customWidth="1"/>
    <col min="13314" max="13314" width="18.375" style="731" customWidth="1"/>
    <col min="13315" max="13316" width="4.75" style="731" customWidth="1"/>
    <col min="13317" max="13317" width="5.25" style="731" customWidth="1"/>
    <col min="13318" max="13318" width="5.875" style="731" customWidth="1"/>
    <col min="13319" max="13322" width="9.25" style="731" customWidth="1"/>
    <col min="13323" max="13323" width="6.75" style="731" customWidth="1"/>
    <col min="13324" max="13324" width="3" style="731" customWidth="1"/>
    <col min="13325" max="13325" width="4.25" style="731" customWidth="1"/>
    <col min="13326" max="13326" width="16.875" style="731" customWidth="1"/>
    <col min="13327" max="13327" width="5.875" style="731" customWidth="1"/>
    <col min="13328" max="13331" width="8.5" style="731" customWidth="1"/>
    <col min="13332" max="13332" width="6.75" style="731" customWidth="1"/>
    <col min="13333" max="13334" width="9" style="731"/>
    <col min="13335" max="13335" width="4.5" style="731" customWidth="1"/>
    <col min="13336" max="13336" width="4.25" style="731" customWidth="1"/>
    <col min="13337" max="13337" width="16.875" style="731" customWidth="1"/>
    <col min="13338" max="13338" width="5.875" style="731" customWidth="1"/>
    <col min="13339" max="13342" width="8.5" style="731" customWidth="1"/>
    <col min="13343" max="13343" width="6.75" style="731" customWidth="1"/>
    <col min="13344" max="13345" width="9" style="731"/>
    <col min="13346" max="13346" width="4.5" style="731" customWidth="1"/>
    <col min="13347" max="13568" width="9" style="731"/>
    <col min="13569" max="13569" width="4.5" style="731" customWidth="1"/>
    <col min="13570" max="13570" width="18.375" style="731" customWidth="1"/>
    <col min="13571" max="13572" width="4.75" style="731" customWidth="1"/>
    <col min="13573" max="13573" width="5.25" style="731" customWidth="1"/>
    <col min="13574" max="13574" width="5.875" style="731" customWidth="1"/>
    <col min="13575" max="13578" width="9.25" style="731" customWidth="1"/>
    <col min="13579" max="13579" width="6.75" style="731" customWidth="1"/>
    <col min="13580" max="13580" width="3" style="731" customWidth="1"/>
    <col min="13581" max="13581" width="4.25" style="731" customWidth="1"/>
    <col min="13582" max="13582" width="16.875" style="731" customWidth="1"/>
    <col min="13583" max="13583" width="5.875" style="731" customWidth="1"/>
    <col min="13584" max="13587" width="8.5" style="731" customWidth="1"/>
    <col min="13588" max="13588" width="6.75" style="731" customWidth="1"/>
    <col min="13589" max="13590" width="9" style="731"/>
    <col min="13591" max="13591" width="4.5" style="731" customWidth="1"/>
    <col min="13592" max="13592" width="4.25" style="731" customWidth="1"/>
    <col min="13593" max="13593" width="16.875" style="731" customWidth="1"/>
    <col min="13594" max="13594" width="5.875" style="731" customWidth="1"/>
    <col min="13595" max="13598" width="8.5" style="731" customWidth="1"/>
    <col min="13599" max="13599" width="6.75" style="731" customWidth="1"/>
    <col min="13600" max="13601" width="9" style="731"/>
    <col min="13602" max="13602" width="4.5" style="731" customWidth="1"/>
    <col min="13603" max="13824" width="9" style="731"/>
    <col min="13825" max="13825" width="4.5" style="731" customWidth="1"/>
    <col min="13826" max="13826" width="18.375" style="731" customWidth="1"/>
    <col min="13827" max="13828" width="4.75" style="731" customWidth="1"/>
    <col min="13829" max="13829" width="5.25" style="731" customWidth="1"/>
    <col min="13830" max="13830" width="5.875" style="731" customWidth="1"/>
    <col min="13831" max="13834" width="9.25" style="731" customWidth="1"/>
    <col min="13835" max="13835" width="6.75" style="731" customWidth="1"/>
    <col min="13836" max="13836" width="3" style="731" customWidth="1"/>
    <col min="13837" max="13837" width="4.25" style="731" customWidth="1"/>
    <col min="13838" max="13838" width="16.875" style="731" customWidth="1"/>
    <col min="13839" max="13839" width="5.875" style="731" customWidth="1"/>
    <col min="13840" max="13843" width="8.5" style="731" customWidth="1"/>
    <col min="13844" max="13844" width="6.75" style="731" customWidth="1"/>
    <col min="13845" max="13846" width="9" style="731"/>
    <col min="13847" max="13847" width="4.5" style="731" customWidth="1"/>
    <col min="13848" max="13848" width="4.25" style="731" customWidth="1"/>
    <col min="13849" max="13849" width="16.875" style="731" customWidth="1"/>
    <col min="13850" max="13850" width="5.875" style="731" customWidth="1"/>
    <col min="13851" max="13854" width="8.5" style="731" customWidth="1"/>
    <col min="13855" max="13855" width="6.75" style="731" customWidth="1"/>
    <col min="13856" max="13857" width="9" style="731"/>
    <col min="13858" max="13858" width="4.5" style="731" customWidth="1"/>
    <col min="13859" max="14080" width="9" style="731"/>
    <col min="14081" max="14081" width="4.5" style="731" customWidth="1"/>
    <col min="14082" max="14082" width="18.375" style="731" customWidth="1"/>
    <col min="14083" max="14084" width="4.75" style="731" customWidth="1"/>
    <col min="14085" max="14085" width="5.25" style="731" customWidth="1"/>
    <col min="14086" max="14086" width="5.875" style="731" customWidth="1"/>
    <col min="14087" max="14090" width="9.25" style="731" customWidth="1"/>
    <col min="14091" max="14091" width="6.75" style="731" customWidth="1"/>
    <col min="14092" max="14092" width="3" style="731" customWidth="1"/>
    <col min="14093" max="14093" width="4.25" style="731" customWidth="1"/>
    <col min="14094" max="14094" width="16.875" style="731" customWidth="1"/>
    <col min="14095" max="14095" width="5.875" style="731" customWidth="1"/>
    <col min="14096" max="14099" width="8.5" style="731" customWidth="1"/>
    <col min="14100" max="14100" width="6.75" style="731" customWidth="1"/>
    <col min="14101" max="14102" width="9" style="731"/>
    <col min="14103" max="14103" width="4.5" style="731" customWidth="1"/>
    <col min="14104" max="14104" width="4.25" style="731" customWidth="1"/>
    <col min="14105" max="14105" width="16.875" style="731" customWidth="1"/>
    <col min="14106" max="14106" width="5.875" style="731" customWidth="1"/>
    <col min="14107" max="14110" width="8.5" style="731" customWidth="1"/>
    <col min="14111" max="14111" width="6.75" style="731" customWidth="1"/>
    <col min="14112" max="14113" width="9" style="731"/>
    <col min="14114" max="14114" width="4.5" style="731" customWidth="1"/>
    <col min="14115" max="14336" width="9" style="731"/>
    <col min="14337" max="14337" width="4.5" style="731" customWidth="1"/>
    <col min="14338" max="14338" width="18.375" style="731" customWidth="1"/>
    <col min="14339" max="14340" width="4.75" style="731" customWidth="1"/>
    <col min="14341" max="14341" width="5.25" style="731" customWidth="1"/>
    <col min="14342" max="14342" width="5.875" style="731" customWidth="1"/>
    <col min="14343" max="14346" width="9.25" style="731" customWidth="1"/>
    <col min="14347" max="14347" width="6.75" style="731" customWidth="1"/>
    <col min="14348" max="14348" width="3" style="731" customWidth="1"/>
    <col min="14349" max="14349" width="4.25" style="731" customWidth="1"/>
    <col min="14350" max="14350" width="16.875" style="731" customWidth="1"/>
    <col min="14351" max="14351" width="5.875" style="731" customWidth="1"/>
    <col min="14352" max="14355" width="8.5" style="731" customWidth="1"/>
    <col min="14356" max="14356" width="6.75" style="731" customWidth="1"/>
    <col min="14357" max="14358" width="9" style="731"/>
    <col min="14359" max="14359" width="4.5" style="731" customWidth="1"/>
    <col min="14360" max="14360" width="4.25" style="731" customWidth="1"/>
    <col min="14361" max="14361" width="16.875" style="731" customWidth="1"/>
    <col min="14362" max="14362" width="5.875" style="731" customWidth="1"/>
    <col min="14363" max="14366" width="8.5" style="731" customWidth="1"/>
    <col min="14367" max="14367" width="6.75" style="731" customWidth="1"/>
    <col min="14368" max="14369" width="9" style="731"/>
    <col min="14370" max="14370" width="4.5" style="731" customWidth="1"/>
    <col min="14371" max="14592" width="9" style="731"/>
    <col min="14593" max="14593" width="4.5" style="731" customWidth="1"/>
    <col min="14594" max="14594" width="18.375" style="731" customWidth="1"/>
    <col min="14595" max="14596" width="4.75" style="731" customWidth="1"/>
    <col min="14597" max="14597" width="5.25" style="731" customWidth="1"/>
    <col min="14598" max="14598" width="5.875" style="731" customWidth="1"/>
    <col min="14599" max="14602" width="9.25" style="731" customWidth="1"/>
    <col min="14603" max="14603" width="6.75" style="731" customWidth="1"/>
    <col min="14604" max="14604" width="3" style="731" customWidth="1"/>
    <col min="14605" max="14605" width="4.25" style="731" customWidth="1"/>
    <col min="14606" max="14606" width="16.875" style="731" customWidth="1"/>
    <col min="14607" max="14607" width="5.875" style="731" customWidth="1"/>
    <col min="14608" max="14611" width="8.5" style="731" customWidth="1"/>
    <col min="14612" max="14612" width="6.75" style="731" customWidth="1"/>
    <col min="14613" max="14614" width="9" style="731"/>
    <col min="14615" max="14615" width="4.5" style="731" customWidth="1"/>
    <col min="14616" max="14616" width="4.25" style="731" customWidth="1"/>
    <col min="14617" max="14617" width="16.875" style="731" customWidth="1"/>
    <col min="14618" max="14618" width="5.875" style="731" customWidth="1"/>
    <col min="14619" max="14622" width="8.5" style="731" customWidth="1"/>
    <col min="14623" max="14623" width="6.75" style="731" customWidth="1"/>
    <col min="14624" max="14625" width="9" style="731"/>
    <col min="14626" max="14626" width="4.5" style="731" customWidth="1"/>
    <col min="14627" max="14848" width="9" style="731"/>
    <col min="14849" max="14849" width="4.5" style="731" customWidth="1"/>
    <col min="14850" max="14850" width="18.375" style="731" customWidth="1"/>
    <col min="14851" max="14852" width="4.75" style="731" customWidth="1"/>
    <col min="14853" max="14853" width="5.25" style="731" customWidth="1"/>
    <col min="14854" max="14854" width="5.875" style="731" customWidth="1"/>
    <col min="14855" max="14858" width="9.25" style="731" customWidth="1"/>
    <col min="14859" max="14859" width="6.75" style="731" customWidth="1"/>
    <col min="14860" max="14860" width="3" style="731" customWidth="1"/>
    <col min="14861" max="14861" width="4.25" style="731" customWidth="1"/>
    <col min="14862" max="14862" width="16.875" style="731" customWidth="1"/>
    <col min="14863" max="14863" width="5.875" style="731" customWidth="1"/>
    <col min="14864" max="14867" width="8.5" style="731" customWidth="1"/>
    <col min="14868" max="14868" width="6.75" style="731" customWidth="1"/>
    <col min="14869" max="14870" width="9" style="731"/>
    <col min="14871" max="14871" width="4.5" style="731" customWidth="1"/>
    <col min="14872" max="14872" width="4.25" style="731" customWidth="1"/>
    <col min="14873" max="14873" width="16.875" style="731" customWidth="1"/>
    <col min="14874" max="14874" width="5.875" style="731" customWidth="1"/>
    <col min="14875" max="14878" width="8.5" style="731" customWidth="1"/>
    <col min="14879" max="14879" width="6.75" style="731" customWidth="1"/>
    <col min="14880" max="14881" width="9" style="731"/>
    <col min="14882" max="14882" width="4.5" style="731" customWidth="1"/>
    <col min="14883" max="15104" width="9" style="731"/>
    <col min="15105" max="15105" width="4.5" style="731" customWidth="1"/>
    <col min="15106" max="15106" width="18.375" style="731" customWidth="1"/>
    <col min="15107" max="15108" width="4.75" style="731" customWidth="1"/>
    <col min="15109" max="15109" width="5.25" style="731" customWidth="1"/>
    <col min="15110" max="15110" width="5.875" style="731" customWidth="1"/>
    <col min="15111" max="15114" width="9.25" style="731" customWidth="1"/>
    <col min="15115" max="15115" width="6.75" style="731" customWidth="1"/>
    <col min="15116" max="15116" width="3" style="731" customWidth="1"/>
    <col min="15117" max="15117" width="4.25" style="731" customWidth="1"/>
    <col min="15118" max="15118" width="16.875" style="731" customWidth="1"/>
    <col min="15119" max="15119" width="5.875" style="731" customWidth="1"/>
    <col min="15120" max="15123" width="8.5" style="731" customWidth="1"/>
    <col min="15124" max="15124" width="6.75" style="731" customWidth="1"/>
    <col min="15125" max="15126" width="9" style="731"/>
    <col min="15127" max="15127" width="4.5" style="731" customWidth="1"/>
    <col min="15128" max="15128" width="4.25" style="731" customWidth="1"/>
    <col min="15129" max="15129" width="16.875" style="731" customWidth="1"/>
    <col min="15130" max="15130" width="5.875" style="731" customWidth="1"/>
    <col min="15131" max="15134" width="8.5" style="731" customWidth="1"/>
    <col min="15135" max="15135" width="6.75" style="731" customWidth="1"/>
    <col min="15136" max="15137" width="9" style="731"/>
    <col min="15138" max="15138" width="4.5" style="731" customWidth="1"/>
    <col min="15139" max="15360" width="9" style="731"/>
    <col min="15361" max="15361" width="4.5" style="731" customWidth="1"/>
    <col min="15362" max="15362" width="18.375" style="731" customWidth="1"/>
    <col min="15363" max="15364" width="4.75" style="731" customWidth="1"/>
    <col min="15365" max="15365" width="5.25" style="731" customWidth="1"/>
    <col min="15366" max="15366" width="5.875" style="731" customWidth="1"/>
    <col min="15367" max="15370" width="9.25" style="731" customWidth="1"/>
    <col min="15371" max="15371" width="6.75" style="731" customWidth="1"/>
    <col min="15372" max="15372" width="3" style="731" customWidth="1"/>
    <col min="15373" max="15373" width="4.25" style="731" customWidth="1"/>
    <col min="15374" max="15374" width="16.875" style="731" customWidth="1"/>
    <col min="15375" max="15375" width="5.875" style="731" customWidth="1"/>
    <col min="15376" max="15379" width="8.5" style="731" customWidth="1"/>
    <col min="15380" max="15380" width="6.75" style="731" customWidth="1"/>
    <col min="15381" max="15382" width="9" style="731"/>
    <col min="15383" max="15383" width="4.5" style="731" customWidth="1"/>
    <col min="15384" max="15384" width="4.25" style="731" customWidth="1"/>
    <col min="15385" max="15385" width="16.875" style="731" customWidth="1"/>
    <col min="15386" max="15386" width="5.875" style="731" customWidth="1"/>
    <col min="15387" max="15390" width="8.5" style="731" customWidth="1"/>
    <col min="15391" max="15391" width="6.75" style="731" customWidth="1"/>
    <col min="15392" max="15393" width="9" style="731"/>
    <col min="15394" max="15394" width="4.5" style="731" customWidth="1"/>
    <col min="15395" max="15616" width="9" style="731"/>
    <col min="15617" max="15617" width="4.5" style="731" customWidth="1"/>
    <col min="15618" max="15618" width="18.375" style="731" customWidth="1"/>
    <col min="15619" max="15620" width="4.75" style="731" customWidth="1"/>
    <col min="15621" max="15621" width="5.25" style="731" customWidth="1"/>
    <col min="15622" max="15622" width="5.875" style="731" customWidth="1"/>
    <col min="15623" max="15626" width="9.25" style="731" customWidth="1"/>
    <col min="15627" max="15627" width="6.75" style="731" customWidth="1"/>
    <col min="15628" max="15628" width="3" style="731" customWidth="1"/>
    <col min="15629" max="15629" width="4.25" style="731" customWidth="1"/>
    <col min="15630" max="15630" width="16.875" style="731" customWidth="1"/>
    <col min="15631" max="15631" width="5.875" style="731" customWidth="1"/>
    <col min="15632" max="15635" width="8.5" style="731" customWidth="1"/>
    <col min="15636" max="15636" width="6.75" style="731" customWidth="1"/>
    <col min="15637" max="15638" width="9" style="731"/>
    <col min="15639" max="15639" width="4.5" style="731" customWidth="1"/>
    <col min="15640" max="15640" width="4.25" style="731" customWidth="1"/>
    <col min="15641" max="15641" width="16.875" style="731" customWidth="1"/>
    <col min="15642" max="15642" width="5.875" style="731" customWidth="1"/>
    <col min="15643" max="15646" width="8.5" style="731" customWidth="1"/>
    <col min="15647" max="15647" width="6.75" style="731" customWidth="1"/>
    <col min="15648" max="15649" width="9" style="731"/>
    <col min="15650" max="15650" width="4.5" style="731" customWidth="1"/>
    <col min="15651" max="15872" width="9" style="731"/>
    <col min="15873" max="15873" width="4.5" style="731" customWidth="1"/>
    <col min="15874" max="15874" width="18.375" style="731" customWidth="1"/>
    <col min="15875" max="15876" width="4.75" style="731" customWidth="1"/>
    <col min="15877" max="15877" width="5.25" style="731" customWidth="1"/>
    <col min="15878" max="15878" width="5.875" style="731" customWidth="1"/>
    <col min="15879" max="15882" width="9.25" style="731" customWidth="1"/>
    <col min="15883" max="15883" width="6.75" style="731" customWidth="1"/>
    <col min="15884" max="15884" width="3" style="731" customWidth="1"/>
    <col min="15885" max="15885" width="4.25" style="731" customWidth="1"/>
    <col min="15886" max="15886" width="16.875" style="731" customWidth="1"/>
    <col min="15887" max="15887" width="5.875" style="731" customWidth="1"/>
    <col min="15888" max="15891" width="8.5" style="731" customWidth="1"/>
    <col min="15892" max="15892" width="6.75" style="731" customWidth="1"/>
    <col min="15893" max="15894" width="9" style="731"/>
    <col min="15895" max="15895" width="4.5" style="731" customWidth="1"/>
    <col min="15896" max="15896" width="4.25" style="731" customWidth="1"/>
    <col min="15897" max="15897" width="16.875" style="731" customWidth="1"/>
    <col min="15898" max="15898" width="5.875" style="731" customWidth="1"/>
    <col min="15899" max="15902" width="8.5" style="731" customWidth="1"/>
    <col min="15903" max="15903" width="6.75" style="731" customWidth="1"/>
    <col min="15904" max="15905" width="9" style="731"/>
    <col min="15906" max="15906" width="4.5" style="731" customWidth="1"/>
    <col min="15907" max="16128" width="9" style="731"/>
    <col min="16129" max="16129" width="4.5" style="731" customWidth="1"/>
    <col min="16130" max="16130" width="18.375" style="731" customWidth="1"/>
    <col min="16131" max="16132" width="4.75" style="731" customWidth="1"/>
    <col min="16133" max="16133" width="5.25" style="731" customWidth="1"/>
    <col min="16134" max="16134" width="5.875" style="731" customWidth="1"/>
    <col min="16135" max="16138" width="9.25" style="731" customWidth="1"/>
    <col min="16139" max="16139" width="6.75" style="731" customWidth="1"/>
    <col min="16140" max="16140" width="3" style="731" customWidth="1"/>
    <col min="16141" max="16141" width="4.25" style="731" customWidth="1"/>
    <col min="16142" max="16142" width="16.875" style="731" customWidth="1"/>
    <col min="16143" max="16143" width="5.875" style="731" customWidth="1"/>
    <col min="16144" max="16147" width="8.5" style="731" customWidth="1"/>
    <col min="16148" max="16148" width="6.75" style="731" customWidth="1"/>
    <col min="16149" max="16150" width="9" style="731"/>
    <col min="16151" max="16151" width="4.5" style="731" customWidth="1"/>
    <col min="16152" max="16152" width="4.25" style="731" customWidth="1"/>
    <col min="16153" max="16153" width="16.875" style="731" customWidth="1"/>
    <col min="16154" max="16154" width="5.875" style="731" customWidth="1"/>
    <col min="16155" max="16158" width="8.5" style="731" customWidth="1"/>
    <col min="16159" max="16159" width="6.75" style="731" customWidth="1"/>
    <col min="16160" max="16161" width="9" style="731"/>
    <col min="16162" max="16162" width="4.5" style="731" customWidth="1"/>
    <col min="16163" max="16384" width="9" style="731"/>
  </cols>
  <sheetData>
    <row r="1" spans="1:32" ht="17.25">
      <c r="A1" s="664" t="s">
        <v>752</v>
      </c>
      <c r="B1" s="664"/>
      <c r="C1" s="738"/>
      <c r="D1" s="739"/>
      <c r="E1" s="740"/>
      <c r="F1" s="741"/>
      <c r="G1" s="741"/>
      <c r="H1" s="742"/>
      <c r="I1" s="743"/>
      <c r="J1" s="743"/>
      <c r="K1" s="741"/>
      <c r="M1" s="666" t="s">
        <v>753</v>
      </c>
      <c r="N1" s="740"/>
      <c r="O1" s="741"/>
      <c r="P1" s="741"/>
      <c r="Q1" s="743"/>
      <c r="R1" s="743"/>
      <c r="S1" s="743"/>
      <c r="T1" s="741"/>
      <c r="X1" s="666" t="s">
        <v>754</v>
      </c>
      <c r="Y1" s="740"/>
      <c r="Z1" s="741"/>
      <c r="AA1" s="741"/>
      <c r="AB1" s="743"/>
      <c r="AC1" s="743"/>
      <c r="AD1" s="743"/>
      <c r="AE1" s="741"/>
      <c r="AF1" s="4"/>
    </row>
    <row r="2" spans="1:32" ht="20.25" customHeight="1">
      <c r="B2" s="667" t="s">
        <v>588</v>
      </c>
      <c r="C2" s="744"/>
      <c r="D2" s="744"/>
      <c r="F2" s="8"/>
      <c r="G2" s="8"/>
      <c r="H2" s="742"/>
      <c r="I2" s="112"/>
      <c r="J2" s="112"/>
      <c r="K2" s="745"/>
      <c r="M2" s="668" t="s">
        <v>449</v>
      </c>
      <c r="N2" s="567"/>
      <c r="O2" s="8"/>
      <c r="P2" s="8"/>
      <c r="Q2" s="112"/>
      <c r="R2" s="112"/>
      <c r="S2" s="112"/>
      <c r="T2" s="745"/>
      <c r="X2" s="668" t="s">
        <v>589</v>
      </c>
      <c r="Y2" s="567"/>
      <c r="Z2" s="8"/>
      <c r="AA2" s="8"/>
      <c r="AB2" s="112"/>
      <c r="AC2" s="112"/>
      <c r="AD2" s="112"/>
      <c r="AE2" s="746"/>
      <c r="AF2" s="4"/>
    </row>
    <row r="3" spans="1:32" ht="12.6" customHeight="1">
      <c r="A3" s="669"/>
      <c r="B3" s="670"/>
      <c r="C3" s="671" t="s">
        <v>590</v>
      </c>
      <c r="D3" s="671" t="s">
        <v>591</v>
      </c>
      <c r="E3" s="672" t="s">
        <v>592</v>
      </c>
      <c r="F3" s="673" t="s">
        <v>593</v>
      </c>
      <c r="G3" s="1795" t="s">
        <v>594</v>
      </c>
      <c r="H3" s="1796"/>
      <c r="I3" s="1796"/>
      <c r="J3" s="1797"/>
      <c r="K3" s="674" t="s">
        <v>595</v>
      </c>
      <c r="L3" s="675"/>
      <c r="M3" s="676" t="s">
        <v>596</v>
      </c>
      <c r="N3" s="677"/>
      <c r="O3" s="673" t="s">
        <v>593</v>
      </c>
      <c r="P3" s="678" t="s">
        <v>594</v>
      </c>
      <c r="Q3" s="679"/>
      <c r="R3" s="680"/>
      <c r="S3" s="680"/>
      <c r="T3" s="674" t="s">
        <v>595</v>
      </c>
      <c r="U3" s="731"/>
      <c r="X3" s="676" t="s">
        <v>596</v>
      </c>
      <c r="Y3" s="677"/>
      <c r="Z3" s="673" t="s">
        <v>593</v>
      </c>
      <c r="AA3" s="678" t="s">
        <v>594</v>
      </c>
      <c r="AB3" s="679"/>
      <c r="AC3" s="680"/>
      <c r="AD3" s="680"/>
      <c r="AE3" s="674" t="s">
        <v>595</v>
      </c>
    </row>
    <row r="4" spans="1:32" s="692" customFormat="1" ht="13.5" customHeight="1">
      <c r="A4" s="681" t="s">
        <v>21</v>
      </c>
      <c r="B4" s="682" t="s">
        <v>22</v>
      </c>
      <c r="C4" s="683"/>
      <c r="D4" s="684"/>
      <c r="E4" s="685"/>
      <c r="F4" s="685" t="s">
        <v>597</v>
      </c>
      <c r="G4" s="686" t="s">
        <v>598</v>
      </c>
      <c r="H4" s="687" t="s">
        <v>593</v>
      </c>
      <c r="I4" s="688" t="s">
        <v>599</v>
      </c>
      <c r="J4" s="688" t="s">
        <v>600</v>
      </c>
      <c r="K4" s="689" t="s">
        <v>601</v>
      </c>
      <c r="L4" s="690"/>
      <c r="M4" s="681" t="s">
        <v>21</v>
      </c>
      <c r="N4" s="682" t="s">
        <v>22</v>
      </c>
      <c r="O4" s="685" t="s">
        <v>597</v>
      </c>
      <c r="P4" s="686" t="s">
        <v>598</v>
      </c>
      <c r="Q4" s="691" t="s">
        <v>593</v>
      </c>
      <c r="R4" s="688" t="s">
        <v>599</v>
      </c>
      <c r="S4" s="688" t="s">
        <v>600</v>
      </c>
      <c r="T4" s="689" t="s">
        <v>601</v>
      </c>
      <c r="X4" s="681" t="s">
        <v>21</v>
      </c>
      <c r="Y4" s="682" t="s">
        <v>22</v>
      </c>
      <c r="Z4" s="685" t="s">
        <v>597</v>
      </c>
      <c r="AA4" s="686" t="s">
        <v>598</v>
      </c>
      <c r="AB4" s="691" t="s">
        <v>593</v>
      </c>
      <c r="AC4" s="688" t="s">
        <v>599</v>
      </c>
      <c r="AD4" s="688" t="s">
        <v>600</v>
      </c>
      <c r="AE4" s="689" t="s">
        <v>601</v>
      </c>
    </row>
    <row r="5" spans="1:32" s="692" customFormat="1" ht="12.6" customHeight="1">
      <c r="A5" s="693"/>
      <c r="B5" s="694"/>
      <c r="C5" s="695" t="s">
        <v>602</v>
      </c>
      <c r="D5" s="695" t="s">
        <v>603</v>
      </c>
      <c r="E5" s="696" t="s">
        <v>604</v>
      </c>
      <c r="F5" s="697" t="s">
        <v>605</v>
      </c>
      <c r="G5" s="698" t="s">
        <v>606</v>
      </c>
      <c r="H5" s="699" t="s">
        <v>606</v>
      </c>
      <c r="I5" s="700" t="s">
        <v>607</v>
      </c>
      <c r="J5" s="700" t="s">
        <v>607</v>
      </c>
      <c r="K5" s="701" t="s">
        <v>608</v>
      </c>
      <c r="L5" s="702"/>
      <c r="M5" s="703"/>
      <c r="N5" s="704"/>
      <c r="O5" s="697" t="s">
        <v>605</v>
      </c>
      <c r="P5" s="698" t="s">
        <v>606</v>
      </c>
      <c r="Q5" s="699" t="s">
        <v>606</v>
      </c>
      <c r="R5" s="700" t="s">
        <v>607</v>
      </c>
      <c r="S5" s="700" t="s">
        <v>607</v>
      </c>
      <c r="T5" s="705" t="s">
        <v>608</v>
      </c>
      <c r="X5" s="703"/>
      <c r="Y5" s="704"/>
      <c r="Z5" s="697" t="s">
        <v>605</v>
      </c>
      <c r="AA5" s="698" t="s">
        <v>606</v>
      </c>
      <c r="AB5" s="699" t="s">
        <v>606</v>
      </c>
      <c r="AC5" s="700" t="s">
        <v>607</v>
      </c>
      <c r="AD5" s="700" t="s">
        <v>607</v>
      </c>
      <c r="AE5" s="705" t="s">
        <v>608</v>
      </c>
    </row>
    <row r="6" spans="1:32" ht="18" customHeight="1">
      <c r="A6" s="708" t="s">
        <v>609</v>
      </c>
      <c r="B6" s="708" t="s">
        <v>610</v>
      </c>
      <c r="C6" s="747" t="s">
        <v>611</v>
      </c>
      <c r="D6" s="747">
        <v>3</v>
      </c>
      <c r="E6" s="748">
        <v>10</v>
      </c>
      <c r="F6" s="706"/>
      <c r="G6" s="749">
        <v>8.17</v>
      </c>
      <c r="H6" s="750"/>
      <c r="I6" s="751">
        <v>30710</v>
      </c>
      <c r="J6" s="752">
        <v>21360</v>
      </c>
      <c r="K6" s="753">
        <v>58</v>
      </c>
      <c r="L6" s="707"/>
      <c r="M6" s="714" t="s">
        <v>609</v>
      </c>
      <c r="N6" s="714" t="s">
        <v>610</v>
      </c>
      <c r="O6" s="706"/>
      <c r="P6" s="749">
        <v>3.11</v>
      </c>
      <c r="Q6" s="754"/>
      <c r="R6" s="751">
        <v>11670</v>
      </c>
      <c r="S6" s="751">
        <v>8110</v>
      </c>
      <c r="T6" s="755">
        <v>19</v>
      </c>
      <c r="X6" s="714" t="s">
        <v>609</v>
      </c>
      <c r="Y6" s="714" t="s">
        <v>610</v>
      </c>
      <c r="Z6" s="706"/>
      <c r="AA6" s="749">
        <v>3.41</v>
      </c>
      <c r="AB6" s="750"/>
      <c r="AC6" s="751">
        <v>15600</v>
      </c>
      <c r="AD6" s="751">
        <v>7050</v>
      </c>
      <c r="AE6" s="755">
        <v>16</v>
      </c>
      <c r="AF6" s="4"/>
    </row>
    <row r="7" spans="1:32" ht="12.6" customHeight="1">
      <c r="A7" s="708" t="s">
        <v>612</v>
      </c>
      <c r="B7" s="708" t="s">
        <v>613</v>
      </c>
      <c r="C7" s="756" t="s">
        <v>611</v>
      </c>
      <c r="D7" s="756">
        <v>3</v>
      </c>
      <c r="E7" s="748">
        <v>10</v>
      </c>
      <c r="F7" s="709"/>
      <c r="G7" s="710">
        <v>6.6</v>
      </c>
      <c r="H7" s="711"/>
      <c r="I7" s="712">
        <v>24490</v>
      </c>
      <c r="J7" s="713">
        <v>16480</v>
      </c>
      <c r="K7" s="753">
        <v>58</v>
      </c>
      <c r="L7" s="707"/>
      <c r="M7" s="714" t="s">
        <v>612</v>
      </c>
      <c r="N7" s="714" t="s">
        <v>705</v>
      </c>
      <c r="O7" s="709"/>
      <c r="P7" s="710">
        <v>2.6</v>
      </c>
      <c r="Q7" s="715"/>
      <c r="R7" s="712">
        <v>9500</v>
      </c>
      <c r="S7" s="712">
        <v>6400</v>
      </c>
      <c r="T7" s="140">
        <v>19</v>
      </c>
      <c r="X7" s="714" t="s">
        <v>612</v>
      </c>
      <c r="Y7" s="714" t="s">
        <v>614</v>
      </c>
      <c r="Z7" s="709"/>
      <c r="AA7" s="710">
        <v>2.5</v>
      </c>
      <c r="AB7" s="711"/>
      <c r="AC7" s="712">
        <v>11030</v>
      </c>
      <c r="AD7" s="712">
        <v>5680</v>
      </c>
      <c r="AE7" s="140">
        <v>16</v>
      </c>
      <c r="AF7" s="4"/>
    </row>
    <row r="8" spans="1:32" ht="13.5">
      <c r="A8" s="708" t="s">
        <v>615</v>
      </c>
      <c r="B8" s="708" t="s">
        <v>616</v>
      </c>
      <c r="C8" s="756" t="s">
        <v>611</v>
      </c>
      <c r="D8" s="756">
        <v>3</v>
      </c>
      <c r="E8" s="748">
        <v>10</v>
      </c>
      <c r="F8" s="709"/>
      <c r="G8" s="757">
        <v>7.92</v>
      </c>
      <c r="H8" s="711"/>
      <c r="I8" s="712">
        <v>26316</v>
      </c>
      <c r="J8" s="713">
        <v>18096</v>
      </c>
      <c r="K8" s="753">
        <v>58</v>
      </c>
      <c r="L8" s="707"/>
      <c r="M8" s="714" t="s">
        <v>615</v>
      </c>
      <c r="N8" s="714" t="s">
        <v>616</v>
      </c>
      <c r="O8" s="709"/>
      <c r="P8" s="757">
        <v>2.76</v>
      </c>
      <c r="Q8" s="715"/>
      <c r="R8" s="712">
        <v>8880</v>
      </c>
      <c r="S8" s="712">
        <v>6096</v>
      </c>
      <c r="T8" s="140">
        <v>19</v>
      </c>
      <c r="X8" s="714" t="s">
        <v>615</v>
      </c>
      <c r="Y8" s="714" t="s">
        <v>616</v>
      </c>
      <c r="Z8" s="709"/>
      <c r="AA8" s="757">
        <v>3</v>
      </c>
      <c r="AB8" s="711"/>
      <c r="AC8" s="712">
        <v>11124</v>
      </c>
      <c r="AD8" s="712">
        <v>5568</v>
      </c>
      <c r="AE8" s="140">
        <v>16</v>
      </c>
      <c r="AF8" s="4"/>
    </row>
    <row r="9" spans="1:32" ht="13.5">
      <c r="A9" s="708" t="s">
        <v>617</v>
      </c>
      <c r="B9" s="708" t="s">
        <v>618</v>
      </c>
      <c r="C9" s="756" t="s">
        <v>611</v>
      </c>
      <c r="D9" s="758">
        <v>3</v>
      </c>
      <c r="E9" s="748">
        <v>9</v>
      </c>
      <c r="F9" s="709"/>
      <c r="G9" s="710">
        <v>6.84</v>
      </c>
      <c r="H9" s="716"/>
      <c r="I9" s="712">
        <v>27100</v>
      </c>
      <c r="J9" s="712">
        <v>19220</v>
      </c>
      <c r="K9" s="140">
        <v>54</v>
      </c>
      <c r="L9" s="707"/>
      <c r="M9" s="714" t="s">
        <v>617</v>
      </c>
      <c r="N9" s="714" t="s">
        <v>618</v>
      </c>
      <c r="O9" s="709"/>
      <c r="P9" s="710">
        <v>2.6</v>
      </c>
      <c r="Q9" s="711"/>
      <c r="R9" s="712">
        <v>10430</v>
      </c>
      <c r="S9" s="712">
        <v>7860</v>
      </c>
      <c r="T9" s="140">
        <v>19</v>
      </c>
      <c r="X9" s="714" t="s">
        <v>617</v>
      </c>
      <c r="Y9" s="714" t="s">
        <v>618</v>
      </c>
      <c r="Z9" s="709"/>
      <c r="AA9" s="710">
        <v>2.2799999999999998</v>
      </c>
      <c r="AB9" s="711"/>
      <c r="AC9" s="712">
        <v>11300</v>
      </c>
      <c r="AD9" s="712">
        <v>5500</v>
      </c>
      <c r="AE9" s="140">
        <v>16</v>
      </c>
      <c r="AF9" s="4"/>
    </row>
    <row r="10" spans="1:32" ht="13.5">
      <c r="A10" s="708" t="s">
        <v>619</v>
      </c>
      <c r="B10" s="708" t="s">
        <v>620</v>
      </c>
      <c r="C10" s="756" t="s">
        <v>611</v>
      </c>
      <c r="D10" s="756">
        <v>3</v>
      </c>
      <c r="E10" s="748">
        <v>10</v>
      </c>
      <c r="F10" s="709"/>
      <c r="G10" s="710">
        <v>6.72</v>
      </c>
      <c r="H10" s="711"/>
      <c r="I10" s="712">
        <v>26880</v>
      </c>
      <c r="J10" s="712">
        <v>18720</v>
      </c>
      <c r="K10" s="140">
        <v>58</v>
      </c>
      <c r="L10" s="707"/>
      <c r="M10" s="714" t="s">
        <v>619</v>
      </c>
      <c r="N10" s="714" t="s">
        <v>620</v>
      </c>
      <c r="O10" s="709"/>
      <c r="P10" s="710">
        <v>2.46</v>
      </c>
      <c r="Q10" s="715"/>
      <c r="R10" s="712">
        <v>9600</v>
      </c>
      <c r="S10" s="712">
        <v>6720</v>
      </c>
      <c r="T10" s="140">
        <v>19</v>
      </c>
      <c r="X10" s="714" t="s">
        <v>619</v>
      </c>
      <c r="Y10" s="714" t="s">
        <v>620</v>
      </c>
      <c r="Z10" s="709"/>
      <c r="AA10" s="710">
        <v>2.16</v>
      </c>
      <c r="AB10" s="711"/>
      <c r="AC10" s="712">
        <v>11040</v>
      </c>
      <c r="AD10" s="712">
        <v>5280</v>
      </c>
      <c r="AE10" s="140">
        <v>16</v>
      </c>
      <c r="AF10" s="4"/>
    </row>
    <row r="11" spans="1:32" ht="12.6" customHeight="1">
      <c r="A11" s="708" t="s">
        <v>621</v>
      </c>
      <c r="B11" s="708" t="s">
        <v>622</v>
      </c>
      <c r="C11" s="756" t="s">
        <v>623</v>
      </c>
      <c r="D11" s="756">
        <v>3</v>
      </c>
      <c r="E11" s="748">
        <v>9</v>
      </c>
      <c r="F11" s="709"/>
      <c r="G11" s="710">
        <v>7</v>
      </c>
      <c r="H11" s="711"/>
      <c r="I11" s="712">
        <v>23000</v>
      </c>
      <c r="J11" s="712">
        <v>22500</v>
      </c>
      <c r="K11" s="140">
        <v>58</v>
      </c>
      <c r="L11" s="707"/>
      <c r="M11" s="714" t="s">
        <v>621</v>
      </c>
      <c r="N11" s="714" t="s">
        <v>706</v>
      </c>
      <c r="O11" s="709"/>
      <c r="P11" s="710">
        <v>2.8</v>
      </c>
      <c r="Q11" s="715"/>
      <c r="R11" s="712">
        <v>9300</v>
      </c>
      <c r="S11" s="712">
        <v>8900</v>
      </c>
      <c r="T11" s="140">
        <v>19</v>
      </c>
      <c r="X11" s="714" t="s">
        <v>621</v>
      </c>
      <c r="Y11" s="714" t="s">
        <v>622</v>
      </c>
      <c r="Z11" s="709"/>
      <c r="AA11" s="710">
        <v>2.2999999999999998</v>
      </c>
      <c r="AB11" s="711"/>
      <c r="AC11" s="712">
        <v>9400</v>
      </c>
      <c r="AD11" s="712">
        <v>6500</v>
      </c>
      <c r="AE11" s="140">
        <v>16</v>
      </c>
      <c r="AF11" s="4"/>
    </row>
    <row r="12" spans="1:32" ht="13.5">
      <c r="A12" s="708" t="s">
        <v>624</v>
      </c>
      <c r="B12" s="708" t="s">
        <v>625</v>
      </c>
      <c r="C12" s="756" t="s">
        <v>611</v>
      </c>
      <c r="D12" s="756">
        <v>3</v>
      </c>
      <c r="E12" s="748">
        <v>9</v>
      </c>
      <c r="F12" s="709"/>
      <c r="G12" s="710">
        <v>6.3</v>
      </c>
      <c r="H12" s="711"/>
      <c r="I12" s="712">
        <v>30000</v>
      </c>
      <c r="J12" s="712">
        <v>20520</v>
      </c>
      <c r="K12" s="140">
        <v>58</v>
      </c>
      <c r="L12" s="707"/>
      <c r="M12" s="714" t="s">
        <v>624</v>
      </c>
      <c r="N12" s="714" t="s">
        <v>625</v>
      </c>
      <c r="O12" s="709"/>
      <c r="P12" s="710">
        <v>2.6</v>
      </c>
      <c r="Q12" s="715"/>
      <c r="R12" s="712">
        <v>11640</v>
      </c>
      <c r="S12" s="712">
        <v>7920</v>
      </c>
      <c r="T12" s="140">
        <v>19</v>
      </c>
      <c r="X12" s="714" t="s">
        <v>624</v>
      </c>
      <c r="Y12" s="714" t="s">
        <v>625</v>
      </c>
      <c r="Z12" s="709"/>
      <c r="AA12" s="710">
        <v>2.6</v>
      </c>
      <c r="AB12" s="711"/>
      <c r="AC12" s="712">
        <v>13200</v>
      </c>
      <c r="AD12" s="712">
        <v>6360</v>
      </c>
      <c r="AE12" s="140">
        <v>16</v>
      </c>
      <c r="AF12" s="4"/>
    </row>
    <row r="13" spans="1:32" ht="13.5">
      <c r="A13" s="708" t="s">
        <v>626</v>
      </c>
      <c r="B13" s="708" t="s">
        <v>627</v>
      </c>
      <c r="C13" s="756" t="s">
        <v>623</v>
      </c>
      <c r="D13" s="756">
        <v>3</v>
      </c>
      <c r="E13" s="748">
        <v>10</v>
      </c>
      <c r="F13" s="709"/>
      <c r="G13" s="710">
        <v>7.89</v>
      </c>
      <c r="H13" s="711"/>
      <c r="I13" s="712">
        <v>25200</v>
      </c>
      <c r="J13" s="712">
        <v>22000</v>
      </c>
      <c r="K13" s="140">
        <v>58</v>
      </c>
      <c r="L13" s="707"/>
      <c r="M13" s="714" t="s">
        <v>626</v>
      </c>
      <c r="N13" s="714" t="s">
        <v>627</v>
      </c>
      <c r="O13" s="709"/>
      <c r="P13" s="710">
        <v>2.4700000000000002</v>
      </c>
      <c r="Q13" s="715"/>
      <c r="R13" s="712">
        <v>9500</v>
      </c>
      <c r="S13" s="712">
        <v>7400</v>
      </c>
      <c r="T13" s="140">
        <v>19</v>
      </c>
      <c r="X13" s="714" t="s">
        <v>626</v>
      </c>
      <c r="Y13" s="714" t="s">
        <v>627</v>
      </c>
      <c r="Z13" s="709"/>
      <c r="AA13" s="710">
        <v>2.09</v>
      </c>
      <c r="AB13" s="711"/>
      <c r="AC13" s="712">
        <v>11800</v>
      </c>
      <c r="AD13" s="712">
        <v>9300</v>
      </c>
      <c r="AE13" s="140">
        <v>16</v>
      </c>
      <c r="AF13" s="4"/>
    </row>
    <row r="14" spans="1:32" ht="13.5">
      <c r="A14" s="708" t="s">
        <v>628</v>
      </c>
      <c r="B14" s="708" t="s">
        <v>629</v>
      </c>
      <c r="C14" s="756" t="s">
        <v>623</v>
      </c>
      <c r="D14" s="756">
        <v>3</v>
      </c>
      <c r="E14" s="748">
        <v>8</v>
      </c>
      <c r="F14" s="709"/>
      <c r="G14" s="710">
        <v>6.41</v>
      </c>
      <c r="H14" s="711"/>
      <c r="I14" s="712">
        <v>24200</v>
      </c>
      <c r="J14" s="712">
        <v>16200</v>
      </c>
      <c r="K14" s="140">
        <v>58</v>
      </c>
      <c r="L14" s="707"/>
      <c r="M14" s="714" t="s">
        <v>628</v>
      </c>
      <c r="N14" s="714" t="s">
        <v>629</v>
      </c>
      <c r="O14" s="709"/>
      <c r="P14" s="710">
        <v>2.4500000000000002</v>
      </c>
      <c r="Q14" s="715"/>
      <c r="R14" s="712">
        <v>9000</v>
      </c>
      <c r="S14" s="712">
        <v>6900</v>
      </c>
      <c r="T14" s="140">
        <v>19</v>
      </c>
      <c r="X14" s="714" t="s">
        <v>628</v>
      </c>
      <c r="Y14" s="714" t="s">
        <v>629</v>
      </c>
      <c r="Z14" s="709"/>
      <c r="AA14" s="710">
        <v>2.35</v>
      </c>
      <c r="AB14" s="711"/>
      <c r="AC14" s="712">
        <v>9500</v>
      </c>
      <c r="AD14" s="712">
        <v>4400</v>
      </c>
      <c r="AE14" s="140">
        <v>16</v>
      </c>
      <c r="AF14" s="4"/>
    </row>
    <row r="15" spans="1:32" ht="15" customHeight="1">
      <c r="A15" s="708" t="s">
        <v>630</v>
      </c>
      <c r="B15" s="708" t="s">
        <v>90</v>
      </c>
      <c r="C15" s="756" t="s">
        <v>611</v>
      </c>
      <c r="D15" s="756">
        <v>3</v>
      </c>
      <c r="E15" s="748">
        <v>9</v>
      </c>
      <c r="F15" s="709"/>
      <c r="G15" s="710">
        <v>7.8</v>
      </c>
      <c r="H15" s="711"/>
      <c r="I15" s="712">
        <v>25600</v>
      </c>
      <c r="J15" s="712">
        <v>22800</v>
      </c>
      <c r="K15" s="140">
        <v>58</v>
      </c>
      <c r="L15" s="707"/>
      <c r="M15" s="714" t="s">
        <v>630</v>
      </c>
      <c r="N15" s="714" t="s">
        <v>90</v>
      </c>
      <c r="O15" s="709"/>
      <c r="P15" s="710">
        <v>1.8</v>
      </c>
      <c r="Q15" s="759"/>
      <c r="R15" s="712">
        <v>6800</v>
      </c>
      <c r="S15" s="712">
        <v>5400</v>
      </c>
      <c r="T15" s="140">
        <v>19</v>
      </c>
      <c r="X15" s="714" t="s">
        <v>630</v>
      </c>
      <c r="Y15" s="714" t="s">
        <v>90</v>
      </c>
      <c r="Z15" s="709"/>
      <c r="AA15" s="710">
        <v>2.4</v>
      </c>
      <c r="AB15" s="711"/>
      <c r="AC15" s="712">
        <v>9500</v>
      </c>
      <c r="AD15" s="712">
        <v>5400</v>
      </c>
      <c r="AE15" s="140">
        <v>16</v>
      </c>
      <c r="AF15" s="4"/>
    </row>
    <row r="16" spans="1:32" ht="13.5">
      <c r="A16" s="708" t="s">
        <v>631</v>
      </c>
      <c r="B16" s="708" t="s">
        <v>632</v>
      </c>
      <c r="C16" s="756" t="s">
        <v>623</v>
      </c>
      <c r="D16" s="756">
        <v>3</v>
      </c>
      <c r="E16" s="748">
        <v>8</v>
      </c>
      <c r="F16" s="709"/>
      <c r="G16" s="710">
        <v>7.69</v>
      </c>
      <c r="H16" s="711"/>
      <c r="I16" s="712">
        <v>26800</v>
      </c>
      <c r="J16" s="712">
        <v>19000</v>
      </c>
      <c r="K16" s="140">
        <v>54</v>
      </c>
      <c r="L16" s="707"/>
      <c r="M16" s="714" t="s">
        <v>631</v>
      </c>
      <c r="N16" s="714" t="s">
        <v>632</v>
      </c>
      <c r="O16" s="709"/>
      <c r="P16" s="710">
        <v>2.69</v>
      </c>
      <c r="Q16" s="715"/>
      <c r="R16" s="712">
        <v>9400</v>
      </c>
      <c r="S16" s="712">
        <v>6700</v>
      </c>
      <c r="T16" s="140">
        <v>19</v>
      </c>
      <c r="X16" s="714" t="s">
        <v>631</v>
      </c>
      <c r="Y16" s="714" t="s">
        <v>632</v>
      </c>
      <c r="Z16" s="709"/>
      <c r="AA16" s="710">
        <v>1.92</v>
      </c>
      <c r="AB16" s="711"/>
      <c r="AC16" s="712">
        <v>7800</v>
      </c>
      <c r="AD16" s="712">
        <v>4000</v>
      </c>
      <c r="AE16" s="140">
        <v>16</v>
      </c>
      <c r="AF16" s="4"/>
    </row>
    <row r="17" spans="1:32" ht="13.5">
      <c r="A17" s="708" t="s">
        <v>633</v>
      </c>
      <c r="B17" s="708" t="s">
        <v>634</v>
      </c>
      <c r="C17" s="756" t="s">
        <v>623</v>
      </c>
      <c r="D17" s="756">
        <v>3</v>
      </c>
      <c r="E17" s="748">
        <v>9</v>
      </c>
      <c r="F17" s="709"/>
      <c r="G17" s="710">
        <v>6.93</v>
      </c>
      <c r="H17" s="711"/>
      <c r="I17" s="712">
        <v>28000</v>
      </c>
      <c r="J17" s="712">
        <v>19700</v>
      </c>
      <c r="K17" s="140">
        <v>58</v>
      </c>
      <c r="L17" s="707"/>
      <c r="M17" s="714" t="s">
        <v>633</v>
      </c>
      <c r="N17" s="714" t="s">
        <v>635</v>
      </c>
      <c r="O17" s="709"/>
      <c r="P17" s="710">
        <v>2.33</v>
      </c>
      <c r="Q17" s="715"/>
      <c r="R17" s="712">
        <v>9500</v>
      </c>
      <c r="S17" s="712">
        <v>6700</v>
      </c>
      <c r="T17" s="140">
        <v>19</v>
      </c>
      <c r="X17" s="714" t="s">
        <v>633</v>
      </c>
      <c r="Y17" s="714" t="s">
        <v>635</v>
      </c>
      <c r="Z17" s="709"/>
      <c r="AA17" s="710">
        <v>2.2999999999999998</v>
      </c>
      <c r="AB17" s="711"/>
      <c r="AC17" s="712">
        <v>12000</v>
      </c>
      <c r="AD17" s="712">
        <v>5600</v>
      </c>
      <c r="AE17" s="140">
        <v>16</v>
      </c>
      <c r="AF17" s="4"/>
    </row>
    <row r="18" spans="1:32" ht="13.5" customHeight="1">
      <c r="A18" s="708" t="s">
        <v>636</v>
      </c>
      <c r="B18" s="708" t="s">
        <v>637</v>
      </c>
      <c r="C18" s="756" t="s">
        <v>623</v>
      </c>
      <c r="D18" s="756">
        <v>3</v>
      </c>
      <c r="E18" s="760">
        <v>9</v>
      </c>
      <c r="F18" s="709"/>
      <c r="G18" s="710">
        <v>8.4</v>
      </c>
      <c r="H18" s="711"/>
      <c r="I18" s="712">
        <v>31600</v>
      </c>
      <c r="J18" s="712">
        <v>23900</v>
      </c>
      <c r="K18" s="140">
        <v>58</v>
      </c>
      <c r="L18" s="707"/>
      <c r="M18" s="714" t="s">
        <v>636</v>
      </c>
      <c r="N18" s="714" t="s">
        <v>637</v>
      </c>
      <c r="O18" s="709"/>
      <c r="P18" s="710">
        <v>2.2000000000000002</v>
      </c>
      <c r="Q18" s="715"/>
      <c r="R18" s="712">
        <v>8900</v>
      </c>
      <c r="S18" s="712">
        <v>6200</v>
      </c>
      <c r="T18" s="140">
        <v>19</v>
      </c>
      <c r="X18" s="714" t="s">
        <v>636</v>
      </c>
      <c r="Y18" s="714" t="s">
        <v>637</v>
      </c>
      <c r="Z18" s="709"/>
      <c r="AA18" s="710">
        <v>2.7</v>
      </c>
      <c r="AB18" s="711"/>
      <c r="AC18" s="712">
        <v>12100</v>
      </c>
      <c r="AD18" s="712">
        <v>6200</v>
      </c>
      <c r="AE18" s="140">
        <v>16</v>
      </c>
      <c r="AF18" s="4"/>
    </row>
    <row r="19" spans="1:32" ht="13.5">
      <c r="A19" s="708" t="s">
        <v>638</v>
      </c>
      <c r="B19" s="708" t="s">
        <v>639</v>
      </c>
      <c r="C19" s="756" t="s">
        <v>623</v>
      </c>
      <c r="D19" s="756">
        <v>3</v>
      </c>
      <c r="E19" s="748">
        <v>8</v>
      </c>
      <c r="F19" s="709"/>
      <c r="G19" s="710">
        <v>6.5</v>
      </c>
      <c r="H19" s="711"/>
      <c r="I19" s="712">
        <v>25000</v>
      </c>
      <c r="J19" s="712">
        <v>20000</v>
      </c>
      <c r="K19" s="140">
        <v>58</v>
      </c>
      <c r="L19" s="707"/>
      <c r="M19" s="714" t="s">
        <v>638</v>
      </c>
      <c r="N19" s="714" t="s">
        <v>640</v>
      </c>
      <c r="O19" s="709"/>
      <c r="P19" s="710">
        <v>2.2999999999999998</v>
      </c>
      <c r="Q19" s="715"/>
      <c r="R19" s="712">
        <v>9000</v>
      </c>
      <c r="S19" s="712">
        <v>7000</v>
      </c>
      <c r="T19" s="140">
        <v>19</v>
      </c>
      <c r="X19" s="714" t="s">
        <v>638</v>
      </c>
      <c r="Y19" s="714" t="s">
        <v>640</v>
      </c>
      <c r="Z19" s="709"/>
      <c r="AA19" s="710">
        <v>2</v>
      </c>
      <c r="AB19" s="711"/>
      <c r="AC19" s="712">
        <v>8000</v>
      </c>
      <c r="AD19" s="712">
        <v>6000</v>
      </c>
      <c r="AE19" s="140">
        <v>16</v>
      </c>
      <c r="AF19" s="4"/>
    </row>
    <row r="20" spans="1:32" ht="13.5">
      <c r="A20" s="708" t="s">
        <v>641</v>
      </c>
      <c r="B20" s="708" t="s">
        <v>642</v>
      </c>
      <c r="C20" s="756" t="s">
        <v>611</v>
      </c>
      <c r="D20" s="756">
        <v>3</v>
      </c>
      <c r="E20" s="760">
        <v>9</v>
      </c>
      <c r="F20" s="709"/>
      <c r="G20" s="710">
        <v>7.07</v>
      </c>
      <c r="H20" s="711"/>
      <c r="I20" s="712">
        <v>28507</v>
      </c>
      <c r="J20" s="712">
        <v>20044</v>
      </c>
      <c r="K20" s="140">
        <v>58</v>
      </c>
      <c r="L20" s="707"/>
      <c r="M20" s="714" t="s">
        <v>641</v>
      </c>
      <c r="N20" s="714" t="s">
        <v>642</v>
      </c>
      <c r="O20" s="709"/>
      <c r="P20" s="710">
        <v>2.5</v>
      </c>
      <c r="Q20" s="715"/>
      <c r="R20" s="712">
        <v>10094</v>
      </c>
      <c r="S20" s="712">
        <v>7097</v>
      </c>
      <c r="T20" s="140">
        <v>19</v>
      </c>
      <c r="X20" s="714" t="s">
        <v>641</v>
      </c>
      <c r="Y20" s="714" t="s">
        <v>642</v>
      </c>
      <c r="Z20" s="709"/>
      <c r="AA20" s="710">
        <v>2.1</v>
      </c>
      <c r="AB20" s="711"/>
      <c r="AC20" s="712">
        <v>10946</v>
      </c>
      <c r="AD20" s="712">
        <v>5128</v>
      </c>
      <c r="AE20" s="140">
        <v>16</v>
      </c>
      <c r="AF20" s="4"/>
    </row>
    <row r="21" spans="1:32" ht="12.6" customHeight="1">
      <c r="A21" s="708" t="s">
        <v>643</v>
      </c>
      <c r="B21" s="708" t="s">
        <v>644</v>
      </c>
      <c r="C21" s="756" t="s">
        <v>623</v>
      </c>
      <c r="D21" s="756">
        <v>3</v>
      </c>
      <c r="E21" s="748">
        <v>9</v>
      </c>
      <c r="F21" s="709"/>
      <c r="G21" s="710">
        <v>6.72</v>
      </c>
      <c r="H21" s="711"/>
      <c r="I21" s="712">
        <v>26800</v>
      </c>
      <c r="J21" s="712">
        <v>20600</v>
      </c>
      <c r="K21" s="140">
        <v>58</v>
      </c>
      <c r="L21" s="707"/>
      <c r="M21" s="714" t="s">
        <v>643</v>
      </c>
      <c r="N21" s="714" t="s">
        <v>644</v>
      </c>
      <c r="O21" s="709"/>
      <c r="P21" s="710">
        <v>2.67</v>
      </c>
      <c r="Q21" s="715"/>
      <c r="R21" s="712">
        <v>10200</v>
      </c>
      <c r="S21" s="712">
        <v>8000</v>
      </c>
      <c r="T21" s="140">
        <v>19</v>
      </c>
      <c r="X21" s="714" t="s">
        <v>643</v>
      </c>
      <c r="Y21" s="714" t="s">
        <v>644</v>
      </c>
      <c r="Z21" s="709"/>
      <c r="AA21" s="710">
        <v>2.62</v>
      </c>
      <c r="AB21" s="711"/>
      <c r="AC21" s="712">
        <v>11600</v>
      </c>
      <c r="AD21" s="712">
        <v>6000</v>
      </c>
      <c r="AE21" s="140">
        <v>16</v>
      </c>
      <c r="AF21" s="4"/>
    </row>
    <row r="22" spans="1:32" ht="13.5">
      <c r="A22" s="708" t="s">
        <v>645</v>
      </c>
      <c r="B22" s="708" t="s">
        <v>646</v>
      </c>
      <c r="C22" s="756" t="s">
        <v>623</v>
      </c>
      <c r="D22" s="756">
        <v>3</v>
      </c>
      <c r="E22" s="748">
        <v>10</v>
      </c>
      <c r="F22" s="709"/>
      <c r="G22" s="710">
        <v>8.3000000000000007</v>
      </c>
      <c r="H22" s="711"/>
      <c r="I22" s="712">
        <v>26600</v>
      </c>
      <c r="J22" s="712">
        <v>25500</v>
      </c>
      <c r="K22" s="140">
        <v>58</v>
      </c>
      <c r="L22" s="707"/>
      <c r="M22" s="714" t="s">
        <v>645</v>
      </c>
      <c r="N22" s="714" t="s">
        <v>646</v>
      </c>
      <c r="O22" s="709"/>
      <c r="P22" s="710">
        <v>2.6</v>
      </c>
      <c r="Q22" s="715"/>
      <c r="R22" s="712">
        <v>8400</v>
      </c>
      <c r="S22" s="712">
        <v>8400</v>
      </c>
      <c r="T22" s="140">
        <v>19</v>
      </c>
      <c r="X22" s="714" t="s">
        <v>645</v>
      </c>
      <c r="Y22" s="714" t="s">
        <v>646</v>
      </c>
      <c r="Z22" s="709"/>
      <c r="AA22" s="710">
        <v>2.4</v>
      </c>
      <c r="AB22" s="711"/>
      <c r="AC22" s="712">
        <v>9400</v>
      </c>
      <c r="AD22" s="712">
        <v>6300</v>
      </c>
      <c r="AE22" s="140">
        <v>16</v>
      </c>
      <c r="AF22" s="4"/>
    </row>
    <row r="23" spans="1:32" ht="13.5">
      <c r="A23" s="708" t="s">
        <v>647</v>
      </c>
      <c r="B23" s="708" t="s">
        <v>648</v>
      </c>
      <c r="C23" s="756" t="s">
        <v>623</v>
      </c>
      <c r="D23" s="756">
        <v>3</v>
      </c>
      <c r="E23" s="748">
        <v>9</v>
      </c>
      <c r="F23" s="709"/>
      <c r="G23" s="710">
        <v>6.15</v>
      </c>
      <c r="H23" s="711"/>
      <c r="I23" s="712">
        <v>25000</v>
      </c>
      <c r="J23" s="712">
        <v>20000</v>
      </c>
      <c r="K23" s="140">
        <v>58</v>
      </c>
      <c r="L23" s="707"/>
      <c r="M23" s="714" t="s">
        <v>647</v>
      </c>
      <c r="N23" s="714" t="s">
        <v>648</v>
      </c>
      <c r="O23" s="709"/>
      <c r="P23" s="710">
        <v>2.5</v>
      </c>
      <c r="Q23" s="715"/>
      <c r="R23" s="712">
        <v>10900</v>
      </c>
      <c r="S23" s="712">
        <v>8000</v>
      </c>
      <c r="T23" s="140">
        <v>19</v>
      </c>
      <c r="X23" s="714" t="s">
        <v>647</v>
      </c>
      <c r="Y23" s="714" t="s">
        <v>648</v>
      </c>
      <c r="Z23" s="709"/>
      <c r="AA23" s="710">
        <v>2.35</v>
      </c>
      <c r="AB23" s="711"/>
      <c r="AC23" s="712">
        <v>11000</v>
      </c>
      <c r="AD23" s="712">
        <v>5600</v>
      </c>
      <c r="AE23" s="140">
        <v>16</v>
      </c>
      <c r="AF23" s="4"/>
    </row>
    <row r="24" spans="1:32" ht="15" customHeight="1">
      <c r="A24" s="708" t="s">
        <v>649</v>
      </c>
      <c r="B24" s="708" t="s">
        <v>650</v>
      </c>
      <c r="C24" s="756" t="s">
        <v>623</v>
      </c>
      <c r="D24" s="756">
        <v>3</v>
      </c>
      <c r="E24" s="748">
        <v>9</v>
      </c>
      <c r="F24" s="709"/>
      <c r="G24" s="710">
        <v>7.7</v>
      </c>
      <c r="H24" s="711"/>
      <c r="I24" s="712">
        <v>27000</v>
      </c>
      <c r="J24" s="712">
        <v>26000</v>
      </c>
      <c r="K24" s="140">
        <v>58</v>
      </c>
      <c r="L24" s="707"/>
      <c r="M24" s="714" t="s">
        <v>649</v>
      </c>
      <c r="N24" s="714" t="s">
        <v>650</v>
      </c>
      <c r="O24" s="709"/>
      <c r="P24" s="710">
        <v>2.9</v>
      </c>
      <c r="Q24" s="715"/>
      <c r="R24" s="712">
        <v>9000</v>
      </c>
      <c r="S24" s="712">
        <v>8000</v>
      </c>
      <c r="T24" s="140">
        <v>19</v>
      </c>
      <c r="X24" s="714" t="s">
        <v>649</v>
      </c>
      <c r="Y24" s="714" t="s">
        <v>650</v>
      </c>
      <c r="Z24" s="709"/>
      <c r="AA24" s="710">
        <v>2.2999999999999998</v>
      </c>
      <c r="AB24" s="711"/>
      <c r="AC24" s="712">
        <v>10000</v>
      </c>
      <c r="AD24" s="712">
        <v>6000</v>
      </c>
      <c r="AE24" s="140">
        <v>16</v>
      </c>
      <c r="AF24" s="4"/>
    </row>
    <row r="25" spans="1:32" ht="13.5">
      <c r="A25" s="708" t="s">
        <v>651</v>
      </c>
      <c r="B25" s="708" t="s">
        <v>110</v>
      </c>
      <c r="C25" s="756" t="s">
        <v>623</v>
      </c>
      <c r="D25" s="756">
        <v>3</v>
      </c>
      <c r="E25" s="748">
        <v>9</v>
      </c>
      <c r="F25" s="709"/>
      <c r="G25" s="710">
        <v>5.4</v>
      </c>
      <c r="H25" s="711"/>
      <c r="I25" s="712">
        <v>22000</v>
      </c>
      <c r="J25" s="712">
        <v>17100</v>
      </c>
      <c r="K25" s="140">
        <v>58</v>
      </c>
      <c r="L25" s="707"/>
      <c r="M25" s="714" t="s">
        <v>651</v>
      </c>
      <c r="N25" s="714" t="s">
        <v>110</v>
      </c>
      <c r="O25" s="709"/>
      <c r="P25" s="710">
        <v>2.2799999999999998</v>
      </c>
      <c r="Q25" s="715"/>
      <c r="R25" s="712">
        <v>9100</v>
      </c>
      <c r="S25" s="712">
        <v>7100</v>
      </c>
      <c r="T25" s="140">
        <v>19</v>
      </c>
      <c r="X25" s="714" t="s">
        <v>651</v>
      </c>
      <c r="Y25" s="714" t="s">
        <v>110</v>
      </c>
      <c r="Z25" s="709"/>
      <c r="AA25" s="710">
        <v>2.4500000000000002</v>
      </c>
      <c r="AB25" s="711"/>
      <c r="AC25" s="712">
        <v>10600</v>
      </c>
      <c r="AD25" s="712">
        <v>5500</v>
      </c>
      <c r="AE25" s="140">
        <v>16</v>
      </c>
      <c r="AF25" s="4"/>
    </row>
    <row r="26" spans="1:32" ht="12.6" customHeight="1">
      <c r="A26" s="708" t="s">
        <v>652</v>
      </c>
      <c r="B26" s="708" t="s">
        <v>653</v>
      </c>
      <c r="C26" s="756" t="s">
        <v>623</v>
      </c>
      <c r="D26" s="756">
        <v>3</v>
      </c>
      <c r="E26" s="748">
        <v>8</v>
      </c>
      <c r="F26" s="709"/>
      <c r="G26" s="710">
        <v>6.64</v>
      </c>
      <c r="H26" s="711"/>
      <c r="I26" s="712">
        <v>26600</v>
      </c>
      <c r="J26" s="712">
        <v>21500</v>
      </c>
      <c r="K26" s="140">
        <v>58</v>
      </c>
      <c r="L26" s="707"/>
      <c r="M26" s="714" t="s">
        <v>652</v>
      </c>
      <c r="N26" s="714" t="s">
        <v>654</v>
      </c>
      <c r="O26" s="709"/>
      <c r="P26" s="710">
        <v>2.62</v>
      </c>
      <c r="Q26" s="715"/>
      <c r="R26" s="712">
        <v>9900</v>
      </c>
      <c r="S26" s="712">
        <v>7600</v>
      </c>
      <c r="T26" s="140">
        <v>19</v>
      </c>
      <c r="X26" s="714" t="s">
        <v>652</v>
      </c>
      <c r="Y26" s="714" t="s">
        <v>654</v>
      </c>
      <c r="Z26" s="709"/>
      <c r="AA26" s="710">
        <v>2.1</v>
      </c>
      <c r="AB26" s="711"/>
      <c r="AC26" s="712">
        <v>10200</v>
      </c>
      <c r="AD26" s="712">
        <v>6000</v>
      </c>
      <c r="AE26" s="140">
        <v>16</v>
      </c>
      <c r="AF26" s="4"/>
    </row>
    <row r="27" spans="1:32" ht="12.6" customHeight="1">
      <c r="A27" s="708" t="s">
        <v>655</v>
      </c>
      <c r="B27" s="708" t="s">
        <v>656</v>
      </c>
      <c r="C27" s="756" t="s">
        <v>623</v>
      </c>
      <c r="D27" s="756">
        <v>3</v>
      </c>
      <c r="E27" s="760">
        <v>9</v>
      </c>
      <c r="F27" s="709"/>
      <c r="G27" s="710">
        <v>6.06</v>
      </c>
      <c r="H27" s="711"/>
      <c r="I27" s="712">
        <v>25100</v>
      </c>
      <c r="J27" s="712">
        <v>18100</v>
      </c>
      <c r="K27" s="140">
        <v>58</v>
      </c>
      <c r="L27" s="707"/>
      <c r="M27" s="714" t="s">
        <v>655</v>
      </c>
      <c r="N27" s="714" t="s">
        <v>657</v>
      </c>
      <c r="O27" s="709"/>
      <c r="P27" s="710">
        <v>2.2999999999999998</v>
      </c>
      <c r="Q27" s="715"/>
      <c r="R27" s="712">
        <v>9500</v>
      </c>
      <c r="S27" s="712">
        <v>7100</v>
      </c>
      <c r="T27" s="140">
        <v>19</v>
      </c>
      <c r="X27" s="714" t="s">
        <v>655</v>
      </c>
      <c r="Y27" s="714" t="s">
        <v>657</v>
      </c>
      <c r="Z27" s="709"/>
      <c r="AA27" s="710">
        <v>1.93</v>
      </c>
      <c r="AB27" s="711"/>
      <c r="AC27" s="712">
        <v>11300</v>
      </c>
      <c r="AD27" s="712">
        <v>5900</v>
      </c>
      <c r="AE27" s="140">
        <v>16</v>
      </c>
      <c r="AF27" s="4"/>
    </row>
    <row r="28" spans="1:32" ht="15.75" customHeight="1">
      <c r="A28" s="708" t="s">
        <v>658</v>
      </c>
      <c r="B28" s="708" t="s">
        <v>659</v>
      </c>
      <c r="C28" s="756" t="s">
        <v>623</v>
      </c>
      <c r="D28" s="756">
        <v>3</v>
      </c>
      <c r="E28" s="760">
        <v>9</v>
      </c>
      <c r="F28" s="709"/>
      <c r="G28" s="710">
        <v>7.9</v>
      </c>
      <c r="H28" s="711"/>
      <c r="I28" s="712">
        <v>27500</v>
      </c>
      <c r="J28" s="712">
        <v>22000</v>
      </c>
      <c r="K28" s="140">
        <v>58</v>
      </c>
      <c r="L28" s="707"/>
      <c r="M28" s="714" t="s">
        <v>658</v>
      </c>
      <c r="N28" s="714" t="s">
        <v>659</v>
      </c>
      <c r="O28" s="709"/>
      <c r="P28" s="710">
        <v>1.9</v>
      </c>
      <c r="Q28" s="715"/>
      <c r="R28" s="712">
        <v>7000</v>
      </c>
      <c r="S28" s="712">
        <v>4100</v>
      </c>
      <c r="T28" s="140">
        <v>19</v>
      </c>
      <c r="X28" s="714" t="s">
        <v>658</v>
      </c>
      <c r="Y28" s="714" t="s">
        <v>659</v>
      </c>
      <c r="Z28" s="709"/>
      <c r="AA28" s="710">
        <v>2.2999999999999998</v>
      </c>
      <c r="AB28" s="711"/>
      <c r="AC28" s="712">
        <v>9000</v>
      </c>
      <c r="AD28" s="712">
        <v>4000</v>
      </c>
      <c r="AE28" s="140">
        <v>16</v>
      </c>
      <c r="AF28" s="4"/>
    </row>
    <row r="29" spans="1:32" ht="12.6" customHeight="1">
      <c r="A29" s="708" t="s">
        <v>660</v>
      </c>
      <c r="B29" s="708" t="s">
        <v>661</v>
      </c>
      <c r="C29" s="756" t="s">
        <v>623</v>
      </c>
      <c r="D29" s="756">
        <v>3</v>
      </c>
      <c r="E29" s="748">
        <v>9</v>
      </c>
      <c r="F29" s="709"/>
      <c r="G29" s="710">
        <v>7.9</v>
      </c>
      <c r="H29" s="711"/>
      <c r="I29" s="712">
        <v>27600</v>
      </c>
      <c r="J29" s="712">
        <v>22800</v>
      </c>
      <c r="K29" s="140">
        <v>58</v>
      </c>
      <c r="L29" s="707"/>
      <c r="M29" s="714" t="s">
        <v>660</v>
      </c>
      <c r="N29" s="714" t="s">
        <v>661</v>
      </c>
      <c r="O29" s="709"/>
      <c r="P29" s="710">
        <v>2</v>
      </c>
      <c r="Q29" s="715"/>
      <c r="R29" s="712">
        <v>6800</v>
      </c>
      <c r="S29" s="712">
        <v>5400</v>
      </c>
      <c r="T29" s="140">
        <v>19</v>
      </c>
      <c r="X29" s="714" t="s">
        <v>660</v>
      </c>
      <c r="Y29" s="714" t="s">
        <v>661</v>
      </c>
      <c r="Z29" s="709"/>
      <c r="AA29" s="710">
        <v>2.4</v>
      </c>
      <c r="AB29" s="711"/>
      <c r="AC29" s="712">
        <v>9000</v>
      </c>
      <c r="AD29" s="712">
        <v>4500</v>
      </c>
      <c r="AE29" s="140">
        <v>16</v>
      </c>
      <c r="AF29" s="4"/>
    </row>
    <row r="30" spans="1:32" ht="12.6" customHeight="1">
      <c r="A30" s="708" t="s">
        <v>662</v>
      </c>
      <c r="B30" s="708" t="s">
        <v>663</v>
      </c>
      <c r="C30" s="756" t="s">
        <v>623</v>
      </c>
      <c r="D30" s="756">
        <v>3</v>
      </c>
      <c r="E30" s="748">
        <v>8</v>
      </c>
      <c r="F30" s="709"/>
      <c r="G30" s="710">
        <v>6</v>
      </c>
      <c r="H30" s="711"/>
      <c r="I30" s="712">
        <v>23800</v>
      </c>
      <c r="J30" s="712">
        <v>20000</v>
      </c>
      <c r="K30" s="140">
        <v>58</v>
      </c>
      <c r="M30" s="714" t="s">
        <v>662</v>
      </c>
      <c r="N30" s="714" t="s">
        <v>663</v>
      </c>
      <c r="O30" s="709"/>
      <c r="P30" s="710">
        <v>2.5</v>
      </c>
      <c r="Q30" s="715"/>
      <c r="R30" s="712">
        <v>9500</v>
      </c>
      <c r="S30" s="712">
        <v>7200</v>
      </c>
      <c r="T30" s="140">
        <v>19</v>
      </c>
      <c r="X30" s="714" t="s">
        <v>662</v>
      </c>
      <c r="Y30" s="714" t="s">
        <v>663</v>
      </c>
      <c r="Z30" s="709"/>
      <c r="AA30" s="710">
        <v>2.7</v>
      </c>
      <c r="AB30" s="711"/>
      <c r="AC30" s="712">
        <v>10800</v>
      </c>
      <c r="AD30" s="712">
        <v>6600</v>
      </c>
      <c r="AE30" s="140">
        <v>16</v>
      </c>
      <c r="AF30" s="4"/>
    </row>
    <row r="31" spans="1:32" ht="12.6" customHeight="1">
      <c r="A31" s="708" t="s">
        <v>664</v>
      </c>
      <c r="B31" s="708" t="s">
        <v>665</v>
      </c>
      <c r="C31" s="756" t="s">
        <v>623</v>
      </c>
      <c r="D31" s="756">
        <v>3</v>
      </c>
      <c r="E31" s="748">
        <v>10</v>
      </c>
      <c r="F31" s="709"/>
      <c r="G31" s="710">
        <v>6.3</v>
      </c>
      <c r="H31" s="711"/>
      <c r="I31" s="712">
        <v>23500</v>
      </c>
      <c r="J31" s="712">
        <v>17000</v>
      </c>
      <c r="K31" s="140">
        <v>58</v>
      </c>
      <c r="L31" s="707"/>
      <c r="M31" s="714" t="s">
        <v>664</v>
      </c>
      <c r="N31" s="714" t="s">
        <v>665</v>
      </c>
      <c r="O31" s="709"/>
      <c r="P31" s="710">
        <v>2.7</v>
      </c>
      <c r="Q31" s="715"/>
      <c r="R31" s="712">
        <v>10500</v>
      </c>
      <c r="S31" s="712">
        <v>7400</v>
      </c>
      <c r="T31" s="140">
        <v>19</v>
      </c>
      <c r="X31" s="714" t="s">
        <v>664</v>
      </c>
      <c r="Y31" s="714" t="s">
        <v>665</v>
      </c>
      <c r="Z31" s="709"/>
      <c r="AA31" s="710">
        <v>2.6</v>
      </c>
      <c r="AB31" s="711"/>
      <c r="AC31" s="712">
        <v>9800</v>
      </c>
      <c r="AD31" s="712">
        <v>5100</v>
      </c>
      <c r="AE31" s="140">
        <v>16</v>
      </c>
      <c r="AF31" s="4"/>
    </row>
    <row r="32" spans="1:32" ht="12.6" customHeight="1">
      <c r="A32" s="708" t="s">
        <v>666</v>
      </c>
      <c r="B32" s="708" t="s">
        <v>667</v>
      </c>
      <c r="C32" s="756" t="s">
        <v>623</v>
      </c>
      <c r="D32" s="756">
        <v>3</v>
      </c>
      <c r="E32" s="748">
        <v>8</v>
      </c>
      <c r="F32" s="709"/>
      <c r="G32" s="710">
        <v>6.44</v>
      </c>
      <c r="H32" s="711"/>
      <c r="I32" s="712">
        <v>21900</v>
      </c>
      <c r="J32" s="712">
        <v>16500</v>
      </c>
      <c r="K32" s="140">
        <v>58</v>
      </c>
      <c r="L32" s="707"/>
      <c r="M32" s="714" t="s">
        <v>666</v>
      </c>
      <c r="N32" s="714" t="s">
        <v>707</v>
      </c>
      <c r="O32" s="709"/>
      <c r="P32" s="710">
        <v>2.9</v>
      </c>
      <c r="Q32" s="715"/>
      <c r="R32" s="712">
        <v>9700</v>
      </c>
      <c r="S32" s="712">
        <v>7300</v>
      </c>
      <c r="T32" s="140">
        <v>19</v>
      </c>
      <c r="X32" s="714" t="s">
        <v>666</v>
      </c>
      <c r="Y32" s="714" t="s">
        <v>667</v>
      </c>
      <c r="Z32" s="709"/>
      <c r="AA32" s="710">
        <v>2.39</v>
      </c>
      <c r="AB32" s="711"/>
      <c r="AC32" s="712">
        <v>9300</v>
      </c>
      <c r="AD32" s="712">
        <v>4700</v>
      </c>
      <c r="AE32" s="140">
        <v>16</v>
      </c>
      <c r="AF32" s="4"/>
    </row>
    <row r="33" spans="1:32" ht="13.5">
      <c r="A33" s="708" t="s">
        <v>668</v>
      </c>
      <c r="B33" s="708" t="s">
        <v>669</v>
      </c>
      <c r="C33" s="756" t="s">
        <v>623</v>
      </c>
      <c r="D33" s="756">
        <v>3</v>
      </c>
      <c r="E33" s="748">
        <v>9</v>
      </c>
      <c r="F33" s="709"/>
      <c r="G33" s="710">
        <v>7.13</v>
      </c>
      <c r="H33" s="711"/>
      <c r="I33" s="712">
        <v>24600</v>
      </c>
      <c r="J33" s="712">
        <v>19200</v>
      </c>
      <c r="K33" s="140">
        <v>58</v>
      </c>
      <c r="L33" s="707"/>
      <c r="M33" s="714" t="s">
        <v>668</v>
      </c>
      <c r="N33" s="714" t="s">
        <v>669</v>
      </c>
      <c r="O33" s="709"/>
      <c r="P33" s="710">
        <v>2.48</v>
      </c>
      <c r="Q33" s="715"/>
      <c r="R33" s="712">
        <v>8600</v>
      </c>
      <c r="S33" s="712">
        <v>6600</v>
      </c>
      <c r="T33" s="140">
        <v>19</v>
      </c>
      <c r="X33" s="714" t="s">
        <v>668</v>
      </c>
      <c r="Y33" s="714" t="s">
        <v>669</v>
      </c>
      <c r="Z33" s="709"/>
      <c r="AA33" s="710">
        <v>2.95</v>
      </c>
      <c r="AB33" s="711"/>
      <c r="AC33" s="712">
        <v>11400</v>
      </c>
      <c r="AD33" s="712">
        <v>6000</v>
      </c>
      <c r="AE33" s="140">
        <v>16</v>
      </c>
      <c r="AF33" s="4"/>
    </row>
    <row r="34" spans="1:32" ht="13.5">
      <c r="A34" s="708" t="s">
        <v>670</v>
      </c>
      <c r="B34" s="708" t="s">
        <v>671</v>
      </c>
      <c r="C34" s="756" t="s">
        <v>623</v>
      </c>
      <c r="D34" s="756">
        <v>4</v>
      </c>
      <c r="E34" s="748">
        <v>8</v>
      </c>
      <c r="F34" s="709" t="s">
        <v>672</v>
      </c>
      <c r="G34" s="710">
        <v>7.07</v>
      </c>
      <c r="H34" s="711">
        <v>8</v>
      </c>
      <c r="I34" s="712">
        <v>26700</v>
      </c>
      <c r="J34" s="712">
        <v>22800</v>
      </c>
      <c r="K34" s="140">
        <v>58</v>
      </c>
      <c r="L34" s="707"/>
      <c r="M34" s="714" t="s">
        <v>670</v>
      </c>
      <c r="N34" s="714" t="s">
        <v>673</v>
      </c>
      <c r="O34" s="709" t="s">
        <v>672</v>
      </c>
      <c r="P34" s="710">
        <v>2.2599999999999998</v>
      </c>
      <c r="Q34" s="715">
        <v>2</v>
      </c>
      <c r="R34" s="712">
        <v>8300</v>
      </c>
      <c r="S34" s="712">
        <v>6700</v>
      </c>
      <c r="T34" s="140">
        <v>19</v>
      </c>
      <c r="X34" s="714" t="s">
        <v>670</v>
      </c>
      <c r="Y34" s="714" t="s">
        <v>673</v>
      </c>
      <c r="Z34" s="709" t="s">
        <v>672</v>
      </c>
      <c r="AA34" s="710">
        <v>2.2999999999999998</v>
      </c>
      <c r="AB34" s="711">
        <v>1.73</v>
      </c>
      <c r="AC34" s="712">
        <v>10800</v>
      </c>
      <c r="AD34" s="712">
        <v>5800</v>
      </c>
      <c r="AE34" s="140">
        <v>16</v>
      </c>
      <c r="AF34" s="4"/>
    </row>
    <row r="35" spans="1:32" ht="12.6" customHeight="1">
      <c r="A35" s="708" t="s">
        <v>674</v>
      </c>
      <c r="B35" s="708" t="s">
        <v>675</v>
      </c>
      <c r="C35" s="756" t="s">
        <v>623</v>
      </c>
      <c r="D35" s="756">
        <v>3</v>
      </c>
      <c r="E35" s="760">
        <v>8</v>
      </c>
      <c r="F35" s="709"/>
      <c r="G35" s="710">
        <v>6.95</v>
      </c>
      <c r="H35" s="711"/>
      <c r="I35" s="712">
        <v>25500</v>
      </c>
      <c r="J35" s="712">
        <v>18500</v>
      </c>
      <c r="K35" s="140">
        <v>58</v>
      </c>
      <c r="M35" s="714" t="s">
        <v>674</v>
      </c>
      <c r="N35" s="714" t="s">
        <v>675</v>
      </c>
      <c r="O35" s="709"/>
      <c r="P35" s="710">
        <v>2.65</v>
      </c>
      <c r="Q35" s="715"/>
      <c r="R35" s="712">
        <v>9300</v>
      </c>
      <c r="S35" s="712">
        <v>7000</v>
      </c>
      <c r="T35" s="140">
        <v>19</v>
      </c>
      <c r="X35" s="714" t="s">
        <v>674</v>
      </c>
      <c r="Y35" s="714" t="s">
        <v>675</v>
      </c>
      <c r="Z35" s="709"/>
      <c r="AA35" s="710">
        <v>2.5</v>
      </c>
      <c r="AB35" s="711"/>
      <c r="AC35" s="712">
        <v>9300</v>
      </c>
      <c r="AD35" s="712">
        <v>5500</v>
      </c>
      <c r="AE35" s="140">
        <v>16</v>
      </c>
      <c r="AF35" s="4"/>
    </row>
    <row r="36" spans="1:32" ht="12.6" customHeight="1">
      <c r="A36" s="717" t="s">
        <v>676</v>
      </c>
      <c r="B36" s="717" t="s">
        <v>677</v>
      </c>
      <c r="C36" s="761" t="s">
        <v>623</v>
      </c>
      <c r="D36" s="761">
        <v>4</v>
      </c>
      <c r="E36" s="748">
        <v>8</v>
      </c>
      <c r="F36" s="718" t="s">
        <v>672</v>
      </c>
      <c r="G36" s="762">
        <v>7.1</v>
      </c>
      <c r="H36" s="763">
        <v>12.5</v>
      </c>
      <c r="I36" s="712">
        <v>27600</v>
      </c>
      <c r="J36" s="713">
        <v>19200</v>
      </c>
      <c r="K36" s="140">
        <v>58</v>
      </c>
      <c r="L36" s="707"/>
      <c r="M36" s="714" t="s">
        <v>676</v>
      </c>
      <c r="N36" s="714" t="s">
        <v>678</v>
      </c>
      <c r="O36" s="709" t="s">
        <v>672</v>
      </c>
      <c r="P36" s="762">
        <v>2.1</v>
      </c>
      <c r="Q36" s="764">
        <v>2.5</v>
      </c>
      <c r="R36" s="765">
        <v>7800</v>
      </c>
      <c r="S36" s="713">
        <v>6000</v>
      </c>
      <c r="T36" s="140">
        <v>19</v>
      </c>
      <c r="X36" s="714" t="s">
        <v>676</v>
      </c>
      <c r="Y36" s="714" t="s">
        <v>678</v>
      </c>
      <c r="Z36" s="709" t="s">
        <v>672</v>
      </c>
      <c r="AA36" s="762">
        <v>2.2000000000000002</v>
      </c>
      <c r="AB36" s="763">
        <v>3.7</v>
      </c>
      <c r="AC36" s="765">
        <v>9600</v>
      </c>
      <c r="AD36" s="713">
        <v>4800</v>
      </c>
      <c r="AE36" s="140">
        <v>16</v>
      </c>
      <c r="AF36" s="4"/>
    </row>
    <row r="37" spans="1:32" ht="12.6" customHeight="1">
      <c r="A37" s="719" t="s">
        <v>679</v>
      </c>
      <c r="B37" s="719" t="s">
        <v>680</v>
      </c>
      <c r="C37" s="681" t="s">
        <v>623</v>
      </c>
      <c r="D37" s="681">
        <v>4</v>
      </c>
      <c r="E37" s="47">
        <v>9</v>
      </c>
      <c r="F37" s="720" t="s">
        <v>672</v>
      </c>
      <c r="G37" s="766">
        <v>6.2</v>
      </c>
      <c r="H37" s="767">
        <v>9.6999999999999993</v>
      </c>
      <c r="I37" s="768">
        <v>26000</v>
      </c>
      <c r="J37" s="768">
        <v>23400</v>
      </c>
      <c r="K37" s="140">
        <v>58</v>
      </c>
      <c r="L37" s="721"/>
      <c r="M37" s="769" t="s">
        <v>679</v>
      </c>
      <c r="N37" s="769" t="s">
        <v>681</v>
      </c>
      <c r="O37" s="720" t="s">
        <v>672</v>
      </c>
      <c r="P37" s="766">
        <v>2.2200000000000002</v>
      </c>
      <c r="Q37" s="770">
        <v>3</v>
      </c>
      <c r="R37" s="768">
        <v>9000</v>
      </c>
      <c r="S37" s="768">
        <v>8200</v>
      </c>
      <c r="T37" s="140">
        <v>19</v>
      </c>
      <c r="X37" s="769" t="s">
        <v>679</v>
      </c>
      <c r="Y37" s="769" t="s">
        <v>681</v>
      </c>
      <c r="Z37" s="720" t="s">
        <v>672</v>
      </c>
      <c r="AA37" s="766">
        <v>1.68</v>
      </c>
      <c r="AB37" s="767">
        <v>3.1</v>
      </c>
      <c r="AC37" s="768">
        <v>11400</v>
      </c>
      <c r="AD37" s="768">
        <v>6300</v>
      </c>
      <c r="AE37" s="140">
        <v>16</v>
      </c>
      <c r="AF37" s="4"/>
    </row>
    <row r="38" spans="1:32" ht="12.6" customHeight="1">
      <c r="A38" s="708" t="s">
        <v>682</v>
      </c>
      <c r="B38" s="708" t="s">
        <v>683</v>
      </c>
      <c r="C38" s="756" t="s">
        <v>623</v>
      </c>
      <c r="D38" s="756">
        <v>3</v>
      </c>
      <c r="E38" s="771">
        <v>6</v>
      </c>
      <c r="F38" s="709"/>
      <c r="G38" s="710">
        <v>5.05</v>
      </c>
      <c r="H38" s="711"/>
      <c r="I38" s="712">
        <v>17680</v>
      </c>
      <c r="J38" s="712">
        <v>14200</v>
      </c>
      <c r="K38" s="140">
        <v>58</v>
      </c>
      <c r="L38" s="707"/>
      <c r="M38" s="714" t="s">
        <v>682</v>
      </c>
      <c r="N38" s="714" t="s">
        <v>708</v>
      </c>
      <c r="O38" s="709"/>
      <c r="P38" s="710">
        <v>2.58</v>
      </c>
      <c r="Q38" s="715"/>
      <c r="R38" s="712">
        <v>8670</v>
      </c>
      <c r="S38" s="712">
        <v>7000</v>
      </c>
      <c r="T38" s="140">
        <v>19</v>
      </c>
      <c r="X38" s="714" t="s">
        <v>682</v>
      </c>
      <c r="Y38" s="714" t="s">
        <v>683</v>
      </c>
      <c r="Z38" s="709"/>
      <c r="AA38" s="710">
        <v>2.58</v>
      </c>
      <c r="AB38" s="711"/>
      <c r="AC38" s="712">
        <v>11580</v>
      </c>
      <c r="AD38" s="712">
        <v>6180</v>
      </c>
      <c r="AE38" s="140">
        <v>16</v>
      </c>
      <c r="AF38" s="4"/>
    </row>
    <row r="39" spans="1:32" ht="15" customHeight="1">
      <c r="A39" s="708" t="s">
        <v>684</v>
      </c>
      <c r="B39" s="708" t="s">
        <v>685</v>
      </c>
      <c r="C39" s="756" t="s">
        <v>623</v>
      </c>
      <c r="D39" s="756">
        <v>3</v>
      </c>
      <c r="E39" s="748">
        <v>6</v>
      </c>
      <c r="F39" s="709"/>
      <c r="G39" s="710">
        <v>7.48</v>
      </c>
      <c r="H39" s="711"/>
      <c r="I39" s="712">
        <v>26200</v>
      </c>
      <c r="J39" s="712">
        <v>20200</v>
      </c>
      <c r="K39" s="140">
        <v>58</v>
      </c>
      <c r="L39" s="722"/>
      <c r="M39" s="714" t="s">
        <v>684</v>
      </c>
      <c r="N39" s="714" t="s">
        <v>686</v>
      </c>
      <c r="O39" s="709"/>
      <c r="P39" s="710">
        <v>0.92</v>
      </c>
      <c r="Q39" s="715"/>
      <c r="R39" s="712">
        <v>3300</v>
      </c>
      <c r="S39" s="712">
        <v>2500</v>
      </c>
      <c r="T39" s="140">
        <v>19</v>
      </c>
      <c r="U39" s="113"/>
      <c r="X39" s="714" t="s">
        <v>684</v>
      </c>
      <c r="Y39" s="714" t="s">
        <v>686</v>
      </c>
      <c r="Z39" s="709"/>
      <c r="AA39" s="710">
        <v>2.91</v>
      </c>
      <c r="AB39" s="711"/>
      <c r="AC39" s="712">
        <v>14600</v>
      </c>
      <c r="AD39" s="712">
        <v>7700</v>
      </c>
      <c r="AE39" s="140">
        <v>16</v>
      </c>
      <c r="AF39" s="113"/>
    </row>
    <row r="40" spans="1:32" ht="12.6" customHeight="1">
      <c r="A40" s="708" t="s">
        <v>687</v>
      </c>
      <c r="B40" s="708" t="s">
        <v>688</v>
      </c>
      <c r="C40" s="756" t="s">
        <v>623</v>
      </c>
      <c r="D40" s="756">
        <v>4</v>
      </c>
      <c r="E40" s="760">
        <v>9</v>
      </c>
      <c r="F40" s="709" t="s">
        <v>672</v>
      </c>
      <c r="G40" s="710">
        <v>6.68</v>
      </c>
      <c r="H40" s="711">
        <v>14.45</v>
      </c>
      <c r="I40" s="712">
        <v>23800</v>
      </c>
      <c r="J40" s="712">
        <v>18200</v>
      </c>
      <c r="K40" s="140">
        <v>58</v>
      </c>
      <c r="M40" s="714" t="s">
        <v>687</v>
      </c>
      <c r="N40" s="714" t="s">
        <v>688</v>
      </c>
      <c r="O40" s="709" t="s">
        <v>672</v>
      </c>
      <c r="P40" s="710">
        <v>2.08</v>
      </c>
      <c r="Q40" s="715">
        <v>4.5999999999999996</v>
      </c>
      <c r="R40" s="712">
        <v>7600</v>
      </c>
      <c r="S40" s="712">
        <v>5700</v>
      </c>
      <c r="T40" s="140">
        <v>19</v>
      </c>
      <c r="X40" s="714" t="s">
        <v>687</v>
      </c>
      <c r="Y40" s="714" t="s">
        <v>688</v>
      </c>
      <c r="Z40" s="709" t="s">
        <v>672</v>
      </c>
      <c r="AA40" s="710">
        <v>1.95</v>
      </c>
      <c r="AB40" s="711">
        <v>5.65</v>
      </c>
      <c r="AC40" s="712">
        <v>8600</v>
      </c>
      <c r="AD40" s="712">
        <v>4300</v>
      </c>
      <c r="AE40" s="140">
        <v>16</v>
      </c>
      <c r="AF40" s="4"/>
    </row>
    <row r="41" spans="1:32" ht="12.6" customHeight="1">
      <c r="A41" s="708" t="s">
        <v>689</v>
      </c>
      <c r="B41" s="708" t="s">
        <v>690</v>
      </c>
      <c r="C41" s="756" t="s">
        <v>623</v>
      </c>
      <c r="D41" s="756">
        <v>4</v>
      </c>
      <c r="E41" s="748">
        <v>9</v>
      </c>
      <c r="F41" s="709" t="s">
        <v>672</v>
      </c>
      <c r="G41" s="710">
        <v>6.6</v>
      </c>
      <c r="H41" s="711">
        <v>12.3</v>
      </c>
      <c r="I41" s="712">
        <v>23200</v>
      </c>
      <c r="J41" s="712">
        <v>20400</v>
      </c>
      <c r="K41" s="140">
        <v>58</v>
      </c>
      <c r="M41" s="714" t="s">
        <v>689</v>
      </c>
      <c r="N41" s="714" t="s">
        <v>690</v>
      </c>
      <c r="O41" s="709" t="s">
        <v>672</v>
      </c>
      <c r="P41" s="710">
        <v>2.4</v>
      </c>
      <c r="Q41" s="715">
        <v>4.5</v>
      </c>
      <c r="R41" s="712">
        <v>8600</v>
      </c>
      <c r="S41" s="712">
        <v>7600</v>
      </c>
      <c r="T41" s="140">
        <v>19</v>
      </c>
      <c r="X41" s="714" t="s">
        <v>689</v>
      </c>
      <c r="Y41" s="714" t="s">
        <v>690</v>
      </c>
      <c r="Z41" s="709" t="s">
        <v>672</v>
      </c>
      <c r="AA41" s="710">
        <v>2.2999999999999998</v>
      </c>
      <c r="AB41" s="711">
        <v>6.2</v>
      </c>
      <c r="AC41" s="712">
        <v>10100</v>
      </c>
      <c r="AD41" s="712">
        <v>6500</v>
      </c>
      <c r="AE41" s="140">
        <v>16</v>
      </c>
      <c r="AF41" s="4"/>
    </row>
    <row r="42" spans="1:32" ht="12.6" customHeight="1">
      <c r="A42" s="708" t="s">
        <v>691</v>
      </c>
      <c r="B42" s="708" t="s">
        <v>692</v>
      </c>
      <c r="C42" s="756" t="s">
        <v>623</v>
      </c>
      <c r="D42" s="756">
        <v>3</v>
      </c>
      <c r="E42" s="748">
        <v>10</v>
      </c>
      <c r="F42" s="709"/>
      <c r="G42" s="710">
        <v>8.15</v>
      </c>
      <c r="H42" s="711"/>
      <c r="I42" s="712">
        <v>25800</v>
      </c>
      <c r="J42" s="712">
        <v>20200</v>
      </c>
      <c r="K42" s="140">
        <v>58</v>
      </c>
      <c r="M42" s="714" t="s">
        <v>691</v>
      </c>
      <c r="N42" s="714" t="s">
        <v>692</v>
      </c>
      <c r="O42" s="709"/>
      <c r="P42" s="710">
        <v>2.2999999999999998</v>
      </c>
      <c r="Q42" s="715"/>
      <c r="R42" s="712">
        <v>7500</v>
      </c>
      <c r="S42" s="712">
        <v>5500</v>
      </c>
      <c r="T42" s="140">
        <v>19</v>
      </c>
      <c r="X42" s="714" t="s">
        <v>691</v>
      </c>
      <c r="Y42" s="714" t="s">
        <v>692</v>
      </c>
      <c r="Z42" s="709"/>
      <c r="AA42" s="710">
        <v>2.2000000000000002</v>
      </c>
      <c r="AB42" s="711"/>
      <c r="AC42" s="712">
        <v>9900</v>
      </c>
      <c r="AD42" s="712">
        <v>5100</v>
      </c>
      <c r="AE42" s="140">
        <v>16</v>
      </c>
      <c r="AF42" s="4"/>
    </row>
    <row r="43" spans="1:32" ht="12.6" customHeight="1">
      <c r="A43" s="708" t="s">
        <v>693</v>
      </c>
      <c r="B43" s="708" t="s">
        <v>694</v>
      </c>
      <c r="C43" s="756" t="s">
        <v>623</v>
      </c>
      <c r="D43" s="756">
        <v>3</v>
      </c>
      <c r="E43" s="748">
        <v>8</v>
      </c>
      <c r="F43" s="709"/>
      <c r="G43" s="757">
        <v>7.38</v>
      </c>
      <c r="H43" s="711"/>
      <c r="I43" s="712">
        <v>24240</v>
      </c>
      <c r="J43" s="712">
        <v>18120</v>
      </c>
      <c r="K43" s="140">
        <v>58</v>
      </c>
      <c r="M43" s="714" t="s">
        <v>693</v>
      </c>
      <c r="N43" s="714" t="s">
        <v>694</v>
      </c>
      <c r="O43" s="709"/>
      <c r="P43" s="757">
        <v>3.04</v>
      </c>
      <c r="Q43" s="711"/>
      <c r="R43" s="712">
        <v>9840</v>
      </c>
      <c r="S43" s="712">
        <v>7320</v>
      </c>
      <c r="T43" s="140">
        <v>19</v>
      </c>
      <c r="X43" s="714" t="s">
        <v>693</v>
      </c>
      <c r="Y43" s="714" t="s">
        <v>694</v>
      </c>
      <c r="Z43" s="709"/>
      <c r="AA43" s="757">
        <v>2.77</v>
      </c>
      <c r="AB43" s="711"/>
      <c r="AC43" s="712">
        <v>10320</v>
      </c>
      <c r="AD43" s="712">
        <v>4920</v>
      </c>
      <c r="AE43" s="140">
        <v>16</v>
      </c>
      <c r="AF43" s="4"/>
    </row>
    <row r="44" spans="1:32" ht="12.6" customHeight="1">
      <c r="A44" s="708" t="s">
        <v>695</v>
      </c>
      <c r="B44" s="708" t="s">
        <v>696</v>
      </c>
      <c r="C44" s="756" t="s">
        <v>623</v>
      </c>
      <c r="D44" s="756">
        <v>3</v>
      </c>
      <c r="E44" s="748">
        <v>9</v>
      </c>
      <c r="F44" s="709"/>
      <c r="G44" s="710">
        <v>7.3</v>
      </c>
      <c r="H44" s="711"/>
      <c r="I44" s="712">
        <v>25300</v>
      </c>
      <c r="J44" s="712">
        <v>22100</v>
      </c>
      <c r="K44" s="140">
        <v>58</v>
      </c>
      <c r="M44" s="714" t="s">
        <v>695</v>
      </c>
      <c r="N44" s="714" t="s">
        <v>696</v>
      </c>
      <c r="O44" s="709"/>
      <c r="P44" s="710">
        <v>2.7</v>
      </c>
      <c r="Q44" s="715"/>
      <c r="R44" s="712">
        <v>9100</v>
      </c>
      <c r="S44" s="712">
        <v>7600</v>
      </c>
      <c r="T44" s="140">
        <v>19</v>
      </c>
      <c r="X44" s="714" t="s">
        <v>695</v>
      </c>
      <c r="Y44" s="714" t="s">
        <v>696</v>
      </c>
      <c r="Z44" s="709"/>
      <c r="AA44" s="710">
        <v>2</v>
      </c>
      <c r="AB44" s="711"/>
      <c r="AC44" s="712">
        <v>9800</v>
      </c>
      <c r="AD44" s="712">
        <v>6200</v>
      </c>
      <c r="AE44" s="140">
        <v>16</v>
      </c>
      <c r="AF44" s="4"/>
    </row>
    <row r="45" spans="1:32" ht="12.6" customHeight="1">
      <c r="A45" s="708" t="s">
        <v>697</v>
      </c>
      <c r="B45" s="708" t="s">
        <v>698</v>
      </c>
      <c r="C45" s="756" t="s">
        <v>623</v>
      </c>
      <c r="D45" s="756">
        <v>4</v>
      </c>
      <c r="E45" s="748">
        <v>9</v>
      </c>
      <c r="F45" s="709" t="s">
        <v>672</v>
      </c>
      <c r="G45" s="710">
        <v>7.7</v>
      </c>
      <c r="H45" s="711">
        <v>18</v>
      </c>
      <c r="I45" s="712">
        <v>26500</v>
      </c>
      <c r="J45" s="712">
        <v>24600</v>
      </c>
      <c r="K45" s="140">
        <v>58</v>
      </c>
      <c r="L45" s="707"/>
      <c r="M45" s="714" t="s">
        <v>697</v>
      </c>
      <c r="N45" s="714" t="s">
        <v>698</v>
      </c>
      <c r="O45" s="709" t="s">
        <v>672</v>
      </c>
      <c r="P45" s="710">
        <v>2.52</v>
      </c>
      <c r="Q45" s="715">
        <v>6</v>
      </c>
      <c r="R45" s="712">
        <v>7400</v>
      </c>
      <c r="S45" s="712">
        <v>6600</v>
      </c>
      <c r="T45" s="140">
        <v>19</v>
      </c>
      <c r="X45" s="714" t="s">
        <v>697</v>
      </c>
      <c r="Y45" s="714" t="s">
        <v>698</v>
      </c>
      <c r="Z45" s="709" t="s">
        <v>672</v>
      </c>
      <c r="AA45" s="710">
        <v>1.7</v>
      </c>
      <c r="AB45" s="711">
        <v>3</v>
      </c>
      <c r="AC45" s="712">
        <v>8000</v>
      </c>
      <c r="AD45" s="712">
        <v>4100</v>
      </c>
      <c r="AE45" s="140">
        <v>16</v>
      </c>
      <c r="AF45" s="4"/>
    </row>
    <row r="46" spans="1:32" ht="12.6" customHeight="1">
      <c r="A46" s="708" t="s">
        <v>699</v>
      </c>
      <c r="B46" s="708" t="s">
        <v>700</v>
      </c>
      <c r="C46" s="756" t="s">
        <v>623</v>
      </c>
      <c r="D46" s="756">
        <v>4</v>
      </c>
      <c r="E46" s="748">
        <v>9</v>
      </c>
      <c r="F46" s="709" t="s">
        <v>672</v>
      </c>
      <c r="G46" s="710">
        <v>4.7</v>
      </c>
      <c r="H46" s="711">
        <v>10.71</v>
      </c>
      <c r="I46" s="712">
        <v>18500</v>
      </c>
      <c r="J46" s="712">
        <v>14100</v>
      </c>
      <c r="K46" s="140">
        <v>58</v>
      </c>
      <c r="L46" s="707"/>
      <c r="M46" s="714" t="s">
        <v>699</v>
      </c>
      <c r="N46" s="714" t="s">
        <v>709</v>
      </c>
      <c r="O46" s="709" t="s">
        <v>672</v>
      </c>
      <c r="P46" s="710">
        <v>3.1</v>
      </c>
      <c r="Q46" s="715">
        <v>6.9</v>
      </c>
      <c r="R46" s="712">
        <v>11200</v>
      </c>
      <c r="S46" s="712">
        <v>8500</v>
      </c>
      <c r="T46" s="140">
        <v>19</v>
      </c>
      <c r="X46" s="714" t="s">
        <v>699</v>
      </c>
      <c r="Y46" s="714" t="s">
        <v>700</v>
      </c>
      <c r="Z46" s="709" t="s">
        <v>672</v>
      </c>
      <c r="AA46" s="710">
        <v>2.16</v>
      </c>
      <c r="AB46" s="711">
        <v>6.89</v>
      </c>
      <c r="AC46" s="712">
        <v>10400</v>
      </c>
      <c r="AD46" s="712">
        <v>5400</v>
      </c>
      <c r="AE46" s="140">
        <v>16</v>
      </c>
      <c r="AF46" s="4"/>
    </row>
    <row r="47" spans="1:32" ht="18.75" customHeight="1">
      <c r="A47" s="772">
        <v>301</v>
      </c>
      <c r="B47" s="772" t="s">
        <v>375</v>
      </c>
      <c r="C47" s="773" t="s">
        <v>611</v>
      </c>
      <c r="D47" s="773"/>
      <c r="E47" s="774">
        <v>12</v>
      </c>
      <c r="F47" s="775"/>
      <c r="G47" s="775"/>
      <c r="H47" s="776"/>
      <c r="I47" s="775"/>
      <c r="J47" s="775"/>
      <c r="K47" s="777"/>
      <c r="M47" s="778">
        <v>301</v>
      </c>
      <c r="N47" s="779" t="s">
        <v>375</v>
      </c>
      <c r="O47" s="775"/>
      <c r="P47" s="775"/>
      <c r="Q47" s="775"/>
      <c r="R47" s="775"/>
      <c r="S47" s="775"/>
      <c r="T47" s="777"/>
      <c r="X47" s="778">
        <v>301</v>
      </c>
      <c r="Y47" s="779" t="s">
        <v>375</v>
      </c>
      <c r="Z47" s="775"/>
      <c r="AA47" s="775"/>
      <c r="AB47" s="775"/>
      <c r="AC47" s="775"/>
      <c r="AD47" s="775"/>
      <c r="AE47" s="777"/>
      <c r="AF47" s="4"/>
    </row>
    <row r="48" spans="1:32" ht="12.6" customHeight="1">
      <c r="A48" s="780">
        <v>305</v>
      </c>
      <c r="B48" s="780" t="s">
        <v>701</v>
      </c>
      <c r="C48" s="756" t="s">
        <v>611</v>
      </c>
      <c r="D48" s="756"/>
      <c r="E48" s="47">
        <v>12</v>
      </c>
      <c r="F48" s="119"/>
      <c r="G48" s="119" t="s">
        <v>702</v>
      </c>
      <c r="H48" s="781"/>
      <c r="I48" s="119"/>
      <c r="J48" s="119"/>
      <c r="K48" s="782"/>
      <c r="M48" s="783">
        <v>305</v>
      </c>
      <c r="N48" s="784" t="s">
        <v>701</v>
      </c>
      <c r="O48" s="119"/>
      <c r="P48" s="119" t="s">
        <v>702</v>
      </c>
      <c r="Q48" s="119"/>
      <c r="R48" s="119"/>
      <c r="S48" s="119"/>
      <c r="T48" s="782"/>
      <c r="X48" s="783">
        <v>305</v>
      </c>
      <c r="Y48" s="784" t="s">
        <v>701</v>
      </c>
      <c r="Z48" s="119"/>
      <c r="AA48" s="119" t="s">
        <v>702</v>
      </c>
      <c r="AB48" s="119"/>
      <c r="AC48" s="119"/>
      <c r="AD48" s="119"/>
      <c r="AE48" s="782"/>
      <c r="AF48" s="4"/>
    </row>
    <row r="49" spans="1:32" ht="12.6" customHeight="1">
      <c r="A49" s="780">
        <v>306</v>
      </c>
      <c r="B49" s="780" t="s">
        <v>377</v>
      </c>
      <c r="C49" s="756" t="s">
        <v>611</v>
      </c>
      <c r="D49" s="756"/>
      <c r="E49" s="47">
        <v>12</v>
      </c>
      <c r="F49" s="119"/>
      <c r="G49" s="119"/>
      <c r="H49" s="781"/>
      <c r="I49" s="119"/>
      <c r="J49" s="119"/>
      <c r="K49" s="782"/>
      <c r="M49" s="783">
        <v>306</v>
      </c>
      <c r="N49" s="784" t="s">
        <v>377</v>
      </c>
      <c r="O49" s="119"/>
      <c r="P49" s="119"/>
      <c r="Q49" s="119"/>
      <c r="R49" s="119"/>
      <c r="S49" s="119"/>
      <c r="T49" s="782"/>
      <c r="X49" s="783">
        <v>306</v>
      </c>
      <c r="Y49" s="784" t="s">
        <v>377</v>
      </c>
      <c r="Z49" s="119"/>
      <c r="AA49" s="119"/>
      <c r="AB49" s="119"/>
      <c r="AC49" s="119"/>
      <c r="AD49" s="119"/>
      <c r="AE49" s="782"/>
      <c r="AF49" s="4"/>
    </row>
    <row r="50" spans="1:32" ht="12.6" customHeight="1">
      <c r="A50" s="780">
        <v>307</v>
      </c>
      <c r="B50" s="780" t="s">
        <v>703</v>
      </c>
      <c r="C50" s="756" t="s">
        <v>611</v>
      </c>
      <c r="D50" s="756"/>
      <c r="E50" s="47">
        <v>12</v>
      </c>
      <c r="F50" s="119"/>
      <c r="G50" s="119"/>
      <c r="H50" s="781"/>
      <c r="I50" s="119"/>
      <c r="J50" s="119"/>
      <c r="K50" s="782"/>
      <c r="M50" s="783">
        <v>307</v>
      </c>
      <c r="N50" s="784" t="s">
        <v>703</v>
      </c>
      <c r="O50" s="119"/>
      <c r="P50" s="119"/>
      <c r="Q50" s="119"/>
      <c r="R50" s="119"/>
      <c r="S50" s="119"/>
      <c r="T50" s="782"/>
      <c r="X50" s="783">
        <v>307</v>
      </c>
      <c r="Y50" s="784" t="s">
        <v>703</v>
      </c>
      <c r="Z50" s="119"/>
      <c r="AA50" s="119"/>
      <c r="AB50" s="119"/>
      <c r="AC50" s="119"/>
      <c r="AD50" s="119"/>
      <c r="AE50" s="782"/>
      <c r="AF50" s="4"/>
    </row>
    <row r="51" spans="1:32" ht="12.6" customHeight="1">
      <c r="A51" s="780">
        <v>308</v>
      </c>
      <c r="B51" s="780" t="s">
        <v>704</v>
      </c>
      <c r="C51" s="756" t="s">
        <v>611</v>
      </c>
      <c r="D51" s="756"/>
      <c r="E51" s="47">
        <v>12</v>
      </c>
      <c r="F51" s="119"/>
      <c r="G51" s="119"/>
      <c r="H51" s="781"/>
      <c r="I51" s="119"/>
      <c r="J51" s="119"/>
      <c r="K51" s="782"/>
      <c r="M51" s="783">
        <v>308</v>
      </c>
      <c r="N51" s="784" t="s">
        <v>704</v>
      </c>
      <c r="O51" s="119"/>
      <c r="P51" s="119"/>
      <c r="Q51" s="119"/>
      <c r="R51" s="119"/>
      <c r="S51" s="119"/>
      <c r="T51" s="782"/>
      <c r="X51" s="783">
        <v>308</v>
      </c>
      <c r="Y51" s="784" t="s">
        <v>704</v>
      </c>
      <c r="Z51" s="119"/>
      <c r="AA51" s="119"/>
      <c r="AB51" s="119"/>
      <c r="AC51" s="119"/>
      <c r="AD51" s="119"/>
      <c r="AE51" s="782"/>
      <c r="AF51" s="4"/>
    </row>
    <row r="52" spans="1:32" ht="13.5" customHeight="1">
      <c r="A52" s="785">
        <v>309</v>
      </c>
      <c r="B52" s="785" t="s">
        <v>380</v>
      </c>
      <c r="C52" s="695" t="s">
        <v>611</v>
      </c>
      <c r="D52" s="723"/>
      <c r="E52" s="786">
        <v>12</v>
      </c>
      <c r="F52" s="724"/>
      <c r="G52" s="724"/>
      <c r="H52" s="725"/>
      <c r="I52" s="726"/>
      <c r="J52" s="726"/>
      <c r="K52" s="727"/>
      <c r="L52" s="728"/>
      <c r="M52" s="787">
        <v>309</v>
      </c>
      <c r="N52" s="788" t="s">
        <v>380</v>
      </c>
      <c r="O52" s="724"/>
      <c r="P52" s="724"/>
      <c r="Q52" s="724"/>
      <c r="R52" s="726"/>
      <c r="S52" s="726"/>
      <c r="T52" s="727"/>
      <c r="X52" s="787">
        <v>309</v>
      </c>
      <c r="Y52" s="788" t="s">
        <v>380</v>
      </c>
      <c r="Z52" s="724"/>
      <c r="AA52" s="724"/>
      <c r="AB52" s="724"/>
      <c r="AC52" s="726"/>
      <c r="AD52" s="726"/>
      <c r="AE52" s="727"/>
      <c r="AF52" s="4"/>
    </row>
    <row r="53" spans="1:32" ht="13.5">
      <c r="A53" s="789"/>
      <c r="B53" s="790"/>
      <c r="D53" s="729"/>
      <c r="L53" s="728"/>
      <c r="M53" s="791"/>
      <c r="N53" s="792"/>
      <c r="X53" s="791"/>
      <c r="Y53" s="792"/>
      <c r="Z53" s="4"/>
      <c r="AA53" s="4"/>
      <c r="AB53" s="4"/>
      <c r="AC53" s="4"/>
      <c r="AD53" s="4"/>
      <c r="AE53" s="4"/>
      <c r="AF53" s="4"/>
    </row>
  </sheetData>
  <mergeCells count="1">
    <mergeCell ref="G3:J3"/>
  </mergeCells>
  <phoneticPr fontId="6"/>
  <printOptions horizontalCentered="1" gridLinesSet="0"/>
  <pageMargins left="0.39370078740157483" right="0" top="0.59055118110236227" bottom="0.53" header="0.3" footer="0.31"/>
  <pageSetup paperSize="9" scale="95" pageOrder="overThenDown" orientation="portrait" blackAndWhite="1" horizontalDpi="4294967294" verticalDpi="300" r:id="rId1"/>
  <headerFooter alignWithMargins="0">
    <oddHeader>&amp;F</oddHeader>
    <oddFooter>&amp;A</oddFooter>
  </headerFooter>
  <colBreaks count="2" manualBreakCount="2">
    <brk id="12" max="61" man="1"/>
    <brk id="23" max="61"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6"/>
  <sheetViews>
    <sheetView view="pageBreakPreview" topLeftCell="A7" zoomScaleNormal="100" zoomScaleSheetLayoutView="100" workbookViewId="0">
      <selection activeCell="B38" sqref="B38"/>
    </sheetView>
  </sheetViews>
  <sheetFormatPr defaultRowHeight="18.399999999999999" customHeight="1"/>
  <cols>
    <col min="1" max="1" width="12.875" style="1780" customWidth="1"/>
    <col min="2" max="2" width="79" style="1771" customWidth="1"/>
    <col min="3" max="256" width="9" style="1771"/>
    <col min="257" max="257" width="12.875" style="1771" customWidth="1"/>
    <col min="258" max="258" width="79" style="1771" customWidth="1"/>
    <col min="259" max="512" width="9" style="1771"/>
    <col min="513" max="513" width="12.875" style="1771" customWidth="1"/>
    <col min="514" max="514" width="79" style="1771" customWidth="1"/>
    <col min="515" max="768" width="9" style="1771"/>
    <col min="769" max="769" width="12.875" style="1771" customWidth="1"/>
    <col min="770" max="770" width="79" style="1771" customWidth="1"/>
    <col min="771" max="1024" width="9" style="1771"/>
    <col min="1025" max="1025" width="12.875" style="1771" customWidth="1"/>
    <col min="1026" max="1026" width="79" style="1771" customWidth="1"/>
    <col min="1027" max="1280" width="9" style="1771"/>
    <col min="1281" max="1281" width="12.875" style="1771" customWidth="1"/>
    <col min="1282" max="1282" width="79" style="1771" customWidth="1"/>
    <col min="1283" max="1536" width="9" style="1771"/>
    <col min="1537" max="1537" width="12.875" style="1771" customWidth="1"/>
    <col min="1538" max="1538" width="79" style="1771" customWidth="1"/>
    <col min="1539" max="1792" width="9" style="1771"/>
    <col min="1793" max="1793" width="12.875" style="1771" customWidth="1"/>
    <col min="1794" max="1794" width="79" style="1771" customWidth="1"/>
    <col min="1795" max="2048" width="9" style="1771"/>
    <col min="2049" max="2049" width="12.875" style="1771" customWidth="1"/>
    <col min="2050" max="2050" width="79" style="1771" customWidth="1"/>
    <col min="2051" max="2304" width="9" style="1771"/>
    <col min="2305" max="2305" width="12.875" style="1771" customWidth="1"/>
    <col min="2306" max="2306" width="79" style="1771" customWidth="1"/>
    <col min="2307" max="2560" width="9" style="1771"/>
    <col min="2561" max="2561" width="12.875" style="1771" customWidth="1"/>
    <col min="2562" max="2562" width="79" style="1771" customWidth="1"/>
    <col min="2563" max="2816" width="9" style="1771"/>
    <col min="2817" max="2817" width="12.875" style="1771" customWidth="1"/>
    <col min="2818" max="2818" width="79" style="1771" customWidth="1"/>
    <col min="2819" max="3072" width="9" style="1771"/>
    <col min="3073" max="3073" width="12.875" style="1771" customWidth="1"/>
    <col min="3074" max="3074" width="79" style="1771" customWidth="1"/>
    <col min="3075" max="3328" width="9" style="1771"/>
    <col min="3329" max="3329" width="12.875" style="1771" customWidth="1"/>
    <col min="3330" max="3330" width="79" style="1771" customWidth="1"/>
    <col min="3331" max="3584" width="9" style="1771"/>
    <col min="3585" max="3585" width="12.875" style="1771" customWidth="1"/>
    <col min="3586" max="3586" width="79" style="1771" customWidth="1"/>
    <col min="3587" max="3840" width="9" style="1771"/>
    <col min="3841" max="3841" width="12.875" style="1771" customWidth="1"/>
    <col min="3842" max="3842" width="79" style="1771" customWidth="1"/>
    <col min="3843" max="4096" width="9" style="1771"/>
    <col min="4097" max="4097" width="12.875" style="1771" customWidth="1"/>
    <col min="4098" max="4098" width="79" style="1771" customWidth="1"/>
    <col min="4099" max="4352" width="9" style="1771"/>
    <col min="4353" max="4353" width="12.875" style="1771" customWidth="1"/>
    <col min="4354" max="4354" width="79" style="1771" customWidth="1"/>
    <col min="4355" max="4608" width="9" style="1771"/>
    <col min="4609" max="4609" width="12.875" style="1771" customWidth="1"/>
    <col min="4610" max="4610" width="79" style="1771" customWidth="1"/>
    <col min="4611" max="4864" width="9" style="1771"/>
    <col min="4865" max="4865" width="12.875" style="1771" customWidth="1"/>
    <col min="4866" max="4866" width="79" style="1771" customWidth="1"/>
    <col min="4867" max="5120" width="9" style="1771"/>
    <col min="5121" max="5121" width="12.875" style="1771" customWidth="1"/>
    <col min="5122" max="5122" width="79" style="1771" customWidth="1"/>
    <col min="5123" max="5376" width="9" style="1771"/>
    <col min="5377" max="5377" width="12.875" style="1771" customWidth="1"/>
    <col min="5378" max="5378" width="79" style="1771" customWidth="1"/>
    <col min="5379" max="5632" width="9" style="1771"/>
    <col min="5633" max="5633" width="12.875" style="1771" customWidth="1"/>
    <col min="5634" max="5634" width="79" style="1771" customWidth="1"/>
    <col min="5635" max="5888" width="9" style="1771"/>
    <col min="5889" max="5889" width="12.875" style="1771" customWidth="1"/>
    <col min="5890" max="5890" width="79" style="1771" customWidth="1"/>
    <col min="5891" max="6144" width="9" style="1771"/>
    <col min="6145" max="6145" width="12.875" style="1771" customWidth="1"/>
    <col min="6146" max="6146" width="79" style="1771" customWidth="1"/>
    <col min="6147" max="6400" width="9" style="1771"/>
    <col min="6401" max="6401" width="12.875" style="1771" customWidth="1"/>
    <col min="6402" max="6402" width="79" style="1771" customWidth="1"/>
    <col min="6403" max="6656" width="9" style="1771"/>
    <col min="6657" max="6657" width="12.875" style="1771" customWidth="1"/>
    <col min="6658" max="6658" width="79" style="1771" customWidth="1"/>
    <col min="6659" max="6912" width="9" style="1771"/>
    <col min="6913" max="6913" width="12.875" style="1771" customWidth="1"/>
    <col min="6914" max="6914" width="79" style="1771" customWidth="1"/>
    <col min="6915" max="7168" width="9" style="1771"/>
    <col min="7169" max="7169" width="12.875" style="1771" customWidth="1"/>
    <col min="7170" max="7170" width="79" style="1771" customWidth="1"/>
    <col min="7171" max="7424" width="9" style="1771"/>
    <col min="7425" max="7425" width="12.875" style="1771" customWidth="1"/>
    <col min="7426" max="7426" width="79" style="1771" customWidth="1"/>
    <col min="7427" max="7680" width="9" style="1771"/>
    <col min="7681" max="7681" width="12.875" style="1771" customWidth="1"/>
    <col min="7682" max="7682" width="79" style="1771" customWidth="1"/>
    <col min="7683" max="7936" width="9" style="1771"/>
    <col min="7937" max="7937" width="12.875" style="1771" customWidth="1"/>
    <col min="7938" max="7938" width="79" style="1771" customWidth="1"/>
    <col min="7939" max="8192" width="9" style="1771"/>
    <col min="8193" max="8193" width="12.875" style="1771" customWidth="1"/>
    <col min="8194" max="8194" width="79" style="1771" customWidth="1"/>
    <col min="8195" max="8448" width="9" style="1771"/>
    <col min="8449" max="8449" width="12.875" style="1771" customWidth="1"/>
    <col min="8450" max="8450" width="79" style="1771" customWidth="1"/>
    <col min="8451" max="8704" width="9" style="1771"/>
    <col min="8705" max="8705" width="12.875" style="1771" customWidth="1"/>
    <col min="8706" max="8706" width="79" style="1771" customWidth="1"/>
    <col min="8707" max="8960" width="9" style="1771"/>
    <col min="8961" max="8961" width="12.875" style="1771" customWidth="1"/>
    <col min="8962" max="8962" width="79" style="1771" customWidth="1"/>
    <col min="8963" max="9216" width="9" style="1771"/>
    <col min="9217" max="9217" width="12.875" style="1771" customWidth="1"/>
    <col min="9218" max="9218" width="79" style="1771" customWidth="1"/>
    <col min="9219" max="9472" width="9" style="1771"/>
    <col min="9473" max="9473" width="12.875" style="1771" customWidth="1"/>
    <col min="9474" max="9474" width="79" style="1771" customWidth="1"/>
    <col min="9475" max="9728" width="9" style="1771"/>
    <col min="9729" max="9729" width="12.875" style="1771" customWidth="1"/>
    <col min="9730" max="9730" width="79" style="1771" customWidth="1"/>
    <col min="9731" max="9984" width="9" style="1771"/>
    <col min="9985" max="9985" width="12.875" style="1771" customWidth="1"/>
    <col min="9986" max="9986" width="79" style="1771" customWidth="1"/>
    <col min="9987" max="10240" width="9" style="1771"/>
    <col min="10241" max="10241" width="12.875" style="1771" customWidth="1"/>
    <col min="10242" max="10242" width="79" style="1771" customWidth="1"/>
    <col min="10243" max="10496" width="9" style="1771"/>
    <col min="10497" max="10497" width="12.875" style="1771" customWidth="1"/>
    <col min="10498" max="10498" width="79" style="1771" customWidth="1"/>
    <col min="10499" max="10752" width="9" style="1771"/>
    <col min="10753" max="10753" width="12.875" style="1771" customWidth="1"/>
    <col min="10754" max="10754" width="79" style="1771" customWidth="1"/>
    <col min="10755" max="11008" width="9" style="1771"/>
    <col min="11009" max="11009" width="12.875" style="1771" customWidth="1"/>
    <col min="11010" max="11010" width="79" style="1771" customWidth="1"/>
    <col min="11011" max="11264" width="9" style="1771"/>
    <col min="11265" max="11265" width="12.875" style="1771" customWidth="1"/>
    <col min="11266" max="11266" width="79" style="1771" customWidth="1"/>
    <col min="11267" max="11520" width="9" style="1771"/>
    <col min="11521" max="11521" width="12.875" style="1771" customWidth="1"/>
    <col min="11522" max="11522" width="79" style="1771" customWidth="1"/>
    <col min="11523" max="11776" width="9" style="1771"/>
    <col min="11777" max="11777" width="12.875" style="1771" customWidth="1"/>
    <col min="11778" max="11778" width="79" style="1771" customWidth="1"/>
    <col min="11779" max="12032" width="9" style="1771"/>
    <col min="12033" max="12033" width="12.875" style="1771" customWidth="1"/>
    <col min="12034" max="12034" width="79" style="1771" customWidth="1"/>
    <col min="12035" max="12288" width="9" style="1771"/>
    <col min="12289" max="12289" width="12.875" style="1771" customWidth="1"/>
    <col min="12290" max="12290" width="79" style="1771" customWidth="1"/>
    <col min="12291" max="12544" width="9" style="1771"/>
    <col min="12545" max="12545" width="12.875" style="1771" customWidth="1"/>
    <col min="12546" max="12546" width="79" style="1771" customWidth="1"/>
    <col min="12547" max="12800" width="9" style="1771"/>
    <col min="12801" max="12801" width="12.875" style="1771" customWidth="1"/>
    <col min="12802" max="12802" width="79" style="1771" customWidth="1"/>
    <col min="12803" max="13056" width="9" style="1771"/>
    <col min="13057" max="13057" width="12.875" style="1771" customWidth="1"/>
    <col min="13058" max="13058" width="79" style="1771" customWidth="1"/>
    <col min="13059" max="13312" width="9" style="1771"/>
    <col min="13313" max="13313" width="12.875" style="1771" customWidth="1"/>
    <col min="13314" max="13314" width="79" style="1771" customWidth="1"/>
    <col min="13315" max="13568" width="9" style="1771"/>
    <col min="13569" max="13569" width="12.875" style="1771" customWidth="1"/>
    <col min="13570" max="13570" width="79" style="1771" customWidth="1"/>
    <col min="13571" max="13824" width="9" style="1771"/>
    <col min="13825" max="13825" width="12.875" style="1771" customWidth="1"/>
    <col min="13826" max="13826" width="79" style="1771" customWidth="1"/>
    <col min="13827" max="14080" width="9" style="1771"/>
    <col min="14081" max="14081" width="12.875" style="1771" customWidth="1"/>
    <col min="14082" max="14082" width="79" style="1771" customWidth="1"/>
    <col min="14083" max="14336" width="9" style="1771"/>
    <col min="14337" max="14337" width="12.875" style="1771" customWidth="1"/>
    <col min="14338" max="14338" width="79" style="1771" customWidth="1"/>
    <col min="14339" max="14592" width="9" style="1771"/>
    <col min="14593" max="14593" width="12.875" style="1771" customWidth="1"/>
    <col min="14594" max="14594" width="79" style="1771" customWidth="1"/>
    <col min="14595" max="14848" width="9" style="1771"/>
    <col min="14849" max="14849" width="12.875" style="1771" customWidth="1"/>
    <col min="14850" max="14850" width="79" style="1771" customWidth="1"/>
    <col min="14851" max="15104" width="9" style="1771"/>
    <col min="15105" max="15105" width="12.875" style="1771" customWidth="1"/>
    <col min="15106" max="15106" width="79" style="1771" customWidth="1"/>
    <col min="15107" max="15360" width="9" style="1771"/>
    <col min="15361" max="15361" width="12.875" style="1771" customWidth="1"/>
    <col min="15362" max="15362" width="79" style="1771" customWidth="1"/>
    <col min="15363" max="15616" width="9" style="1771"/>
    <col min="15617" max="15617" width="12.875" style="1771" customWidth="1"/>
    <col min="15618" max="15618" width="79" style="1771" customWidth="1"/>
    <col min="15619" max="15872" width="9" style="1771"/>
    <col min="15873" max="15873" width="12.875" style="1771" customWidth="1"/>
    <col min="15874" max="15874" width="79" style="1771" customWidth="1"/>
    <col min="15875" max="16128" width="9" style="1771"/>
    <col min="16129" max="16129" width="12.875" style="1771" customWidth="1"/>
    <col min="16130" max="16130" width="79" style="1771" customWidth="1"/>
    <col min="16131" max="16384" width="9" style="1771"/>
  </cols>
  <sheetData>
    <row r="1" spans="1:2" ht="18.399999999999999" customHeight="1">
      <c r="A1" s="733" t="s">
        <v>710</v>
      </c>
    </row>
    <row r="2" spans="1:2" ht="18.399999999999999" customHeight="1">
      <c r="A2" s="1772" t="s">
        <v>22</v>
      </c>
      <c r="B2" s="1773" t="s">
        <v>711</v>
      </c>
    </row>
    <row r="3" spans="1:2" s="1775" customFormat="1" ht="18.399999999999999" customHeight="1">
      <c r="A3" s="1774" t="s">
        <v>160</v>
      </c>
      <c r="B3" s="734" t="s">
        <v>712</v>
      </c>
    </row>
    <row r="4" spans="1:2" s="1775" customFormat="1" ht="18.399999999999999" customHeight="1">
      <c r="A4" s="1774" t="s">
        <v>713</v>
      </c>
      <c r="B4" s="734" t="s">
        <v>1262</v>
      </c>
    </row>
    <row r="5" spans="1:2" s="1775" customFormat="1" ht="18.399999999999999" customHeight="1">
      <c r="A5" s="1774"/>
      <c r="B5" s="734" t="s">
        <v>714</v>
      </c>
    </row>
    <row r="6" spans="1:2" s="1775" customFormat="1" ht="18.399999999999999" customHeight="1">
      <c r="A6" s="1774"/>
      <c r="B6" s="734" t="s">
        <v>715</v>
      </c>
    </row>
    <row r="7" spans="1:2" s="1775" customFormat="1" ht="18.399999999999999" customHeight="1">
      <c r="A7" s="1774"/>
      <c r="B7" s="734" t="s">
        <v>716</v>
      </c>
    </row>
    <row r="8" spans="1:2" s="1775" customFormat="1" ht="18.399999999999999" customHeight="1">
      <c r="A8" s="1776"/>
      <c r="B8" s="735" t="s">
        <v>717</v>
      </c>
    </row>
    <row r="9" spans="1:2" s="1775" customFormat="1" ht="18.399999999999999" customHeight="1">
      <c r="A9" s="1774" t="s">
        <v>718</v>
      </c>
      <c r="B9" s="734" t="s">
        <v>719</v>
      </c>
    </row>
    <row r="10" spans="1:2" s="1775" customFormat="1" ht="18.399999999999999" customHeight="1">
      <c r="A10" s="1774" t="s">
        <v>720</v>
      </c>
      <c r="B10" s="734" t="s">
        <v>1267</v>
      </c>
    </row>
    <row r="11" spans="1:2" s="1775" customFormat="1" ht="18.399999999999999" customHeight="1">
      <c r="A11" s="1774"/>
      <c r="B11" s="734" t="s">
        <v>1268</v>
      </c>
    </row>
    <row r="12" spans="1:2" s="1775" customFormat="1" ht="18.399999999999999" customHeight="1">
      <c r="A12" s="1774"/>
      <c r="B12" s="734" t="s">
        <v>714</v>
      </c>
    </row>
    <row r="13" spans="1:2" s="1775" customFormat="1" ht="18.399999999999999" customHeight="1">
      <c r="A13" s="1774"/>
      <c r="B13" s="734" t="s">
        <v>721</v>
      </c>
    </row>
    <row r="14" spans="1:2" s="1775" customFormat="1" ht="18.399999999999999" customHeight="1">
      <c r="A14" s="1774"/>
      <c r="B14" s="734" t="s">
        <v>722</v>
      </c>
    </row>
    <row r="15" spans="1:2" s="1775" customFormat="1" ht="18.399999999999999" customHeight="1">
      <c r="A15" s="1776"/>
      <c r="B15" s="735" t="s">
        <v>1263</v>
      </c>
    </row>
    <row r="16" spans="1:2" s="1775" customFormat="1" ht="18.399999999999999" customHeight="1">
      <c r="A16" s="1774" t="s">
        <v>723</v>
      </c>
      <c r="B16" s="734" t="s">
        <v>1269</v>
      </c>
    </row>
    <row r="17" spans="1:3" s="1775" customFormat="1" ht="18.399999999999999" customHeight="1">
      <c r="A17" s="1774" t="s">
        <v>171</v>
      </c>
      <c r="B17" s="734" t="s">
        <v>1264</v>
      </c>
    </row>
    <row r="18" spans="1:3" s="1775" customFormat="1" ht="18.399999999999999" customHeight="1">
      <c r="A18" s="1774"/>
      <c r="B18" s="734" t="s">
        <v>724</v>
      </c>
    </row>
    <row r="19" spans="1:3" s="1775" customFormat="1" ht="18.399999999999999" customHeight="1">
      <c r="A19" s="1774"/>
      <c r="B19" s="734" t="s">
        <v>725</v>
      </c>
    </row>
    <row r="20" spans="1:3" s="1775" customFormat="1" ht="18.399999999999999" customHeight="1">
      <c r="A20" s="1774"/>
      <c r="B20" s="734" t="s">
        <v>726</v>
      </c>
    </row>
    <row r="21" spans="1:3" s="1775" customFormat="1" ht="18.399999999999999" customHeight="1">
      <c r="A21" s="1776"/>
      <c r="B21" s="735" t="s">
        <v>1265</v>
      </c>
    </row>
    <row r="22" spans="1:3" s="1775" customFormat="1" ht="18.399999999999999" customHeight="1">
      <c r="A22" s="1774" t="s">
        <v>718</v>
      </c>
      <c r="B22" s="734" t="s">
        <v>1270</v>
      </c>
      <c r="C22" s="1777"/>
    </row>
    <row r="23" spans="1:3" s="1775" customFormat="1" ht="18.399999999999999" customHeight="1">
      <c r="A23" s="1774" t="s">
        <v>727</v>
      </c>
      <c r="B23" s="734" t="s">
        <v>1271</v>
      </c>
    </row>
    <row r="24" spans="1:3" s="1775" customFormat="1" ht="18.399999999999999" customHeight="1">
      <c r="A24" s="1774"/>
      <c r="B24" s="734" t="s">
        <v>728</v>
      </c>
    </row>
    <row r="25" spans="1:3" s="1775" customFormat="1" ht="18.399999999999999" customHeight="1">
      <c r="A25" s="1774"/>
      <c r="B25" s="734" t="s">
        <v>1272</v>
      </c>
    </row>
    <row r="26" spans="1:3" s="1775" customFormat="1" ht="18.399999999999999" customHeight="1">
      <c r="A26" s="1776"/>
      <c r="B26" s="735" t="s">
        <v>1266</v>
      </c>
    </row>
    <row r="27" spans="1:3" s="1775" customFormat="1" ht="18.399999999999999" customHeight="1">
      <c r="A27" s="1774"/>
      <c r="B27" s="734" t="s">
        <v>729</v>
      </c>
    </row>
    <row r="28" spans="1:3" s="1775" customFormat="1" ht="18.399999999999999" customHeight="1">
      <c r="A28" s="1774" t="s">
        <v>718</v>
      </c>
      <c r="B28" s="734" t="s">
        <v>1274</v>
      </c>
    </row>
    <row r="29" spans="1:3" s="1775" customFormat="1" ht="18.399999999999999" customHeight="1">
      <c r="A29" s="1774" t="s">
        <v>730</v>
      </c>
      <c r="B29" s="734" t="s">
        <v>731</v>
      </c>
    </row>
    <row r="30" spans="1:3" s="1775" customFormat="1" ht="18.399999999999999" customHeight="1">
      <c r="A30" s="1774"/>
      <c r="B30" s="734" t="s">
        <v>1273</v>
      </c>
    </row>
    <row r="31" spans="1:3" s="1775" customFormat="1" ht="18.399999999999999" customHeight="1">
      <c r="A31" s="1774"/>
      <c r="B31" s="734" t="s">
        <v>732</v>
      </c>
    </row>
    <row r="32" spans="1:3" s="1775" customFormat="1" ht="18.399999999999999" customHeight="1">
      <c r="A32" s="1776"/>
      <c r="B32" s="735" t="s">
        <v>1275</v>
      </c>
    </row>
    <row r="33" spans="1:2" s="1775" customFormat="1" ht="18.399999999999999" customHeight="1">
      <c r="A33" s="1774" t="s">
        <v>718</v>
      </c>
      <c r="B33" s="734" t="s">
        <v>1278</v>
      </c>
    </row>
    <row r="34" spans="1:2" s="1775" customFormat="1" ht="18.399999999999999" customHeight="1">
      <c r="A34" s="1774" t="s">
        <v>733</v>
      </c>
      <c r="B34" s="734" t="s">
        <v>1279</v>
      </c>
    </row>
    <row r="35" spans="1:2" s="1775" customFormat="1" ht="18.399999999999999" customHeight="1">
      <c r="A35" s="1774"/>
      <c r="B35" s="1781" t="s">
        <v>734</v>
      </c>
    </row>
    <row r="36" spans="1:2" s="1775" customFormat="1" ht="18.399999999999999" customHeight="1">
      <c r="A36" s="1774"/>
      <c r="B36" s="734" t="s">
        <v>1276</v>
      </c>
    </row>
    <row r="37" spans="1:2" s="1775" customFormat="1" ht="18.399999999999999" customHeight="1">
      <c r="A37" s="1774"/>
      <c r="B37" s="1781" t="s">
        <v>735</v>
      </c>
    </row>
    <row r="38" spans="1:2" s="1775" customFormat="1" ht="18.399999999999999" customHeight="1">
      <c r="A38" s="1774"/>
      <c r="B38" s="734" t="s">
        <v>1277</v>
      </c>
    </row>
    <row r="39" spans="1:2" s="1775" customFormat="1" ht="18.399999999999999" customHeight="1">
      <c r="A39" s="1774"/>
      <c r="B39" s="734" t="s">
        <v>1280</v>
      </c>
    </row>
    <row r="40" spans="1:2" s="1775" customFormat="1" ht="18.399999999999999" customHeight="1">
      <c r="A40" s="1774"/>
      <c r="B40" s="734" t="s">
        <v>1281</v>
      </c>
    </row>
    <row r="41" spans="1:2" s="1775" customFormat="1" ht="18.399999999999999" customHeight="1">
      <c r="A41" s="1774"/>
      <c r="B41" s="734" t="s">
        <v>736</v>
      </c>
    </row>
    <row r="42" spans="1:2" s="1775" customFormat="1" ht="18.399999999999999" customHeight="1">
      <c r="A42" s="1774"/>
      <c r="B42" s="734" t="s">
        <v>1282</v>
      </c>
    </row>
    <row r="43" spans="1:2" s="1775" customFormat="1" ht="18.399999999999999" customHeight="1">
      <c r="A43" s="1774"/>
      <c r="B43" s="734" t="s">
        <v>1283</v>
      </c>
    </row>
    <row r="44" spans="1:2" s="1775" customFormat="1" ht="18.399999999999999" customHeight="1">
      <c r="A44" s="1774"/>
      <c r="B44" s="734" t="s">
        <v>737</v>
      </c>
    </row>
    <row r="45" spans="1:2" s="1775" customFormat="1" ht="18.399999999999999" customHeight="1">
      <c r="A45" s="1778"/>
      <c r="B45" s="735" t="s">
        <v>738</v>
      </c>
    </row>
    <row r="46" spans="1:2" s="1775" customFormat="1" ht="18.399999999999999" customHeight="1">
      <c r="A46" s="1779"/>
    </row>
  </sheetData>
  <phoneticPr fontId="6"/>
  <printOptions gridLinesSet="0"/>
  <pageMargins left="0.98425196850393704" right="0.78740157480314965" top="0.78740157480314965" bottom="0.78740157480314965" header="0.28000000000000003" footer="0.25"/>
  <pageSetup paperSize="9" scale="82" orientation="portrait" horizontalDpi="300" verticalDpi="300" r:id="rId1"/>
  <headerFooter alignWithMargins="0">
    <oddHeader>&amp;F</oddHeader>
    <oddFoote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7"/>
  <sheetViews>
    <sheetView view="pageBreakPreview" topLeftCell="A10" zoomScaleNormal="100" workbookViewId="0">
      <selection activeCell="C17" sqref="C17:AA17"/>
    </sheetView>
  </sheetViews>
  <sheetFormatPr defaultRowHeight="12"/>
  <cols>
    <col min="1" max="26" width="3.25" style="83" customWidth="1"/>
    <col min="27" max="27" width="6" style="83" customWidth="1"/>
    <col min="28" max="16384" width="9" style="83"/>
  </cols>
  <sheetData>
    <row r="1" spans="1:27" ht="24" customHeight="1">
      <c r="A1" s="736"/>
      <c r="B1" s="736"/>
      <c r="C1" s="736"/>
      <c r="D1" s="736"/>
      <c r="E1" s="736"/>
      <c r="F1" s="736"/>
      <c r="G1" s="736"/>
      <c r="H1" s="736"/>
      <c r="I1" s="736"/>
      <c r="J1" s="736"/>
      <c r="K1" s="736"/>
      <c r="L1" s="736"/>
      <c r="M1" s="736"/>
      <c r="N1" s="736"/>
      <c r="O1" s="736"/>
      <c r="P1" s="736"/>
      <c r="Q1" s="736"/>
      <c r="R1" s="736"/>
      <c r="S1" s="736"/>
      <c r="T1" s="736"/>
      <c r="U1" s="736"/>
      <c r="V1" s="736"/>
      <c r="W1" s="736"/>
      <c r="X1" s="736"/>
      <c r="Y1" s="736"/>
      <c r="Z1" s="736"/>
      <c r="AA1" s="736"/>
    </row>
    <row r="2" spans="1:27" ht="24" customHeight="1">
      <c r="A2" s="736"/>
      <c r="B2" s="737" t="s">
        <v>751</v>
      </c>
      <c r="C2" s="736"/>
      <c r="D2" s="736"/>
      <c r="E2" s="736"/>
      <c r="F2" s="736"/>
      <c r="G2" s="736"/>
      <c r="H2" s="736"/>
      <c r="I2" s="736"/>
      <c r="J2" s="736"/>
      <c r="K2" s="736"/>
      <c r="L2" s="736"/>
      <c r="M2" s="736"/>
      <c r="N2" s="736"/>
      <c r="O2" s="736"/>
      <c r="P2" s="736"/>
      <c r="Q2" s="736"/>
      <c r="R2" s="736"/>
      <c r="S2" s="736"/>
      <c r="T2" s="736"/>
      <c r="U2" s="736"/>
      <c r="V2" s="736"/>
      <c r="W2" s="736"/>
      <c r="X2" s="736"/>
      <c r="Y2" s="736"/>
      <c r="Z2" s="736"/>
      <c r="AA2" s="736"/>
    </row>
    <row r="3" spans="1:27" ht="24" customHeight="1">
      <c r="A3" s="736"/>
      <c r="B3" s="736"/>
      <c r="C3" s="737" t="s">
        <v>750</v>
      </c>
      <c r="D3" s="736"/>
      <c r="E3" s="736"/>
      <c r="F3" s="736"/>
      <c r="G3" s="736"/>
      <c r="H3" s="736"/>
      <c r="I3" s="736"/>
      <c r="J3" s="736"/>
      <c r="K3" s="736"/>
      <c r="L3" s="736"/>
      <c r="M3" s="736"/>
      <c r="N3" s="736"/>
      <c r="O3" s="736"/>
      <c r="P3" s="736"/>
      <c r="Q3" s="736"/>
      <c r="R3" s="736"/>
      <c r="S3" s="736"/>
      <c r="T3" s="736"/>
      <c r="U3" s="736"/>
      <c r="V3" s="736"/>
      <c r="W3" s="736"/>
      <c r="X3" s="736"/>
      <c r="Y3" s="736"/>
      <c r="Z3" s="736"/>
      <c r="AA3" s="736"/>
    </row>
    <row r="4" spans="1:27" ht="120" customHeight="1">
      <c r="A4" s="736"/>
      <c r="B4" s="736"/>
      <c r="C4" s="736"/>
      <c r="D4" s="1798" t="s">
        <v>749</v>
      </c>
      <c r="E4" s="1798"/>
      <c r="F4" s="1798"/>
      <c r="G4" s="1798"/>
      <c r="H4" s="1798"/>
      <c r="I4" s="1798"/>
      <c r="J4" s="1798"/>
      <c r="K4" s="1798"/>
      <c r="L4" s="1798"/>
      <c r="M4" s="1798"/>
      <c r="N4" s="1798"/>
      <c r="O4" s="1798"/>
      <c r="P4" s="1798"/>
      <c r="Q4" s="1798"/>
      <c r="R4" s="1798"/>
      <c r="S4" s="1798"/>
      <c r="T4" s="1798"/>
      <c r="U4" s="1798"/>
      <c r="V4" s="1798"/>
      <c r="W4" s="1798"/>
      <c r="X4" s="1798"/>
      <c r="Y4" s="1798"/>
      <c r="Z4" s="1798"/>
      <c r="AA4" s="1798"/>
    </row>
    <row r="5" spans="1:27" ht="24" customHeight="1">
      <c r="A5" s="736"/>
      <c r="B5" s="736"/>
      <c r="C5" s="737" t="s">
        <v>748</v>
      </c>
      <c r="D5" s="736"/>
      <c r="E5" s="736"/>
      <c r="F5" s="736"/>
      <c r="G5" s="736"/>
      <c r="H5" s="736"/>
      <c r="I5" s="736"/>
      <c r="J5" s="736"/>
      <c r="K5" s="736"/>
      <c r="L5" s="736"/>
      <c r="M5" s="736"/>
      <c r="N5" s="736"/>
      <c r="O5" s="736"/>
      <c r="P5" s="736"/>
      <c r="Q5" s="736"/>
      <c r="R5" s="736"/>
      <c r="S5" s="736"/>
      <c r="T5" s="736"/>
      <c r="U5" s="736"/>
      <c r="V5" s="736"/>
      <c r="W5" s="736"/>
      <c r="X5" s="736"/>
      <c r="Y5" s="736"/>
      <c r="Z5" s="736"/>
      <c r="AA5" s="736"/>
    </row>
    <row r="6" spans="1:27" ht="120" customHeight="1">
      <c r="A6" s="736"/>
      <c r="B6" s="736"/>
      <c r="C6" s="736"/>
      <c r="D6" s="1798" t="s">
        <v>747</v>
      </c>
      <c r="E6" s="1798"/>
      <c r="F6" s="1798"/>
      <c r="G6" s="1798"/>
      <c r="H6" s="1798"/>
      <c r="I6" s="1798"/>
      <c r="J6" s="1798"/>
      <c r="K6" s="1798"/>
      <c r="L6" s="1798"/>
      <c r="M6" s="1798"/>
      <c r="N6" s="1798"/>
      <c r="O6" s="1798"/>
      <c r="P6" s="1798"/>
      <c r="Q6" s="1798"/>
      <c r="R6" s="1798"/>
      <c r="S6" s="1798"/>
      <c r="T6" s="1798"/>
      <c r="U6" s="1798"/>
      <c r="V6" s="1798"/>
      <c r="W6" s="1798"/>
      <c r="X6" s="1798"/>
      <c r="Y6" s="1798"/>
      <c r="Z6" s="1798"/>
      <c r="AA6" s="1798"/>
    </row>
    <row r="7" spans="1:27" ht="24" customHeight="1">
      <c r="A7" s="736"/>
      <c r="B7" s="736"/>
      <c r="C7" s="737" t="s">
        <v>746</v>
      </c>
      <c r="D7" s="736"/>
      <c r="E7" s="736"/>
      <c r="F7" s="736"/>
      <c r="G7" s="736"/>
      <c r="H7" s="736"/>
      <c r="I7" s="736"/>
      <c r="J7" s="736"/>
      <c r="K7" s="736"/>
      <c r="L7" s="736"/>
      <c r="M7" s="736"/>
      <c r="N7" s="736"/>
      <c r="O7" s="736"/>
      <c r="P7" s="736"/>
      <c r="Q7" s="736"/>
      <c r="R7" s="736"/>
      <c r="S7" s="736"/>
      <c r="T7" s="736"/>
      <c r="U7" s="736"/>
      <c r="V7" s="736"/>
      <c r="W7" s="736"/>
      <c r="X7" s="736"/>
      <c r="Y7" s="736"/>
      <c r="Z7" s="736"/>
      <c r="AA7" s="736"/>
    </row>
    <row r="8" spans="1:27" ht="55.5" customHeight="1">
      <c r="A8" s="736"/>
      <c r="B8" s="736"/>
      <c r="C8" s="736"/>
      <c r="D8" s="1798" t="s">
        <v>745</v>
      </c>
      <c r="E8" s="1798"/>
      <c r="F8" s="1798"/>
      <c r="G8" s="1798"/>
      <c r="H8" s="1798"/>
      <c r="I8" s="1798"/>
      <c r="J8" s="1798"/>
      <c r="K8" s="1798"/>
      <c r="L8" s="1798"/>
      <c r="M8" s="1798"/>
      <c r="N8" s="1798"/>
      <c r="O8" s="1798"/>
      <c r="P8" s="1798"/>
      <c r="Q8" s="1798"/>
      <c r="R8" s="1798"/>
      <c r="S8" s="1798"/>
      <c r="T8" s="1798"/>
      <c r="U8" s="1798"/>
      <c r="V8" s="1798"/>
      <c r="W8" s="1798"/>
      <c r="X8" s="1798"/>
      <c r="Y8" s="1798"/>
      <c r="Z8" s="1798"/>
      <c r="AA8" s="1798"/>
    </row>
    <row r="9" spans="1:27" ht="24" customHeight="1">
      <c r="A9" s="736"/>
      <c r="B9" s="736"/>
      <c r="C9" s="737" t="s">
        <v>744</v>
      </c>
      <c r="D9" s="736"/>
      <c r="E9" s="736"/>
      <c r="F9" s="736"/>
      <c r="G9" s="736"/>
      <c r="H9" s="736"/>
      <c r="I9" s="736"/>
      <c r="J9" s="736"/>
      <c r="K9" s="736"/>
      <c r="L9" s="736"/>
      <c r="M9" s="736"/>
      <c r="N9" s="736"/>
      <c r="O9" s="736"/>
      <c r="P9" s="736"/>
      <c r="Q9" s="736"/>
      <c r="R9" s="736"/>
      <c r="S9" s="736"/>
      <c r="T9" s="736"/>
      <c r="U9" s="736"/>
      <c r="V9" s="736"/>
      <c r="W9" s="736"/>
      <c r="X9" s="736"/>
      <c r="Y9" s="736"/>
      <c r="Z9" s="736"/>
      <c r="AA9" s="736"/>
    </row>
    <row r="10" spans="1:27" ht="71.25" customHeight="1">
      <c r="A10" s="736"/>
      <c r="B10" s="736"/>
      <c r="C10" s="736"/>
      <c r="D10" s="1798" t="s">
        <v>743</v>
      </c>
      <c r="E10" s="1798"/>
      <c r="F10" s="1798"/>
      <c r="G10" s="1798"/>
      <c r="H10" s="1798"/>
      <c r="I10" s="1798"/>
      <c r="J10" s="1798"/>
      <c r="K10" s="1798"/>
      <c r="L10" s="1798"/>
      <c r="M10" s="1798"/>
      <c r="N10" s="1798"/>
      <c r="O10" s="1798"/>
      <c r="P10" s="1798"/>
      <c r="Q10" s="1798"/>
      <c r="R10" s="1798"/>
      <c r="S10" s="1798"/>
      <c r="T10" s="1798"/>
      <c r="U10" s="1798"/>
      <c r="V10" s="1798"/>
      <c r="W10" s="1798"/>
      <c r="X10" s="1798"/>
      <c r="Y10" s="1798"/>
      <c r="Z10" s="1798"/>
      <c r="AA10" s="1798"/>
    </row>
    <row r="11" spans="1:27" ht="24" customHeight="1">
      <c r="A11" s="736"/>
      <c r="B11" s="736"/>
      <c r="C11" s="737" t="s">
        <v>742</v>
      </c>
      <c r="D11" s="736"/>
      <c r="E11" s="736"/>
      <c r="F11" s="736"/>
      <c r="G11" s="736"/>
      <c r="H11" s="736"/>
      <c r="I11" s="736"/>
      <c r="J11" s="736"/>
      <c r="K11" s="736"/>
      <c r="L11" s="736"/>
      <c r="M11" s="736"/>
      <c r="N11" s="736"/>
      <c r="O11" s="736"/>
      <c r="P11" s="736"/>
      <c r="Q11" s="736"/>
      <c r="R11" s="736"/>
      <c r="S11" s="736"/>
      <c r="T11" s="736"/>
      <c r="U11" s="736"/>
      <c r="V11" s="736"/>
      <c r="W11" s="736"/>
      <c r="X11" s="736"/>
      <c r="Y11" s="736"/>
      <c r="Z11" s="736"/>
      <c r="AA11" s="736"/>
    </row>
    <row r="12" spans="1:27" ht="24" customHeight="1">
      <c r="A12" s="736"/>
      <c r="B12" s="736"/>
      <c r="C12" s="736"/>
      <c r="D12" s="737"/>
      <c r="E12" s="736"/>
      <c r="F12" s="736"/>
      <c r="G12" s="736"/>
      <c r="H12" s="736"/>
      <c r="I12" s="736"/>
      <c r="J12" s="736"/>
      <c r="K12" s="736"/>
      <c r="L12" s="736"/>
      <c r="M12" s="736"/>
      <c r="N12" s="736"/>
      <c r="O12" s="736"/>
      <c r="P12" s="736"/>
      <c r="Q12" s="736"/>
      <c r="R12" s="736"/>
      <c r="S12" s="736"/>
      <c r="T12" s="736"/>
      <c r="U12" s="736"/>
      <c r="V12" s="736"/>
      <c r="W12" s="736"/>
      <c r="X12" s="736"/>
      <c r="Y12" s="736"/>
      <c r="Z12" s="736"/>
      <c r="AA12" s="736"/>
    </row>
    <row r="13" spans="1:27" ht="24" customHeight="1">
      <c r="A13" s="736"/>
      <c r="B13" s="736"/>
      <c r="C13" s="737" t="s">
        <v>741</v>
      </c>
      <c r="D13" s="737"/>
      <c r="E13" s="736"/>
      <c r="F13" s="736"/>
      <c r="G13" s="736"/>
      <c r="H13" s="736"/>
      <c r="I13" s="736"/>
      <c r="J13" s="736"/>
      <c r="K13" s="736"/>
      <c r="L13" s="736"/>
      <c r="M13" s="736"/>
      <c r="N13" s="736"/>
      <c r="O13" s="736"/>
      <c r="P13" s="736"/>
      <c r="Q13" s="736"/>
      <c r="R13" s="736"/>
      <c r="S13" s="736"/>
      <c r="T13" s="736"/>
      <c r="U13" s="736"/>
      <c r="V13" s="736"/>
      <c r="W13" s="736"/>
      <c r="X13" s="736"/>
      <c r="Y13" s="736"/>
      <c r="Z13" s="736"/>
      <c r="AA13" s="736"/>
    </row>
    <row r="14" spans="1:27" ht="24" customHeight="1">
      <c r="A14" s="736"/>
      <c r="B14" s="736"/>
      <c r="C14" s="736"/>
      <c r="D14" s="736"/>
      <c r="E14" s="736"/>
      <c r="F14" s="736"/>
      <c r="G14" s="736"/>
      <c r="H14" s="736"/>
      <c r="I14" s="736"/>
      <c r="J14" s="736"/>
      <c r="K14" s="736"/>
      <c r="L14" s="736"/>
      <c r="M14" s="736"/>
      <c r="N14" s="736"/>
      <c r="O14" s="736"/>
      <c r="P14" s="736"/>
      <c r="Q14" s="736"/>
      <c r="R14" s="736"/>
      <c r="S14" s="736"/>
      <c r="T14" s="736"/>
      <c r="U14" s="736"/>
      <c r="V14" s="736"/>
      <c r="W14" s="736"/>
      <c r="X14" s="736"/>
      <c r="Y14" s="736"/>
      <c r="Z14" s="736"/>
      <c r="AA14" s="736"/>
    </row>
    <row r="15" spans="1:27" ht="24" customHeight="1">
      <c r="A15" s="736"/>
      <c r="B15" s="737" t="s">
        <v>740</v>
      </c>
      <c r="C15" s="736"/>
      <c r="D15" s="736"/>
      <c r="E15" s="736"/>
      <c r="F15" s="736"/>
      <c r="G15" s="736"/>
      <c r="H15" s="736"/>
      <c r="I15" s="736"/>
      <c r="J15" s="736"/>
      <c r="K15" s="736"/>
      <c r="L15" s="736"/>
      <c r="M15" s="736"/>
      <c r="N15" s="736"/>
      <c r="O15" s="736"/>
      <c r="P15" s="736"/>
      <c r="Q15" s="736"/>
      <c r="R15" s="736"/>
      <c r="S15" s="736"/>
      <c r="T15" s="736"/>
      <c r="U15" s="736"/>
      <c r="V15" s="736"/>
      <c r="W15" s="736"/>
      <c r="X15" s="736"/>
      <c r="Y15" s="736"/>
      <c r="Z15" s="736"/>
      <c r="AA15" s="736"/>
    </row>
    <row r="16" spans="1:27" ht="36" customHeight="1">
      <c r="A16" s="736"/>
      <c r="B16" s="736"/>
      <c r="C16" s="737" t="s">
        <v>739</v>
      </c>
      <c r="D16" s="736"/>
      <c r="E16" s="736"/>
      <c r="F16" s="736"/>
      <c r="G16" s="736"/>
      <c r="H16" s="736"/>
      <c r="I16" s="736"/>
      <c r="J16" s="736"/>
      <c r="K16" s="736"/>
      <c r="L16" s="736"/>
      <c r="M16" s="736"/>
      <c r="N16" s="736"/>
      <c r="O16" s="736"/>
      <c r="P16" s="736"/>
      <c r="Q16" s="736"/>
      <c r="R16" s="736"/>
      <c r="S16" s="736"/>
      <c r="T16" s="736"/>
      <c r="U16" s="736"/>
      <c r="V16" s="736"/>
      <c r="W16" s="736"/>
      <c r="X16" s="736"/>
      <c r="Y16" s="736"/>
      <c r="Z16" s="736"/>
      <c r="AA16" s="736"/>
    </row>
    <row r="17" spans="1:27" ht="48.75" customHeight="1">
      <c r="A17" s="736"/>
      <c r="B17" s="736"/>
      <c r="C17" s="1798" t="s">
        <v>1284</v>
      </c>
      <c r="D17" s="1798"/>
      <c r="E17" s="1798"/>
      <c r="F17" s="1798"/>
      <c r="G17" s="1798"/>
      <c r="H17" s="1798"/>
      <c r="I17" s="1798"/>
      <c r="J17" s="1798"/>
      <c r="K17" s="1798"/>
      <c r="L17" s="1798"/>
      <c r="M17" s="1798"/>
      <c r="N17" s="1798"/>
      <c r="O17" s="1798"/>
      <c r="P17" s="1798"/>
      <c r="Q17" s="1798"/>
      <c r="R17" s="1798"/>
      <c r="S17" s="1798"/>
      <c r="T17" s="1798"/>
      <c r="U17" s="1798"/>
      <c r="V17" s="1798"/>
      <c r="W17" s="1798"/>
      <c r="X17" s="1798"/>
      <c r="Y17" s="1798"/>
      <c r="Z17" s="1798"/>
      <c r="AA17" s="1798"/>
    </row>
  </sheetData>
  <mergeCells count="5">
    <mergeCell ref="C17:AA17"/>
    <mergeCell ref="D4:AA4"/>
    <mergeCell ref="D6:AA6"/>
    <mergeCell ref="D8:AA8"/>
    <mergeCell ref="D10:AA10"/>
  </mergeCells>
  <phoneticPr fontId="6"/>
  <pageMargins left="0.75" right="0.75" top="1" bottom="1" header="0.51200000000000001" footer="0.51200000000000001"/>
  <pageSetup paperSize="9" scale="94" orientation="portrait" horizontalDpi="4294967294" r:id="rId1"/>
  <headerFooter alignWithMargins="0">
    <oddHeader>&amp;F</oddHeader>
    <oddFooter>&amp;A</oddFooter>
  </headerFooter>
  <colBreaks count="1" manualBreakCount="1">
    <brk id="27"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0"/>
  <sheetViews>
    <sheetView view="pageBreakPreview" topLeftCell="C1" zoomScaleNormal="100" zoomScaleSheetLayoutView="100" workbookViewId="0">
      <selection activeCell="N28" sqref="N28"/>
    </sheetView>
  </sheetViews>
  <sheetFormatPr defaultRowHeight="12"/>
  <cols>
    <col min="1" max="1" width="3.75" style="4" customWidth="1"/>
    <col min="2" max="2" width="10.25" style="4" customWidth="1"/>
    <col min="3" max="3" width="11.125" style="1" customWidth="1"/>
    <col min="4" max="4" width="6.375" style="1" customWidth="1"/>
    <col min="5" max="5" width="9.125" style="1" customWidth="1"/>
    <col min="6" max="6" width="6.375" style="1" customWidth="1"/>
    <col min="7" max="7" width="10" style="1" customWidth="1"/>
    <col min="8" max="8" width="6.375" style="1" customWidth="1"/>
    <col min="9" max="9" width="10.5" style="1" customWidth="1"/>
    <col min="10" max="10" width="6.375" style="1" customWidth="1"/>
    <col min="11" max="11" width="11" style="1" customWidth="1"/>
    <col min="12" max="12" width="10.25" style="1" bestFit="1" customWidth="1"/>
    <col min="13" max="13" width="6.125" style="1" customWidth="1"/>
    <col min="14" max="14" width="9.375" style="1" bestFit="1" customWidth="1"/>
    <col min="15" max="15" width="9.5" style="1" customWidth="1"/>
    <col min="16" max="16" width="11" style="1" customWidth="1"/>
    <col min="17" max="17" width="10.5" style="1" customWidth="1"/>
    <col min="18" max="18" width="12.75" style="1" customWidth="1"/>
    <col min="19" max="19" width="9.375" style="1" customWidth="1"/>
    <col min="20" max="20" width="10.25" style="4" customWidth="1"/>
    <col min="21" max="21" width="4" style="1" customWidth="1"/>
    <col min="22" max="256" width="9" style="1"/>
    <col min="257" max="257" width="3.75" style="1" customWidth="1"/>
    <col min="258" max="258" width="10.25" style="1" customWidth="1"/>
    <col min="259" max="259" width="11.125" style="1" customWidth="1"/>
    <col min="260" max="260" width="6.375" style="1" customWidth="1"/>
    <col min="261" max="261" width="9.125" style="1" customWidth="1"/>
    <col min="262" max="262" width="6.375" style="1" customWidth="1"/>
    <col min="263" max="263" width="10" style="1" customWidth="1"/>
    <col min="264" max="264" width="6.375" style="1" customWidth="1"/>
    <col min="265" max="265" width="10.5" style="1" customWidth="1"/>
    <col min="266" max="266" width="6.375" style="1" customWidth="1"/>
    <col min="267" max="267" width="11" style="1" customWidth="1"/>
    <col min="268" max="268" width="9.375" style="1" customWidth="1"/>
    <col min="269" max="269" width="6.125" style="1" customWidth="1"/>
    <col min="270" max="270" width="8.5" style="1" customWidth="1"/>
    <col min="271" max="271" width="9.5" style="1" customWidth="1"/>
    <col min="272" max="272" width="11" style="1" customWidth="1"/>
    <col min="273" max="273" width="10.5" style="1" customWidth="1"/>
    <col min="274" max="274" width="12.75" style="1" customWidth="1"/>
    <col min="275" max="275" width="9.375" style="1" customWidth="1"/>
    <col min="276" max="276" width="10.25" style="1" customWidth="1"/>
    <col min="277" max="277" width="4" style="1" customWidth="1"/>
    <col min="278" max="512" width="9" style="1"/>
    <col min="513" max="513" width="3.75" style="1" customWidth="1"/>
    <col min="514" max="514" width="10.25" style="1" customWidth="1"/>
    <col min="515" max="515" width="11.125" style="1" customWidth="1"/>
    <col min="516" max="516" width="6.375" style="1" customWidth="1"/>
    <col min="517" max="517" width="9.125" style="1" customWidth="1"/>
    <col min="518" max="518" width="6.375" style="1" customWidth="1"/>
    <col min="519" max="519" width="10" style="1" customWidth="1"/>
    <col min="520" max="520" width="6.375" style="1" customWidth="1"/>
    <col min="521" max="521" width="10.5" style="1" customWidth="1"/>
    <col min="522" max="522" width="6.375" style="1" customWidth="1"/>
    <col min="523" max="523" width="11" style="1" customWidth="1"/>
    <col min="524" max="524" width="9.375" style="1" customWidth="1"/>
    <col min="525" max="525" width="6.125" style="1" customWidth="1"/>
    <col min="526" max="526" width="8.5" style="1" customWidth="1"/>
    <col min="527" max="527" width="9.5" style="1" customWidth="1"/>
    <col min="528" max="528" width="11" style="1" customWidth="1"/>
    <col min="529" max="529" width="10.5" style="1" customWidth="1"/>
    <col min="530" max="530" width="12.75" style="1" customWidth="1"/>
    <col min="531" max="531" width="9.375" style="1" customWidth="1"/>
    <col min="532" max="532" width="10.25" style="1" customWidth="1"/>
    <col min="533" max="533" width="4" style="1" customWidth="1"/>
    <col min="534" max="768" width="9" style="1"/>
    <col min="769" max="769" width="3.75" style="1" customWidth="1"/>
    <col min="770" max="770" width="10.25" style="1" customWidth="1"/>
    <col min="771" max="771" width="11.125" style="1" customWidth="1"/>
    <col min="772" max="772" width="6.375" style="1" customWidth="1"/>
    <col min="773" max="773" width="9.125" style="1" customWidth="1"/>
    <col min="774" max="774" width="6.375" style="1" customWidth="1"/>
    <col min="775" max="775" width="10" style="1" customWidth="1"/>
    <col min="776" max="776" width="6.375" style="1" customWidth="1"/>
    <col min="777" max="777" width="10.5" style="1" customWidth="1"/>
    <col min="778" max="778" width="6.375" style="1" customWidth="1"/>
    <col min="779" max="779" width="11" style="1" customWidth="1"/>
    <col min="780" max="780" width="9.375" style="1" customWidth="1"/>
    <col min="781" max="781" width="6.125" style="1" customWidth="1"/>
    <col min="782" max="782" width="8.5" style="1" customWidth="1"/>
    <col min="783" max="783" width="9.5" style="1" customWidth="1"/>
    <col min="784" max="784" width="11" style="1" customWidth="1"/>
    <col min="785" max="785" width="10.5" style="1" customWidth="1"/>
    <col min="786" max="786" width="12.75" style="1" customWidth="1"/>
    <col min="787" max="787" width="9.375" style="1" customWidth="1"/>
    <col min="788" max="788" width="10.25" style="1" customWidth="1"/>
    <col min="789" max="789" width="4" style="1" customWidth="1"/>
    <col min="790" max="1024" width="9" style="1"/>
    <col min="1025" max="1025" width="3.75" style="1" customWidth="1"/>
    <col min="1026" max="1026" width="10.25" style="1" customWidth="1"/>
    <col min="1027" max="1027" width="11.125" style="1" customWidth="1"/>
    <col min="1028" max="1028" width="6.375" style="1" customWidth="1"/>
    <col min="1029" max="1029" width="9.125" style="1" customWidth="1"/>
    <col min="1030" max="1030" width="6.375" style="1" customWidth="1"/>
    <col min="1031" max="1031" width="10" style="1" customWidth="1"/>
    <col min="1032" max="1032" width="6.375" style="1" customWidth="1"/>
    <col min="1033" max="1033" width="10.5" style="1" customWidth="1"/>
    <col min="1034" max="1034" width="6.375" style="1" customWidth="1"/>
    <col min="1035" max="1035" width="11" style="1" customWidth="1"/>
    <col min="1036" max="1036" width="9.375" style="1" customWidth="1"/>
    <col min="1037" max="1037" width="6.125" style="1" customWidth="1"/>
    <col min="1038" max="1038" width="8.5" style="1" customWidth="1"/>
    <col min="1039" max="1039" width="9.5" style="1" customWidth="1"/>
    <col min="1040" max="1040" width="11" style="1" customWidth="1"/>
    <col min="1041" max="1041" width="10.5" style="1" customWidth="1"/>
    <col min="1042" max="1042" width="12.75" style="1" customWidth="1"/>
    <col min="1043" max="1043" width="9.375" style="1" customWidth="1"/>
    <col min="1044" max="1044" width="10.25" style="1" customWidth="1"/>
    <col min="1045" max="1045" width="4" style="1" customWidth="1"/>
    <col min="1046" max="1280" width="9" style="1"/>
    <col min="1281" max="1281" width="3.75" style="1" customWidth="1"/>
    <col min="1282" max="1282" width="10.25" style="1" customWidth="1"/>
    <col min="1283" max="1283" width="11.125" style="1" customWidth="1"/>
    <col min="1284" max="1284" width="6.375" style="1" customWidth="1"/>
    <col min="1285" max="1285" width="9.125" style="1" customWidth="1"/>
    <col min="1286" max="1286" width="6.375" style="1" customWidth="1"/>
    <col min="1287" max="1287" width="10" style="1" customWidth="1"/>
    <col min="1288" max="1288" width="6.375" style="1" customWidth="1"/>
    <col min="1289" max="1289" width="10.5" style="1" customWidth="1"/>
    <col min="1290" max="1290" width="6.375" style="1" customWidth="1"/>
    <col min="1291" max="1291" width="11" style="1" customWidth="1"/>
    <col min="1292" max="1292" width="9.375" style="1" customWidth="1"/>
    <col min="1293" max="1293" width="6.125" style="1" customWidth="1"/>
    <col min="1294" max="1294" width="8.5" style="1" customWidth="1"/>
    <col min="1295" max="1295" width="9.5" style="1" customWidth="1"/>
    <col min="1296" max="1296" width="11" style="1" customWidth="1"/>
    <col min="1297" max="1297" width="10.5" style="1" customWidth="1"/>
    <col min="1298" max="1298" width="12.75" style="1" customWidth="1"/>
    <col min="1299" max="1299" width="9.375" style="1" customWidth="1"/>
    <col min="1300" max="1300" width="10.25" style="1" customWidth="1"/>
    <col min="1301" max="1301" width="4" style="1" customWidth="1"/>
    <col min="1302" max="1536" width="9" style="1"/>
    <col min="1537" max="1537" width="3.75" style="1" customWidth="1"/>
    <col min="1538" max="1538" width="10.25" style="1" customWidth="1"/>
    <col min="1539" max="1539" width="11.125" style="1" customWidth="1"/>
    <col min="1540" max="1540" width="6.375" style="1" customWidth="1"/>
    <col min="1541" max="1541" width="9.125" style="1" customWidth="1"/>
    <col min="1542" max="1542" width="6.375" style="1" customWidth="1"/>
    <col min="1543" max="1543" width="10" style="1" customWidth="1"/>
    <col min="1544" max="1544" width="6.375" style="1" customWidth="1"/>
    <col min="1545" max="1545" width="10.5" style="1" customWidth="1"/>
    <col min="1546" max="1546" width="6.375" style="1" customWidth="1"/>
    <col min="1547" max="1547" width="11" style="1" customWidth="1"/>
    <col min="1548" max="1548" width="9.375" style="1" customWidth="1"/>
    <col min="1549" max="1549" width="6.125" style="1" customWidth="1"/>
    <col min="1550" max="1550" width="8.5" style="1" customWidth="1"/>
    <col min="1551" max="1551" width="9.5" style="1" customWidth="1"/>
    <col min="1552" max="1552" width="11" style="1" customWidth="1"/>
    <col min="1553" max="1553" width="10.5" style="1" customWidth="1"/>
    <col min="1554" max="1554" width="12.75" style="1" customWidth="1"/>
    <col min="1555" max="1555" width="9.375" style="1" customWidth="1"/>
    <col min="1556" max="1556" width="10.25" style="1" customWidth="1"/>
    <col min="1557" max="1557" width="4" style="1" customWidth="1"/>
    <col min="1558" max="1792" width="9" style="1"/>
    <col min="1793" max="1793" width="3.75" style="1" customWidth="1"/>
    <col min="1794" max="1794" width="10.25" style="1" customWidth="1"/>
    <col min="1795" max="1795" width="11.125" style="1" customWidth="1"/>
    <col min="1796" max="1796" width="6.375" style="1" customWidth="1"/>
    <col min="1797" max="1797" width="9.125" style="1" customWidth="1"/>
    <col min="1798" max="1798" width="6.375" style="1" customWidth="1"/>
    <col min="1799" max="1799" width="10" style="1" customWidth="1"/>
    <col min="1800" max="1800" width="6.375" style="1" customWidth="1"/>
    <col min="1801" max="1801" width="10.5" style="1" customWidth="1"/>
    <col min="1802" max="1802" width="6.375" style="1" customWidth="1"/>
    <col min="1803" max="1803" width="11" style="1" customWidth="1"/>
    <col min="1804" max="1804" width="9.375" style="1" customWidth="1"/>
    <col min="1805" max="1805" width="6.125" style="1" customWidth="1"/>
    <col min="1806" max="1806" width="8.5" style="1" customWidth="1"/>
    <col min="1807" max="1807" width="9.5" style="1" customWidth="1"/>
    <col min="1808" max="1808" width="11" style="1" customWidth="1"/>
    <col min="1809" max="1809" width="10.5" style="1" customWidth="1"/>
    <col min="1810" max="1810" width="12.75" style="1" customWidth="1"/>
    <col min="1811" max="1811" width="9.375" style="1" customWidth="1"/>
    <col min="1812" max="1812" width="10.25" style="1" customWidth="1"/>
    <col min="1813" max="1813" width="4" style="1" customWidth="1"/>
    <col min="1814" max="2048" width="9" style="1"/>
    <col min="2049" max="2049" width="3.75" style="1" customWidth="1"/>
    <col min="2050" max="2050" width="10.25" style="1" customWidth="1"/>
    <col min="2051" max="2051" width="11.125" style="1" customWidth="1"/>
    <col min="2052" max="2052" width="6.375" style="1" customWidth="1"/>
    <col min="2053" max="2053" width="9.125" style="1" customWidth="1"/>
    <col min="2054" max="2054" width="6.375" style="1" customWidth="1"/>
    <col min="2055" max="2055" width="10" style="1" customWidth="1"/>
    <col min="2056" max="2056" width="6.375" style="1" customWidth="1"/>
    <col min="2057" max="2057" width="10.5" style="1" customWidth="1"/>
    <col min="2058" max="2058" width="6.375" style="1" customWidth="1"/>
    <col min="2059" max="2059" width="11" style="1" customWidth="1"/>
    <col min="2060" max="2060" width="9.375" style="1" customWidth="1"/>
    <col min="2061" max="2061" width="6.125" style="1" customWidth="1"/>
    <col min="2062" max="2062" width="8.5" style="1" customWidth="1"/>
    <col min="2063" max="2063" width="9.5" style="1" customWidth="1"/>
    <col min="2064" max="2064" width="11" style="1" customWidth="1"/>
    <col min="2065" max="2065" width="10.5" style="1" customWidth="1"/>
    <col min="2066" max="2066" width="12.75" style="1" customWidth="1"/>
    <col min="2067" max="2067" width="9.375" style="1" customWidth="1"/>
    <col min="2068" max="2068" width="10.25" style="1" customWidth="1"/>
    <col min="2069" max="2069" width="4" style="1" customWidth="1"/>
    <col min="2070" max="2304" width="9" style="1"/>
    <col min="2305" max="2305" width="3.75" style="1" customWidth="1"/>
    <col min="2306" max="2306" width="10.25" style="1" customWidth="1"/>
    <col min="2307" max="2307" width="11.125" style="1" customWidth="1"/>
    <col min="2308" max="2308" width="6.375" style="1" customWidth="1"/>
    <col min="2309" max="2309" width="9.125" style="1" customWidth="1"/>
    <col min="2310" max="2310" width="6.375" style="1" customWidth="1"/>
    <col min="2311" max="2311" width="10" style="1" customWidth="1"/>
    <col min="2312" max="2312" width="6.375" style="1" customWidth="1"/>
    <col min="2313" max="2313" width="10.5" style="1" customWidth="1"/>
    <col min="2314" max="2314" width="6.375" style="1" customWidth="1"/>
    <col min="2315" max="2315" width="11" style="1" customWidth="1"/>
    <col min="2316" max="2316" width="9.375" style="1" customWidth="1"/>
    <col min="2317" max="2317" width="6.125" style="1" customWidth="1"/>
    <col min="2318" max="2318" width="8.5" style="1" customWidth="1"/>
    <col min="2319" max="2319" width="9.5" style="1" customWidth="1"/>
    <col min="2320" max="2320" width="11" style="1" customWidth="1"/>
    <col min="2321" max="2321" width="10.5" style="1" customWidth="1"/>
    <col min="2322" max="2322" width="12.75" style="1" customWidth="1"/>
    <col min="2323" max="2323" width="9.375" style="1" customWidth="1"/>
    <col min="2324" max="2324" width="10.25" style="1" customWidth="1"/>
    <col min="2325" max="2325" width="4" style="1" customWidth="1"/>
    <col min="2326" max="2560" width="9" style="1"/>
    <col min="2561" max="2561" width="3.75" style="1" customWidth="1"/>
    <col min="2562" max="2562" width="10.25" style="1" customWidth="1"/>
    <col min="2563" max="2563" width="11.125" style="1" customWidth="1"/>
    <col min="2564" max="2564" width="6.375" style="1" customWidth="1"/>
    <col min="2565" max="2565" width="9.125" style="1" customWidth="1"/>
    <col min="2566" max="2566" width="6.375" style="1" customWidth="1"/>
    <col min="2567" max="2567" width="10" style="1" customWidth="1"/>
    <col min="2568" max="2568" width="6.375" style="1" customWidth="1"/>
    <col min="2569" max="2569" width="10.5" style="1" customWidth="1"/>
    <col min="2570" max="2570" width="6.375" style="1" customWidth="1"/>
    <col min="2571" max="2571" width="11" style="1" customWidth="1"/>
    <col min="2572" max="2572" width="9.375" style="1" customWidth="1"/>
    <col min="2573" max="2573" width="6.125" style="1" customWidth="1"/>
    <col min="2574" max="2574" width="8.5" style="1" customWidth="1"/>
    <col min="2575" max="2575" width="9.5" style="1" customWidth="1"/>
    <col min="2576" max="2576" width="11" style="1" customWidth="1"/>
    <col min="2577" max="2577" width="10.5" style="1" customWidth="1"/>
    <col min="2578" max="2578" width="12.75" style="1" customWidth="1"/>
    <col min="2579" max="2579" width="9.375" style="1" customWidth="1"/>
    <col min="2580" max="2580" width="10.25" style="1" customWidth="1"/>
    <col min="2581" max="2581" width="4" style="1" customWidth="1"/>
    <col min="2582" max="2816" width="9" style="1"/>
    <col min="2817" max="2817" width="3.75" style="1" customWidth="1"/>
    <col min="2818" max="2818" width="10.25" style="1" customWidth="1"/>
    <col min="2819" max="2819" width="11.125" style="1" customWidth="1"/>
    <col min="2820" max="2820" width="6.375" style="1" customWidth="1"/>
    <col min="2821" max="2821" width="9.125" style="1" customWidth="1"/>
    <col min="2822" max="2822" width="6.375" style="1" customWidth="1"/>
    <col min="2823" max="2823" width="10" style="1" customWidth="1"/>
    <col min="2824" max="2824" width="6.375" style="1" customWidth="1"/>
    <col min="2825" max="2825" width="10.5" style="1" customWidth="1"/>
    <col min="2826" max="2826" width="6.375" style="1" customWidth="1"/>
    <col min="2827" max="2827" width="11" style="1" customWidth="1"/>
    <col min="2828" max="2828" width="9.375" style="1" customWidth="1"/>
    <col min="2829" max="2829" width="6.125" style="1" customWidth="1"/>
    <col min="2830" max="2830" width="8.5" style="1" customWidth="1"/>
    <col min="2831" max="2831" width="9.5" style="1" customWidth="1"/>
    <col min="2832" max="2832" width="11" style="1" customWidth="1"/>
    <col min="2833" max="2833" width="10.5" style="1" customWidth="1"/>
    <col min="2834" max="2834" width="12.75" style="1" customWidth="1"/>
    <col min="2835" max="2835" width="9.375" style="1" customWidth="1"/>
    <col min="2836" max="2836" width="10.25" style="1" customWidth="1"/>
    <col min="2837" max="2837" width="4" style="1" customWidth="1"/>
    <col min="2838" max="3072" width="9" style="1"/>
    <col min="3073" max="3073" width="3.75" style="1" customWidth="1"/>
    <col min="3074" max="3074" width="10.25" style="1" customWidth="1"/>
    <col min="3075" max="3075" width="11.125" style="1" customWidth="1"/>
    <col min="3076" max="3076" width="6.375" style="1" customWidth="1"/>
    <col min="3077" max="3077" width="9.125" style="1" customWidth="1"/>
    <col min="3078" max="3078" width="6.375" style="1" customWidth="1"/>
    <col min="3079" max="3079" width="10" style="1" customWidth="1"/>
    <col min="3080" max="3080" width="6.375" style="1" customWidth="1"/>
    <col min="3081" max="3081" width="10.5" style="1" customWidth="1"/>
    <col min="3082" max="3082" width="6.375" style="1" customWidth="1"/>
    <col min="3083" max="3083" width="11" style="1" customWidth="1"/>
    <col min="3084" max="3084" width="9.375" style="1" customWidth="1"/>
    <col min="3085" max="3085" width="6.125" style="1" customWidth="1"/>
    <col min="3086" max="3086" width="8.5" style="1" customWidth="1"/>
    <col min="3087" max="3087" width="9.5" style="1" customWidth="1"/>
    <col min="3088" max="3088" width="11" style="1" customWidth="1"/>
    <col min="3089" max="3089" width="10.5" style="1" customWidth="1"/>
    <col min="3090" max="3090" width="12.75" style="1" customWidth="1"/>
    <col min="3091" max="3091" width="9.375" style="1" customWidth="1"/>
    <col min="3092" max="3092" width="10.25" style="1" customWidth="1"/>
    <col min="3093" max="3093" width="4" style="1" customWidth="1"/>
    <col min="3094" max="3328" width="9" style="1"/>
    <col min="3329" max="3329" width="3.75" style="1" customWidth="1"/>
    <col min="3330" max="3330" width="10.25" style="1" customWidth="1"/>
    <col min="3331" max="3331" width="11.125" style="1" customWidth="1"/>
    <col min="3332" max="3332" width="6.375" style="1" customWidth="1"/>
    <col min="3333" max="3333" width="9.125" style="1" customWidth="1"/>
    <col min="3334" max="3334" width="6.375" style="1" customWidth="1"/>
    <col min="3335" max="3335" width="10" style="1" customWidth="1"/>
    <col min="3336" max="3336" width="6.375" style="1" customWidth="1"/>
    <col min="3337" max="3337" width="10.5" style="1" customWidth="1"/>
    <col min="3338" max="3338" width="6.375" style="1" customWidth="1"/>
    <col min="3339" max="3339" width="11" style="1" customWidth="1"/>
    <col min="3340" max="3340" width="9.375" style="1" customWidth="1"/>
    <col min="3341" max="3341" width="6.125" style="1" customWidth="1"/>
    <col min="3342" max="3342" width="8.5" style="1" customWidth="1"/>
    <col min="3343" max="3343" width="9.5" style="1" customWidth="1"/>
    <col min="3344" max="3344" width="11" style="1" customWidth="1"/>
    <col min="3345" max="3345" width="10.5" style="1" customWidth="1"/>
    <col min="3346" max="3346" width="12.75" style="1" customWidth="1"/>
    <col min="3347" max="3347" width="9.375" style="1" customWidth="1"/>
    <col min="3348" max="3348" width="10.25" style="1" customWidth="1"/>
    <col min="3349" max="3349" width="4" style="1" customWidth="1"/>
    <col min="3350" max="3584" width="9" style="1"/>
    <col min="3585" max="3585" width="3.75" style="1" customWidth="1"/>
    <col min="3586" max="3586" width="10.25" style="1" customWidth="1"/>
    <col min="3587" max="3587" width="11.125" style="1" customWidth="1"/>
    <col min="3588" max="3588" width="6.375" style="1" customWidth="1"/>
    <col min="3589" max="3589" width="9.125" style="1" customWidth="1"/>
    <col min="3590" max="3590" width="6.375" style="1" customWidth="1"/>
    <col min="3591" max="3591" width="10" style="1" customWidth="1"/>
    <col min="3592" max="3592" width="6.375" style="1" customWidth="1"/>
    <col min="3593" max="3593" width="10.5" style="1" customWidth="1"/>
    <col min="3594" max="3594" width="6.375" style="1" customWidth="1"/>
    <col min="3595" max="3595" width="11" style="1" customWidth="1"/>
    <col min="3596" max="3596" width="9.375" style="1" customWidth="1"/>
    <col min="3597" max="3597" width="6.125" style="1" customWidth="1"/>
    <col min="3598" max="3598" width="8.5" style="1" customWidth="1"/>
    <col min="3599" max="3599" width="9.5" style="1" customWidth="1"/>
    <col min="3600" max="3600" width="11" style="1" customWidth="1"/>
    <col min="3601" max="3601" width="10.5" style="1" customWidth="1"/>
    <col min="3602" max="3602" width="12.75" style="1" customWidth="1"/>
    <col min="3603" max="3603" width="9.375" style="1" customWidth="1"/>
    <col min="3604" max="3604" width="10.25" style="1" customWidth="1"/>
    <col min="3605" max="3605" width="4" style="1" customWidth="1"/>
    <col min="3606" max="3840" width="9" style="1"/>
    <col min="3841" max="3841" width="3.75" style="1" customWidth="1"/>
    <col min="3842" max="3842" width="10.25" style="1" customWidth="1"/>
    <col min="3843" max="3843" width="11.125" style="1" customWidth="1"/>
    <col min="3844" max="3844" width="6.375" style="1" customWidth="1"/>
    <col min="3845" max="3845" width="9.125" style="1" customWidth="1"/>
    <col min="3846" max="3846" width="6.375" style="1" customWidth="1"/>
    <col min="3847" max="3847" width="10" style="1" customWidth="1"/>
    <col min="3848" max="3848" width="6.375" style="1" customWidth="1"/>
    <col min="3849" max="3849" width="10.5" style="1" customWidth="1"/>
    <col min="3850" max="3850" width="6.375" style="1" customWidth="1"/>
    <col min="3851" max="3851" width="11" style="1" customWidth="1"/>
    <col min="3852" max="3852" width="9.375" style="1" customWidth="1"/>
    <col min="3853" max="3853" width="6.125" style="1" customWidth="1"/>
    <col min="3854" max="3854" width="8.5" style="1" customWidth="1"/>
    <col min="3855" max="3855" width="9.5" style="1" customWidth="1"/>
    <col min="3856" max="3856" width="11" style="1" customWidth="1"/>
    <col min="3857" max="3857" width="10.5" style="1" customWidth="1"/>
    <col min="3858" max="3858" width="12.75" style="1" customWidth="1"/>
    <col min="3859" max="3859" width="9.375" style="1" customWidth="1"/>
    <col min="3860" max="3860" width="10.25" style="1" customWidth="1"/>
    <col min="3861" max="3861" width="4" style="1" customWidth="1"/>
    <col min="3862" max="4096" width="9" style="1"/>
    <col min="4097" max="4097" width="3.75" style="1" customWidth="1"/>
    <col min="4098" max="4098" width="10.25" style="1" customWidth="1"/>
    <col min="4099" max="4099" width="11.125" style="1" customWidth="1"/>
    <col min="4100" max="4100" width="6.375" style="1" customWidth="1"/>
    <col min="4101" max="4101" width="9.125" style="1" customWidth="1"/>
    <col min="4102" max="4102" width="6.375" style="1" customWidth="1"/>
    <col min="4103" max="4103" width="10" style="1" customWidth="1"/>
    <col min="4104" max="4104" width="6.375" style="1" customWidth="1"/>
    <col min="4105" max="4105" width="10.5" style="1" customWidth="1"/>
    <col min="4106" max="4106" width="6.375" style="1" customWidth="1"/>
    <col min="4107" max="4107" width="11" style="1" customWidth="1"/>
    <col min="4108" max="4108" width="9.375" style="1" customWidth="1"/>
    <col min="4109" max="4109" width="6.125" style="1" customWidth="1"/>
    <col min="4110" max="4110" width="8.5" style="1" customWidth="1"/>
    <col min="4111" max="4111" width="9.5" style="1" customWidth="1"/>
    <col min="4112" max="4112" width="11" style="1" customWidth="1"/>
    <col min="4113" max="4113" width="10.5" style="1" customWidth="1"/>
    <col min="4114" max="4114" width="12.75" style="1" customWidth="1"/>
    <col min="4115" max="4115" width="9.375" style="1" customWidth="1"/>
    <col min="4116" max="4116" width="10.25" style="1" customWidth="1"/>
    <col min="4117" max="4117" width="4" style="1" customWidth="1"/>
    <col min="4118" max="4352" width="9" style="1"/>
    <col min="4353" max="4353" width="3.75" style="1" customWidth="1"/>
    <col min="4354" max="4354" width="10.25" style="1" customWidth="1"/>
    <col min="4355" max="4355" width="11.125" style="1" customWidth="1"/>
    <col min="4356" max="4356" width="6.375" style="1" customWidth="1"/>
    <col min="4357" max="4357" width="9.125" style="1" customWidth="1"/>
    <col min="4358" max="4358" width="6.375" style="1" customWidth="1"/>
    <col min="4359" max="4359" width="10" style="1" customWidth="1"/>
    <col min="4360" max="4360" width="6.375" style="1" customWidth="1"/>
    <col min="4361" max="4361" width="10.5" style="1" customWidth="1"/>
    <col min="4362" max="4362" width="6.375" style="1" customWidth="1"/>
    <col min="4363" max="4363" width="11" style="1" customWidth="1"/>
    <col min="4364" max="4364" width="9.375" style="1" customWidth="1"/>
    <col min="4365" max="4365" width="6.125" style="1" customWidth="1"/>
    <col min="4366" max="4366" width="8.5" style="1" customWidth="1"/>
    <col min="4367" max="4367" width="9.5" style="1" customWidth="1"/>
    <col min="4368" max="4368" width="11" style="1" customWidth="1"/>
    <col min="4369" max="4369" width="10.5" style="1" customWidth="1"/>
    <col min="4370" max="4370" width="12.75" style="1" customWidth="1"/>
    <col min="4371" max="4371" width="9.375" style="1" customWidth="1"/>
    <col min="4372" max="4372" width="10.25" style="1" customWidth="1"/>
    <col min="4373" max="4373" width="4" style="1" customWidth="1"/>
    <col min="4374" max="4608" width="9" style="1"/>
    <col min="4609" max="4609" width="3.75" style="1" customWidth="1"/>
    <col min="4610" max="4610" width="10.25" style="1" customWidth="1"/>
    <col min="4611" max="4611" width="11.125" style="1" customWidth="1"/>
    <col min="4612" max="4612" width="6.375" style="1" customWidth="1"/>
    <col min="4613" max="4613" width="9.125" style="1" customWidth="1"/>
    <col min="4614" max="4614" width="6.375" style="1" customWidth="1"/>
    <col min="4615" max="4615" width="10" style="1" customWidth="1"/>
    <col min="4616" max="4616" width="6.375" style="1" customWidth="1"/>
    <col min="4617" max="4617" width="10.5" style="1" customWidth="1"/>
    <col min="4618" max="4618" width="6.375" style="1" customWidth="1"/>
    <col min="4619" max="4619" width="11" style="1" customWidth="1"/>
    <col min="4620" max="4620" width="9.375" style="1" customWidth="1"/>
    <col min="4621" max="4621" width="6.125" style="1" customWidth="1"/>
    <col min="4622" max="4622" width="8.5" style="1" customWidth="1"/>
    <col min="4623" max="4623" width="9.5" style="1" customWidth="1"/>
    <col min="4624" max="4624" width="11" style="1" customWidth="1"/>
    <col min="4625" max="4625" width="10.5" style="1" customWidth="1"/>
    <col min="4626" max="4626" width="12.75" style="1" customWidth="1"/>
    <col min="4627" max="4627" width="9.375" style="1" customWidth="1"/>
    <col min="4628" max="4628" width="10.25" style="1" customWidth="1"/>
    <col min="4629" max="4629" width="4" style="1" customWidth="1"/>
    <col min="4630" max="4864" width="9" style="1"/>
    <col min="4865" max="4865" width="3.75" style="1" customWidth="1"/>
    <col min="4866" max="4866" width="10.25" style="1" customWidth="1"/>
    <col min="4867" max="4867" width="11.125" style="1" customWidth="1"/>
    <col min="4868" max="4868" width="6.375" style="1" customWidth="1"/>
    <col min="4869" max="4869" width="9.125" style="1" customWidth="1"/>
    <col min="4870" max="4870" width="6.375" style="1" customWidth="1"/>
    <col min="4871" max="4871" width="10" style="1" customWidth="1"/>
    <col min="4872" max="4872" width="6.375" style="1" customWidth="1"/>
    <col min="4873" max="4873" width="10.5" style="1" customWidth="1"/>
    <col min="4874" max="4874" width="6.375" style="1" customWidth="1"/>
    <col min="4875" max="4875" width="11" style="1" customWidth="1"/>
    <col min="4876" max="4876" width="9.375" style="1" customWidth="1"/>
    <col min="4877" max="4877" width="6.125" style="1" customWidth="1"/>
    <col min="4878" max="4878" width="8.5" style="1" customWidth="1"/>
    <col min="4879" max="4879" width="9.5" style="1" customWidth="1"/>
    <col min="4880" max="4880" width="11" style="1" customWidth="1"/>
    <col min="4881" max="4881" width="10.5" style="1" customWidth="1"/>
    <col min="4882" max="4882" width="12.75" style="1" customWidth="1"/>
    <col min="4883" max="4883" width="9.375" style="1" customWidth="1"/>
    <col min="4884" max="4884" width="10.25" style="1" customWidth="1"/>
    <col min="4885" max="4885" width="4" style="1" customWidth="1"/>
    <col min="4886" max="5120" width="9" style="1"/>
    <col min="5121" max="5121" width="3.75" style="1" customWidth="1"/>
    <col min="5122" max="5122" width="10.25" style="1" customWidth="1"/>
    <col min="5123" max="5123" width="11.125" style="1" customWidth="1"/>
    <col min="5124" max="5124" width="6.375" style="1" customWidth="1"/>
    <col min="5125" max="5125" width="9.125" style="1" customWidth="1"/>
    <col min="5126" max="5126" width="6.375" style="1" customWidth="1"/>
    <col min="5127" max="5127" width="10" style="1" customWidth="1"/>
    <col min="5128" max="5128" width="6.375" style="1" customWidth="1"/>
    <col min="5129" max="5129" width="10.5" style="1" customWidth="1"/>
    <col min="5130" max="5130" width="6.375" style="1" customWidth="1"/>
    <col min="5131" max="5131" width="11" style="1" customWidth="1"/>
    <col min="5132" max="5132" width="9.375" style="1" customWidth="1"/>
    <col min="5133" max="5133" width="6.125" style="1" customWidth="1"/>
    <col min="5134" max="5134" width="8.5" style="1" customWidth="1"/>
    <col min="5135" max="5135" width="9.5" style="1" customWidth="1"/>
    <col min="5136" max="5136" width="11" style="1" customWidth="1"/>
    <col min="5137" max="5137" width="10.5" style="1" customWidth="1"/>
    <col min="5138" max="5138" width="12.75" style="1" customWidth="1"/>
    <col min="5139" max="5139" width="9.375" style="1" customWidth="1"/>
    <col min="5140" max="5140" width="10.25" style="1" customWidth="1"/>
    <col min="5141" max="5141" width="4" style="1" customWidth="1"/>
    <col min="5142" max="5376" width="9" style="1"/>
    <col min="5377" max="5377" width="3.75" style="1" customWidth="1"/>
    <col min="5378" max="5378" width="10.25" style="1" customWidth="1"/>
    <col min="5379" max="5379" width="11.125" style="1" customWidth="1"/>
    <col min="5380" max="5380" width="6.375" style="1" customWidth="1"/>
    <col min="5381" max="5381" width="9.125" style="1" customWidth="1"/>
    <col min="5382" max="5382" width="6.375" style="1" customWidth="1"/>
    <col min="5383" max="5383" width="10" style="1" customWidth="1"/>
    <col min="5384" max="5384" width="6.375" style="1" customWidth="1"/>
    <col min="5385" max="5385" width="10.5" style="1" customWidth="1"/>
    <col min="5386" max="5386" width="6.375" style="1" customWidth="1"/>
    <col min="5387" max="5387" width="11" style="1" customWidth="1"/>
    <col min="5388" max="5388" width="9.375" style="1" customWidth="1"/>
    <col min="5389" max="5389" width="6.125" style="1" customWidth="1"/>
    <col min="5390" max="5390" width="8.5" style="1" customWidth="1"/>
    <col min="5391" max="5391" width="9.5" style="1" customWidth="1"/>
    <col min="5392" max="5392" width="11" style="1" customWidth="1"/>
    <col min="5393" max="5393" width="10.5" style="1" customWidth="1"/>
    <col min="5394" max="5394" width="12.75" style="1" customWidth="1"/>
    <col min="5395" max="5395" width="9.375" style="1" customWidth="1"/>
    <col min="5396" max="5396" width="10.25" style="1" customWidth="1"/>
    <col min="5397" max="5397" width="4" style="1" customWidth="1"/>
    <col min="5398" max="5632" width="9" style="1"/>
    <col min="5633" max="5633" width="3.75" style="1" customWidth="1"/>
    <col min="5634" max="5634" width="10.25" style="1" customWidth="1"/>
    <col min="5635" max="5635" width="11.125" style="1" customWidth="1"/>
    <col min="5636" max="5636" width="6.375" style="1" customWidth="1"/>
    <col min="5637" max="5637" width="9.125" style="1" customWidth="1"/>
    <col min="5638" max="5638" width="6.375" style="1" customWidth="1"/>
    <col min="5639" max="5639" width="10" style="1" customWidth="1"/>
    <col min="5640" max="5640" width="6.375" style="1" customWidth="1"/>
    <col min="5641" max="5641" width="10.5" style="1" customWidth="1"/>
    <col min="5642" max="5642" width="6.375" style="1" customWidth="1"/>
    <col min="5643" max="5643" width="11" style="1" customWidth="1"/>
    <col min="5644" max="5644" width="9.375" style="1" customWidth="1"/>
    <col min="5645" max="5645" width="6.125" style="1" customWidth="1"/>
    <col min="5646" max="5646" width="8.5" style="1" customWidth="1"/>
    <col min="5647" max="5647" width="9.5" style="1" customWidth="1"/>
    <col min="5648" max="5648" width="11" style="1" customWidth="1"/>
    <col min="5649" max="5649" width="10.5" style="1" customWidth="1"/>
    <col min="5650" max="5650" width="12.75" style="1" customWidth="1"/>
    <col min="5651" max="5651" width="9.375" style="1" customWidth="1"/>
    <col min="5652" max="5652" width="10.25" style="1" customWidth="1"/>
    <col min="5653" max="5653" width="4" style="1" customWidth="1"/>
    <col min="5654" max="5888" width="9" style="1"/>
    <col min="5889" max="5889" width="3.75" style="1" customWidth="1"/>
    <col min="5890" max="5890" width="10.25" style="1" customWidth="1"/>
    <col min="5891" max="5891" width="11.125" style="1" customWidth="1"/>
    <col min="5892" max="5892" width="6.375" style="1" customWidth="1"/>
    <col min="5893" max="5893" width="9.125" style="1" customWidth="1"/>
    <col min="5894" max="5894" width="6.375" style="1" customWidth="1"/>
    <col min="5895" max="5895" width="10" style="1" customWidth="1"/>
    <col min="5896" max="5896" width="6.375" style="1" customWidth="1"/>
    <col min="5897" max="5897" width="10.5" style="1" customWidth="1"/>
    <col min="5898" max="5898" width="6.375" style="1" customWidth="1"/>
    <col min="5899" max="5899" width="11" style="1" customWidth="1"/>
    <col min="5900" max="5900" width="9.375" style="1" customWidth="1"/>
    <col min="5901" max="5901" width="6.125" style="1" customWidth="1"/>
    <col min="5902" max="5902" width="8.5" style="1" customWidth="1"/>
    <col min="5903" max="5903" width="9.5" style="1" customWidth="1"/>
    <col min="5904" max="5904" width="11" style="1" customWidth="1"/>
    <col min="5905" max="5905" width="10.5" style="1" customWidth="1"/>
    <col min="5906" max="5906" width="12.75" style="1" customWidth="1"/>
    <col min="5907" max="5907" width="9.375" style="1" customWidth="1"/>
    <col min="5908" max="5908" width="10.25" style="1" customWidth="1"/>
    <col min="5909" max="5909" width="4" style="1" customWidth="1"/>
    <col min="5910" max="6144" width="9" style="1"/>
    <col min="6145" max="6145" width="3.75" style="1" customWidth="1"/>
    <col min="6146" max="6146" width="10.25" style="1" customWidth="1"/>
    <col min="6147" max="6147" width="11.125" style="1" customWidth="1"/>
    <col min="6148" max="6148" width="6.375" style="1" customWidth="1"/>
    <col min="6149" max="6149" width="9.125" style="1" customWidth="1"/>
    <col min="6150" max="6150" width="6.375" style="1" customWidth="1"/>
    <col min="6151" max="6151" width="10" style="1" customWidth="1"/>
    <col min="6152" max="6152" width="6.375" style="1" customWidth="1"/>
    <col min="6153" max="6153" width="10.5" style="1" customWidth="1"/>
    <col min="6154" max="6154" width="6.375" style="1" customWidth="1"/>
    <col min="6155" max="6155" width="11" style="1" customWidth="1"/>
    <col min="6156" max="6156" width="9.375" style="1" customWidth="1"/>
    <col min="6157" max="6157" width="6.125" style="1" customWidth="1"/>
    <col min="6158" max="6158" width="8.5" style="1" customWidth="1"/>
    <col min="6159" max="6159" width="9.5" style="1" customWidth="1"/>
    <col min="6160" max="6160" width="11" style="1" customWidth="1"/>
    <col min="6161" max="6161" width="10.5" style="1" customWidth="1"/>
    <col min="6162" max="6162" width="12.75" style="1" customWidth="1"/>
    <col min="6163" max="6163" width="9.375" style="1" customWidth="1"/>
    <col min="6164" max="6164" width="10.25" style="1" customWidth="1"/>
    <col min="6165" max="6165" width="4" style="1" customWidth="1"/>
    <col min="6166" max="6400" width="9" style="1"/>
    <col min="6401" max="6401" width="3.75" style="1" customWidth="1"/>
    <col min="6402" max="6402" width="10.25" style="1" customWidth="1"/>
    <col min="6403" max="6403" width="11.125" style="1" customWidth="1"/>
    <col min="6404" max="6404" width="6.375" style="1" customWidth="1"/>
    <col min="6405" max="6405" width="9.125" style="1" customWidth="1"/>
    <col min="6406" max="6406" width="6.375" style="1" customWidth="1"/>
    <col min="6407" max="6407" width="10" style="1" customWidth="1"/>
    <col min="6408" max="6408" width="6.375" style="1" customWidth="1"/>
    <col min="6409" max="6409" width="10.5" style="1" customWidth="1"/>
    <col min="6410" max="6410" width="6.375" style="1" customWidth="1"/>
    <col min="6411" max="6411" width="11" style="1" customWidth="1"/>
    <col min="6412" max="6412" width="9.375" style="1" customWidth="1"/>
    <col min="6413" max="6413" width="6.125" style="1" customWidth="1"/>
    <col min="6414" max="6414" width="8.5" style="1" customWidth="1"/>
    <col min="6415" max="6415" width="9.5" style="1" customWidth="1"/>
    <col min="6416" max="6416" width="11" style="1" customWidth="1"/>
    <col min="6417" max="6417" width="10.5" style="1" customWidth="1"/>
    <col min="6418" max="6418" width="12.75" style="1" customWidth="1"/>
    <col min="6419" max="6419" width="9.375" style="1" customWidth="1"/>
    <col min="6420" max="6420" width="10.25" style="1" customWidth="1"/>
    <col min="6421" max="6421" width="4" style="1" customWidth="1"/>
    <col min="6422" max="6656" width="9" style="1"/>
    <col min="6657" max="6657" width="3.75" style="1" customWidth="1"/>
    <col min="6658" max="6658" width="10.25" style="1" customWidth="1"/>
    <col min="6659" max="6659" width="11.125" style="1" customWidth="1"/>
    <col min="6660" max="6660" width="6.375" style="1" customWidth="1"/>
    <col min="6661" max="6661" width="9.125" style="1" customWidth="1"/>
    <col min="6662" max="6662" width="6.375" style="1" customWidth="1"/>
    <col min="6663" max="6663" width="10" style="1" customWidth="1"/>
    <col min="6664" max="6664" width="6.375" style="1" customWidth="1"/>
    <col min="6665" max="6665" width="10.5" style="1" customWidth="1"/>
    <col min="6666" max="6666" width="6.375" style="1" customWidth="1"/>
    <col min="6667" max="6667" width="11" style="1" customWidth="1"/>
    <col min="6668" max="6668" width="9.375" style="1" customWidth="1"/>
    <col min="6669" max="6669" width="6.125" style="1" customWidth="1"/>
    <col min="6670" max="6670" width="8.5" style="1" customWidth="1"/>
    <col min="6671" max="6671" width="9.5" style="1" customWidth="1"/>
    <col min="6672" max="6672" width="11" style="1" customWidth="1"/>
    <col min="6673" max="6673" width="10.5" style="1" customWidth="1"/>
    <col min="6674" max="6674" width="12.75" style="1" customWidth="1"/>
    <col min="6675" max="6675" width="9.375" style="1" customWidth="1"/>
    <col min="6676" max="6676" width="10.25" style="1" customWidth="1"/>
    <col min="6677" max="6677" width="4" style="1" customWidth="1"/>
    <col min="6678" max="6912" width="9" style="1"/>
    <col min="6913" max="6913" width="3.75" style="1" customWidth="1"/>
    <col min="6914" max="6914" width="10.25" style="1" customWidth="1"/>
    <col min="6915" max="6915" width="11.125" style="1" customWidth="1"/>
    <col min="6916" max="6916" width="6.375" style="1" customWidth="1"/>
    <col min="6917" max="6917" width="9.125" style="1" customWidth="1"/>
    <col min="6918" max="6918" width="6.375" style="1" customWidth="1"/>
    <col min="6919" max="6919" width="10" style="1" customWidth="1"/>
    <col min="6920" max="6920" width="6.375" style="1" customWidth="1"/>
    <col min="6921" max="6921" width="10.5" style="1" customWidth="1"/>
    <col min="6922" max="6922" width="6.375" style="1" customWidth="1"/>
    <col min="6923" max="6923" width="11" style="1" customWidth="1"/>
    <col min="6924" max="6924" width="9.375" style="1" customWidth="1"/>
    <col min="6925" max="6925" width="6.125" style="1" customWidth="1"/>
    <col min="6926" max="6926" width="8.5" style="1" customWidth="1"/>
    <col min="6927" max="6927" width="9.5" style="1" customWidth="1"/>
    <col min="6928" max="6928" width="11" style="1" customWidth="1"/>
    <col min="6929" max="6929" width="10.5" style="1" customWidth="1"/>
    <col min="6930" max="6930" width="12.75" style="1" customWidth="1"/>
    <col min="6931" max="6931" width="9.375" style="1" customWidth="1"/>
    <col min="6932" max="6932" width="10.25" style="1" customWidth="1"/>
    <col min="6933" max="6933" width="4" style="1" customWidth="1"/>
    <col min="6934" max="7168" width="9" style="1"/>
    <col min="7169" max="7169" width="3.75" style="1" customWidth="1"/>
    <col min="7170" max="7170" width="10.25" style="1" customWidth="1"/>
    <col min="7171" max="7171" width="11.125" style="1" customWidth="1"/>
    <col min="7172" max="7172" width="6.375" style="1" customWidth="1"/>
    <col min="7173" max="7173" width="9.125" style="1" customWidth="1"/>
    <col min="7174" max="7174" width="6.375" style="1" customWidth="1"/>
    <col min="7175" max="7175" width="10" style="1" customWidth="1"/>
    <col min="7176" max="7176" width="6.375" style="1" customWidth="1"/>
    <col min="7177" max="7177" width="10.5" style="1" customWidth="1"/>
    <col min="7178" max="7178" width="6.375" style="1" customWidth="1"/>
    <col min="7179" max="7179" width="11" style="1" customWidth="1"/>
    <col min="7180" max="7180" width="9.375" style="1" customWidth="1"/>
    <col min="7181" max="7181" width="6.125" style="1" customWidth="1"/>
    <col min="7182" max="7182" width="8.5" style="1" customWidth="1"/>
    <col min="7183" max="7183" width="9.5" style="1" customWidth="1"/>
    <col min="7184" max="7184" width="11" style="1" customWidth="1"/>
    <col min="7185" max="7185" width="10.5" style="1" customWidth="1"/>
    <col min="7186" max="7186" width="12.75" style="1" customWidth="1"/>
    <col min="7187" max="7187" width="9.375" style="1" customWidth="1"/>
    <col min="7188" max="7188" width="10.25" style="1" customWidth="1"/>
    <col min="7189" max="7189" width="4" style="1" customWidth="1"/>
    <col min="7190" max="7424" width="9" style="1"/>
    <col min="7425" max="7425" width="3.75" style="1" customWidth="1"/>
    <col min="7426" max="7426" width="10.25" style="1" customWidth="1"/>
    <col min="7427" max="7427" width="11.125" style="1" customWidth="1"/>
    <col min="7428" max="7428" width="6.375" style="1" customWidth="1"/>
    <col min="7429" max="7429" width="9.125" style="1" customWidth="1"/>
    <col min="7430" max="7430" width="6.375" style="1" customWidth="1"/>
    <col min="7431" max="7431" width="10" style="1" customWidth="1"/>
    <col min="7432" max="7432" width="6.375" style="1" customWidth="1"/>
    <col min="7433" max="7433" width="10.5" style="1" customWidth="1"/>
    <col min="7434" max="7434" width="6.375" style="1" customWidth="1"/>
    <col min="7435" max="7435" width="11" style="1" customWidth="1"/>
    <col min="7436" max="7436" width="9.375" style="1" customWidth="1"/>
    <col min="7437" max="7437" width="6.125" style="1" customWidth="1"/>
    <col min="7438" max="7438" width="8.5" style="1" customWidth="1"/>
    <col min="7439" max="7439" width="9.5" style="1" customWidth="1"/>
    <col min="7440" max="7440" width="11" style="1" customWidth="1"/>
    <col min="7441" max="7441" width="10.5" style="1" customWidth="1"/>
    <col min="7442" max="7442" width="12.75" style="1" customWidth="1"/>
    <col min="7443" max="7443" width="9.375" style="1" customWidth="1"/>
    <col min="7444" max="7444" width="10.25" style="1" customWidth="1"/>
    <col min="7445" max="7445" width="4" style="1" customWidth="1"/>
    <col min="7446" max="7680" width="9" style="1"/>
    <col min="7681" max="7681" width="3.75" style="1" customWidth="1"/>
    <col min="7682" max="7682" width="10.25" style="1" customWidth="1"/>
    <col min="7683" max="7683" width="11.125" style="1" customWidth="1"/>
    <col min="7684" max="7684" width="6.375" style="1" customWidth="1"/>
    <col min="7685" max="7685" width="9.125" style="1" customWidth="1"/>
    <col min="7686" max="7686" width="6.375" style="1" customWidth="1"/>
    <col min="7687" max="7687" width="10" style="1" customWidth="1"/>
    <col min="7688" max="7688" width="6.375" style="1" customWidth="1"/>
    <col min="7689" max="7689" width="10.5" style="1" customWidth="1"/>
    <col min="7690" max="7690" width="6.375" style="1" customWidth="1"/>
    <col min="7691" max="7691" width="11" style="1" customWidth="1"/>
    <col min="7692" max="7692" width="9.375" style="1" customWidth="1"/>
    <col min="7693" max="7693" width="6.125" style="1" customWidth="1"/>
    <col min="7694" max="7694" width="8.5" style="1" customWidth="1"/>
    <col min="7695" max="7695" width="9.5" style="1" customWidth="1"/>
    <col min="7696" max="7696" width="11" style="1" customWidth="1"/>
    <col min="7697" max="7697" width="10.5" style="1" customWidth="1"/>
    <col min="7698" max="7698" width="12.75" style="1" customWidth="1"/>
    <col min="7699" max="7699" width="9.375" style="1" customWidth="1"/>
    <col min="7700" max="7700" width="10.25" style="1" customWidth="1"/>
    <col min="7701" max="7701" width="4" style="1" customWidth="1"/>
    <col min="7702" max="7936" width="9" style="1"/>
    <col min="7937" max="7937" width="3.75" style="1" customWidth="1"/>
    <col min="7938" max="7938" width="10.25" style="1" customWidth="1"/>
    <col min="7939" max="7939" width="11.125" style="1" customWidth="1"/>
    <col min="7940" max="7940" width="6.375" style="1" customWidth="1"/>
    <col min="7941" max="7941" width="9.125" style="1" customWidth="1"/>
    <col min="7942" max="7942" width="6.375" style="1" customWidth="1"/>
    <col min="7943" max="7943" width="10" style="1" customWidth="1"/>
    <col min="7944" max="7944" width="6.375" style="1" customWidth="1"/>
    <col min="7945" max="7945" width="10.5" style="1" customWidth="1"/>
    <col min="7946" max="7946" width="6.375" style="1" customWidth="1"/>
    <col min="7947" max="7947" width="11" style="1" customWidth="1"/>
    <col min="7948" max="7948" width="9.375" style="1" customWidth="1"/>
    <col min="7949" max="7949" width="6.125" style="1" customWidth="1"/>
    <col min="7950" max="7950" width="8.5" style="1" customWidth="1"/>
    <col min="7951" max="7951" width="9.5" style="1" customWidth="1"/>
    <col min="7952" max="7952" width="11" style="1" customWidth="1"/>
    <col min="7953" max="7953" width="10.5" style="1" customWidth="1"/>
    <col min="7954" max="7954" width="12.75" style="1" customWidth="1"/>
    <col min="7955" max="7955" width="9.375" style="1" customWidth="1"/>
    <col min="7956" max="7956" width="10.25" style="1" customWidth="1"/>
    <col min="7957" max="7957" width="4" style="1" customWidth="1"/>
    <col min="7958" max="8192" width="9" style="1"/>
    <col min="8193" max="8193" width="3.75" style="1" customWidth="1"/>
    <col min="8194" max="8194" width="10.25" style="1" customWidth="1"/>
    <col min="8195" max="8195" width="11.125" style="1" customWidth="1"/>
    <col min="8196" max="8196" width="6.375" style="1" customWidth="1"/>
    <col min="8197" max="8197" width="9.125" style="1" customWidth="1"/>
    <col min="8198" max="8198" width="6.375" style="1" customWidth="1"/>
    <col min="8199" max="8199" width="10" style="1" customWidth="1"/>
    <col min="8200" max="8200" width="6.375" style="1" customWidth="1"/>
    <col min="8201" max="8201" width="10.5" style="1" customWidth="1"/>
    <col min="8202" max="8202" width="6.375" style="1" customWidth="1"/>
    <col min="8203" max="8203" width="11" style="1" customWidth="1"/>
    <col min="8204" max="8204" width="9.375" style="1" customWidth="1"/>
    <col min="8205" max="8205" width="6.125" style="1" customWidth="1"/>
    <col min="8206" max="8206" width="8.5" style="1" customWidth="1"/>
    <col min="8207" max="8207" width="9.5" style="1" customWidth="1"/>
    <col min="8208" max="8208" width="11" style="1" customWidth="1"/>
    <col min="8209" max="8209" width="10.5" style="1" customWidth="1"/>
    <col min="8210" max="8210" width="12.75" style="1" customWidth="1"/>
    <col min="8211" max="8211" width="9.375" style="1" customWidth="1"/>
    <col min="8212" max="8212" width="10.25" style="1" customWidth="1"/>
    <col min="8213" max="8213" width="4" style="1" customWidth="1"/>
    <col min="8214" max="8448" width="9" style="1"/>
    <col min="8449" max="8449" width="3.75" style="1" customWidth="1"/>
    <col min="8450" max="8450" width="10.25" style="1" customWidth="1"/>
    <col min="8451" max="8451" width="11.125" style="1" customWidth="1"/>
    <col min="8452" max="8452" width="6.375" style="1" customWidth="1"/>
    <col min="8453" max="8453" width="9.125" style="1" customWidth="1"/>
    <col min="8454" max="8454" width="6.375" style="1" customWidth="1"/>
    <col min="8455" max="8455" width="10" style="1" customWidth="1"/>
    <col min="8456" max="8456" width="6.375" style="1" customWidth="1"/>
    <col min="8457" max="8457" width="10.5" style="1" customWidth="1"/>
    <col min="8458" max="8458" width="6.375" style="1" customWidth="1"/>
    <col min="8459" max="8459" width="11" style="1" customWidth="1"/>
    <col min="8460" max="8460" width="9.375" style="1" customWidth="1"/>
    <col min="8461" max="8461" width="6.125" style="1" customWidth="1"/>
    <col min="8462" max="8462" width="8.5" style="1" customWidth="1"/>
    <col min="8463" max="8463" width="9.5" style="1" customWidth="1"/>
    <col min="8464" max="8464" width="11" style="1" customWidth="1"/>
    <col min="8465" max="8465" width="10.5" style="1" customWidth="1"/>
    <col min="8466" max="8466" width="12.75" style="1" customWidth="1"/>
    <col min="8467" max="8467" width="9.375" style="1" customWidth="1"/>
    <col min="8468" max="8468" width="10.25" style="1" customWidth="1"/>
    <col min="8469" max="8469" width="4" style="1" customWidth="1"/>
    <col min="8470" max="8704" width="9" style="1"/>
    <col min="8705" max="8705" width="3.75" style="1" customWidth="1"/>
    <col min="8706" max="8706" width="10.25" style="1" customWidth="1"/>
    <col min="8707" max="8707" width="11.125" style="1" customWidth="1"/>
    <col min="8708" max="8708" width="6.375" style="1" customWidth="1"/>
    <col min="8709" max="8709" width="9.125" style="1" customWidth="1"/>
    <col min="8710" max="8710" width="6.375" style="1" customWidth="1"/>
    <col min="8711" max="8711" width="10" style="1" customWidth="1"/>
    <col min="8712" max="8712" width="6.375" style="1" customWidth="1"/>
    <col min="8713" max="8713" width="10.5" style="1" customWidth="1"/>
    <col min="8714" max="8714" width="6.375" style="1" customWidth="1"/>
    <col min="8715" max="8715" width="11" style="1" customWidth="1"/>
    <col min="8716" max="8716" width="9.375" style="1" customWidth="1"/>
    <col min="8717" max="8717" width="6.125" style="1" customWidth="1"/>
    <col min="8718" max="8718" width="8.5" style="1" customWidth="1"/>
    <col min="8719" max="8719" width="9.5" style="1" customWidth="1"/>
    <col min="8720" max="8720" width="11" style="1" customWidth="1"/>
    <col min="8721" max="8721" width="10.5" style="1" customWidth="1"/>
    <col min="8722" max="8722" width="12.75" style="1" customWidth="1"/>
    <col min="8723" max="8723" width="9.375" style="1" customWidth="1"/>
    <col min="8724" max="8724" width="10.25" style="1" customWidth="1"/>
    <col min="8725" max="8725" width="4" style="1" customWidth="1"/>
    <col min="8726" max="8960" width="9" style="1"/>
    <col min="8961" max="8961" width="3.75" style="1" customWidth="1"/>
    <col min="8962" max="8962" width="10.25" style="1" customWidth="1"/>
    <col min="8963" max="8963" width="11.125" style="1" customWidth="1"/>
    <col min="8964" max="8964" width="6.375" style="1" customWidth="1"/>
    <col min="8965" max="8965" width="9.125" style="1" customWidth="1"/>
    <col min="8966" max="8966" width="6.375" style="1" customWidth="1"/>
    <col min="8967" max="8967" width="10" style="1" customWidth="1"/>
    <col min="8968" max="8968" width="6.375" style="1" customWidth="1"/>
    <col min="8969" max="8969" width="10.5" style="1" customWidth="1"/>
    <col min="8970" max="8970" width="6.375" style="1" customWidth="1"/>
    <col min="8971" max="8971" width="11" style="1" customWidth="1"/>
    <col min="8972" max="8972" width="9.375" style="1" customWidth="1"/>
    <col min="8973" max="8973" width="6.125" style="1" customWidth="1"/>
    <col min="8974" max="8974" width="8.5" style="1" customWidth="1"/>
    <col min="8975" max="8975" width="9.5" style="1" customWidth="1"/>
    <col min="8976" max="8976" width="11" style="1" customWidth="1"/>
    <col min="8977" max="8977" width="10.5" style="1" customWidth="1"/>
    <col min="8978" max="8978" width="12.75" style="1" customWidth="1"/>
    <col min="8979" max="8979" width="9.375" style="1" customWidth="1"/>
    <col min="8980" max="8980" width="10.25" style="1" customWidth="1"/>
    <col min="8981" max="8981" width="4" style="1" customWidth="1"/>
    <col min="8982" max="9216" width="9" style="1"/>
    <col min="9217" max="9217" width="3.75" style="1" customWidth="1"/>
    <col min="9218" max="9218" width="10.25" style="1" customWidth="1"/>
    <col min="9219" max="9219" width="11.125" style="1" customWidth="1"/>
    <col min="9220" max="9220" width="6.375" style="1" customWidth="1"/>
    <col min="9221" max="9221" width="9.125" style="1" customWidth="1"/>
    <col min="9222" max="9222" width="6.375" style="1" customWidth="1"/>
    <col min="9223" max="9223" width="10" style="1" customWidth="1"/>
    <col min="9224" max="9224" width="6.375" style="1" customWidth="1"/>
    <col min="9225" max="9225" width="10.5" style="1" customWidth="1"/>
    <col min="9226" max="9226" width="6.375" style="1" customWidth="1"/>
    <col min="9227" max="9227" width="11" style="1" customWidth="1"/>
    <col min="9228" max="9228" width="9.375" style="1" customWidth="1"/>
    <col min="9229" max="9229" width="6.125" style="1" customWidth="1"/>
    <col min="9230" max="9230" width="8.5" style="1" customWidth="1"/>
    <col min="9231" max="9231" width="9.5" style="1" customWidth="1"/>
    <col min="9232" max="9232" width="11" style="1" customWidth="1"/>
    <col min="9233" max="9233" width="10.5" style="1" customWidth="1"/>
    <col min="9234" max="9234" width="12.75" style="1" customWidth="1"/>
    <col min="9235" max="9235" width="9.375" style="1" customWidth="1"/>
    <col min="9236" max="9236" width="10.25" style="1" customWidth="1"/>
    <col min="9237" max="9237" width="4" style="1" customWidth="1"/>
    <col min="9238" max="9472" width="9" style="1"/>
    <col min="9473" max="9473" width="3.75" style="1" customWidth="1"/>
    <col min="9474" max="9474" width="10.25" style="1" customWidth="1"/>
    <col min="9475" max="9475" width="11.125" style="1" customWidth="1"/>
    <col min="9476" max="9476" width="6.375" style="1" customWidth="1"/>
    <col min="9477" max="9477" width="9.125" style="1" customWidth="1"/>
    <col min="9478" max="9478" width="6.375" style="1" customWidth="1"/>
    <col min="9479" max="9479" width="10" style="1" customWidth="1"/>
    <col min="9480" max="9480" width="6.375" style="1" customWidth="1"/>
    <col min="9481" max="9481" width="10.5" style="1" customWidth="1"/>
    <col min="9482" max="9482" width="6.375" style="1" customWidth="1"/>
    <col min="9483" max="9483" width="11" style="1" customWidth="1"/>
    <col min="9484" max="9484" width="9.375" style="1" customWidth="1"/>
    <col min="9485" max="9485" width="6.125" style="1" customWidth="1"/>
    <col min="9486" max="9486" width="8.5" style="1" customWidth="1"/>
    <col min="9487" max="9487" width="9.5" style="1" customWidth="1"/>
    <col min="9488" max="9488" width="11" style="1" customWidth="1"/>
    <col min="9489" max="9489" width="10.5" style="1" customWidth="1"/>
    <col min="9490" max="9490" width="12.75" style="1" customWidth="1"/>
    <col min="9491" max="9491" width="9.375" style="1" customWidth="1"/>
    <col min="9492" max="9492" width="10.25" style="1" customWidth="1"/>
    <col min="9493" max="9493" width="4" style="1" customWidth="1"/>
    <col min="9494" max="9728" width="9" style="1"/>
    <col min="9729" max="9729" width="3.75" style="1" customWidth="1"/>
    <col min="9730" max="9730" width="10.25" style="1" customWidth="1"/>
    <col min="9731" max="9731" width="11.125" style="1" customWidth="1"/>
    <col min="9732" max="9732" width="6.375" style="1" customWidth="1"/>
    <col min="9733" max="9733" width="9.125" style="1" customWidth="1"/>
    <col min="9734" max="9734" width="6.375" style="1" customWidth="1"/>
    <col min="9735" max="9735" width="10" style="1" customWidth="1"/>
    <col min="9736" max="9736" width="6.375" style="1" customWidth="1"/>
    <col min="9737" max="9737" width="10.5" style="1" customWidth="1"/>
    <col min="9738" max="9738" width="6.375" style="1" customWidth="1"/>
    <col min="9739" max="9739" width="11" style="1" customWidth="1"/>
    <col min="9740" max="9740" width="9.375" style="1" customWidth="1"/>
    <col min="9741" max="9741" width="6.125" style="1" customWidth="1"/>
    <col min="9742" max="9742" width="8.5" style="1" customWidth="1"/>
    <col min="9743" max="9743" width="9.5" style="1" customWidth="1"/>
    <col min="9744" max="9744" width="11" style="1" customWidth="1"/>
    <col min="9745" max="9745" width="10.5" style="1" customWidth="1"/>
    <col min="9746" max="9746" width="12.75" style="1" customWidth="1"/>
    <col min="9747" max="9747" width="9.375" style="1" customWidth="1"/>
    <col min="9748" max="9748" width="10.25" style="1" customWidth="1"/>
    <col min="9749" max="9749" width="4" style="1" customWidth="1"/>
    <col min="9750" max="9984" width="9" style="1"/>
    <col min="9985" max="9985" width="3.75" style="1" customWidth="1"/>
    <col min="9986" max="9986" width="10.25" style="1" customWidth="1"/>
    <col min="9987" max="9987" width="11.125" style="1" customWidth="1"/>
    <col min="9988" max="9988" width="6.375" style="1" customWidth="1"/>
    <col min="9989" max="9989" width="9.125" style="1" customWidth="1"/>
    <col min="9990" max="9990" width="6.375" style="1" customWidth="1"/>
    <col min="9991" max="9991" width="10" style="1" customWidth="1"/>
    <col min="9992" max="9992" width="6.375" style="1" customWidth="1"/>
    <col min="9993" max="9993" width="10.5" style="1" customWidth="1"/>
    <col min="9994" max="9994" width="6.375" style="1" customWidth="1"/>
    <col min="9995" max="9995" width="11" style="1" customWidth="1"/>
    <col min="9996" max="9996" width="9.375" style="1" customWidth="1"/>
    <col min="9997" max="9997" width="6.125" style="1" customWidth="1"/>
    <col min="9998" max="9998" width="8.5" style="1" customWidth="1"/>
    <col min="9999" max="9999" width="9.5" style="1" customWidth="1"/>
    <col min="10000" max="10000" width="11" style="1" customWidth="1"/>
    <col min="10001" max="10001" width="10.5" style="1" customWidth="1"/>
    <col min="10002" max="10002" width="12.75" style="1" customWidth="1"/>
    <col min="10003" max="10003" width="9.375" style="1" customWidth="1"/>
    <col min="10004" max="10004" width="10.25" style="1" customWidth="1"/>
    <col min="10005" max="10005" width="4" style="1" customWidth="1"/>
    <col min="10006" max="10240" width="9" style="1"/>
    <col min="10241" max="10241" width="3.75" style="1" customWidth="1"/>
    <col min="10242" max="10242" width="10.25" style="1" customWidth="1"/>
    <col min="10243" max="10243" width="11.125" style="1" customWidth="1"/>
    <col min="10244" max="10244" width="6.375" style="1" customWidth="1"/>
    <col min="10245" max="10245" width="9.125" style="1" customWidth="1"/>
    <col min="10246" max="10246" width="6.375" style="1" customWidth="1"/>
    <col min="10247" max="10247" width="10" style="1" customWidth="1"/>
    <col min="10248" max="10248" width="6.375" style="1" customWidth="1"/>
    <col min="10249" max="10249" width="10.5" style="1" customWidth="1"/>
    <col min="10250" max="10250" width="6.375" style="1" customWidth="1"/>
    <col min="10251" max="10251" width="11" style="1" customWidth="1"/>
    <col min="10252" max="10252" width="9.375" style="1" customWidth="1"/>
    <col min="10253" max="10253" width="6.125" style="1" customWidth="1"/>
    <col min="10254" max="10254" width="8.5" style="1" customWidth="1"/>
    <col min="10255" max="10255" width="9.5" style="1" customWidth="1"/>
    <col min="10256" max="10256" width="11" style="1" customWidth="1"/>
    <col min="10257" max="10257" width="10.5" style="1" customWidth="1"/>
    <col min="10258" max="10258" width="12.75" style="1" customWidth="1"/>
    <col min="10259" max="10259" width="9.375" style="1" customWidth="1"/>
    <col min="10260" max="10260" width="10.25" style="1" customWidth="1"/>
    <col min="10261" max="10261" width="4" style="1" customWidth="1"/>
    <col min="10262" max="10496" width="9" style="1"/>
    <col min="10497" max="10497" width="3.75" style="1" customWidth="1"/>
    <col min="10498" max="10498" width="10.25" style="1" customWidth="1"/>
    <col min="10499" max="10499" width="11.125" style="1" customWidth="1"/>
    <col min="10500" max="10500" width="6.375" style="1" customWidth="1"/>
    <col min="10501" max="10501" width="9.125" style="1" customWidth="1"/>
    <col min="10502" max="10502" width="6.375" style="1" customWidth="1"/>
    <col min="10503" max="10503" width="10" style="1" customWidth="1"/>
    <col min="10504" max="10504" width="6.375" style="1" customWidth="1"/>
    <col min="10505" max="10505" width="10.5" style="1" customWidth="1"/>
    <col min="10506" max="10506" width="6.375" style="1" customWidth="1"/>
    <col min="10507" max="10507" width="11" style="1" customWidth="1"/>
    <col min="10508" max="10508" width="9.375" style="1" customWidth="1"/>
    <col min="10509" max="10509" width="6.125" style="1" customWidth="1"/>
    <col min="10510" max="10510" width="8.5" style="1" customWidth="1"/>
    <col min="10511" max="10511" width="9.5" style="1" customWidth="1"/>
    <col min="10512" max="10512" width="11" style="1" customWidth="1"/>
    <col min="10513" max="10513" width="10.5" style="1" customWidth="1"/>
    <col min="10514" max="10514" width="12.75" style="1" customWidth="1"/>
    <col min="10515" max="10515" width="9.375" style="1" customWidth="1"/>
    <col min="10516" max="10516" width="10.25" style="1" customWidth="1"/>
    <col min="10517" max="10517" width="4" style="1" customWidth="1"/>
    <col min="10518" max="10752" width="9" style="1"/>
    <col min="10753" max="10753" width="3.75" style="1" customWidth="1"/>
    <col min="10754" max="10754" width="10.25" style="1" customWidth="1"/>
    <col min="10755" max="10755" width="11.125" style="1" customWidth="1"/>
    <col min="10756" max="10756" width="6.375" style="1" customWidth="1"/>
    <col min="10757" max="10757" width="9.125" style="1" customWidth="1"/>
    <col min="10758" max="10758" width="6.375" style="1" customWidth="1"/>
    <col min="10759" max="10759" width="10" style="1" customWidth="1"/>
    <col min="10760" max="10760" width="6.375" style="1" customWidth="1"/>
    <col min="10761" max="10761" width="10.5" style="1" customWidth="1"/>
    <col min="10762" max="10762" width="6.375" style="1" customWidth="1"/>
    <col min="10763" max="10763" width="11" style="1" customWidth="1"/>
    <col min="10764" max="10764" width="9.375" style="1" customWidth="1"/>
    <col min="10765" max="10765" width="6.125" style="1" customWidth="1"/>
    <col min="10766" max="10766" width="8.5" style="1" customWidth="1"/>
    <col min="10767" max="10767" width="9.5" style="1" customWidth="1"/>
    <col min="10768" max="10768" width="11" style="1" customWidth="1"/>
    <col min="10769" max="10769" width="10.5" style="1" customWidth="1"/>
    <col min="10770" max="10770" width="12.75" style="1" customWidth="1"/>
    <col min="10771" max="10771" width="9.375" style="1" customWidth="1"/>
    <col min="10772" max="10772" width="10.25" style="1" customWidth="1"/>
    <col min="10773" max="10773" width="4" style="1" customWidth="1"/>
    <col min="10774" max="11008" width="9" style="1"/>
    <col min="11009" max="11009" width="3.75" style="1" customWidth="1"/>
    <col min="11010" max="11010" width="10.25" style="1" customWidth="1"/>
    <col min="11011" max="11011" width="11.125" style="1" customWidth="1"/>
    <col min="11012" max="11012" width="6.375" style="1" customWidth="1"/>
    <col min="11013" max="11013" width="9.125" style="1" customWidth="1"/>
    <col min="11014" max="11014" width="6.375" style="1" customWidth="1"/>
    <col min="11015" max="11015" width="10" style="1" customWidth="1"/>
    <col min="11016" max="11016" width="6.375" style="1" customWidth="1"/>
    <col min="11017" max="11017" width="10.5" style="1" customWidth="1"/>
    <col min="11018" max="11018" width="6.375" style="1" customWidth="1"/>
    <col min="11019" max="11019" width="11" style="1" customWidth="1"/>
    <col min="11020" max="11020" width="9.375" style="1" customWidth="1"/>
    <col min="11021" max="11021" width="6.125" style="1" customWidth="1"/>
    <col min="11022" max="11022" width="8.5" style="1" customWidth="1"/>
    <col min="11023" max="11023" width="9.5" style="1" customWidth="1"/>
    <col min="11024" max="11024" width="11" style="1" customWidth="1"/>
    <col min="11025" max="11025" width="10.5" style="1" customWidth="1"/>
    <col min="11026" max="11026" width="12.75" style="1" customWidth="1"/>
    <col min="11027" max="11027" width="9.375" style="1" customWidth="1"/>
    <col min="11028" max="11028" width="10.25" style="1" customWidth="1"/>
    <col min="11029" max="11029" width="4" style="1" customWidth="1"/>
    <col min="11030" max="11264" width="9" style="1"/>
    <col min="11265" max="11265" width="3.75" style="1" customWidth="1"/>
    <col min="11266" max="11266" width="10.25" style="1" customWidth="1"/>
    <col min="11267" max="11267" width="11.125" style="1" customWidth="1"/>
    <col min="11268" max="11268" width="6.375" style="1" customWidth="1"/>
    <col min="11269" max="11269" width="9.125" style="1" customWidth="1"/>
    <col min="11270" max="11270" width="6.375" style="1" customWidth="1"/>
    <col min="11271" max="11271" width="10" style="1" customWidth="1"/>
    <col min="11272" max="11272" width="6.375" style="1" customWidth="1"/>
    <col min="11273" max="11273" width="10.5" style="1" customWidth="1"/>
    <col min="11274" max="11274" width="6.375" style="1" customWidth="1"/>
    <col min="11275" max="11275" width="11" style="1" customWidth="1"/>
    <col min="11276" max="11276" width="9.375" style="1" customWidth="1"/>
    <col min="11277" max="11277" width="6.125" style="1" customWidth="1"/>
    <col min="11278" max="11278" width="8.5" style="1" customWidth="1"/>
    <col min="11279" max="11279" width="9.5" style="1" customWidth="1"/>
    <col min="11280" max="11280" width="11" style="1" customWidth="1"/>
    <col min="11281" max="11281" width="10.5" style="1" customWidth="1"/>
    <col min="11282" max="11282" width="12.75" style="1" customWidth="1"/>
    <col min="11283" max="11283" width="9.375" style="1" customWidth="1"/>
    <col min="11284" max="11284" width="10.25" style="1" customWidth="1"/>
    <col min="11285" max="11285" width="4" style="1" customWidth="1"/>
    <col min="11286" max="11520" width="9" style="1"/>
    <col min="11521" max="11521" width="3.75" style="1" customWidth="1"/>
    <col min="11522" max="11522" width="10.25" style="1" customWidth="1"/>
    <col min="11523" max="11523" width="11.125" style="1" customWidth="1"/>
    <col min="11524" max="11524" width="6.375" style="1" customWidth="1"/>
    <col min="11525" max="11525" width="9.125" style="1" customWidth="1"/>
    <col min="11526" max="11526" width="6.375" style="1" customWidth="1"/>
    <col min="11527" max="11527" width="10" style="1" customWidth="1"/>
    <col min="11528" max="11528" width="6.375" style="1" customWidth="1"/>
    <col min="11529" max="11529" width="10.5" style="1" customWidth="1"/>
    <col min="11530" max="11530" width="6.375" style="1" customWidth="1"/>
    <col min="11531" max="11531" width="11" style="1" customWidth="1"/>
    <col min="11532" max="11532" width="9.375" style="1" customWidth="1"/>
    <col min="11533" max="11533" width="6.125" style="1" customWidth="1"/>
    <col min="11534" max="11534" width="8.5" style="1" customWidth="1"/>
    <col min="11535" max="11535" width="9.5" style="1" customWidth="1"/>
    <col min="11536" max="11536" width="11" style="1" customWidth="1"/>
    <col min="11537" max="11537" width="10.5" style="1" customWidth="1"/>
    <col min="11538" max="11538" width="12.75" style="1" customWidth="1"/>
    <col min="11539" max="11539" width="9.375" style="1" customWidth="1"/>
    <col min="11540" max="11540" width="10.25" style="1" customWidth="1"/>
    <col min="11541" max="11541" width="4" style="1" customWidth="1"/>
    <col min="11542" max="11776" width="9" style="1"/>
    <col min="11777" max="11777" width="3.75" style="1" customWidth="1"/>
    <col min="11778" max="11778" width="10.25" style="1" customWidth="1"/>
    <col min="11779" max="11779" width="11.125" style="1" customWidth="1"/>
    <col min="11780" max="11780" width="6.375" style="1" customWidth="1"/>
    <col min="11781" max="11781" width="9.125" style="1" customWidth="1"/>
    <col min="11782" max="11782" width="6.375" style="1" customWidth="1"/>
    <col min="11783" max="11783" width="10" style="1" customWidth="1"/>
    <col min="11784" max="11784" width="6.375" style="1" customWidth="1"/>
    <col min="11785" max="11785" width="10.5" style="1" customWidth="1"/>
    <col min="11786" max="11786" width="6.375" style="1" customWidth="1"/>
    <col min="11787" max="11787" width="11" style="1" customWidth="1"/>
    <col min="11788" max="11788" width="9.375" style="1" customWidth="1"/>
    <col min="11789" max="11789" width="6.125" style="1" customWidth="1"/>
    <col min="11790" max="11790" width="8.5" style="1" customWidth="1"/>
    <col min="11791" max="11791" width="9.5" style="1" customWidth="1"/>
    <col min="11792" max="11792" width="11" style="1" customWidth="1"/>
    <col min="11793" max="11793" width="10.5" style="1" customWidth="1"/>
    <col min="11794" max="11794" width="12.75" style="1" customWidth="1"/>
    <col min="11795" max="11795" width="9.375" style="1" customWidth="1"/>
    <col min="11796" max="11796" width="10.25" style="1" customWidth="1"/>
    <col min="11797" max="11797" width="4" style="1" customWidth="1"/>
    <col min="11798" max="12032" width="9" style="1"/>
    <col min="12033" max="12033" width="3.75" style="1" customWidth="1"/>
    <col min="12034" max="12034" width="10.25" style="1" customWidth="1"/>
    <col min="12035" max="12035" width="11.125" style="1" customWidth="1"/>
    <col min="12036" max="12036" width="6.375" style="1" customWidth="1"/>
    <col min="12037" max="12037" width="9.125" style="1" customWidth="1"/>
    <col min="12038" max="12038" width="6.375" style="1" customWidth="1"/>
    <col min="12039" max="12039" width="10" style="1" customWidth="1"/>
    <col min="12040" max="12040" width="6.375" style="1" customWidth="1"/>
    <col min="12041" max="12041" width="10.5" style="1" customWidth="1"/>
    <col min="12042" max="12042" width="6.375" style="1" customWidth="1"/>
    <col min="12043" max="12043" width="11" style="1" customWidth="1"/>
    <col min="12044" max="12044" width="9.375" style="1" customWidth="1"/>
    <col min="12045" max="12045" width="6.125" style="1" customWidth="1"/>
    <col min="12046" max="12046" width="8.5" style="1" customWidth="1"/>
    <col min="12047" max="12047" width="9.5" style="1" customWidth="1"/>
    <col min="12048" max="12048" width="11" style="1" customWidth="1"/>
    <col min="12049" max="12049" width="10.5" style="1" customWidth="1"/>
    <col min="12050" max="12050" width="12.75" style="1" customWidth="1"/>
    <col min="12051" max="12051" width="9.375" style="1" customWidth="1"/>
    <col min="12052" max="12052" width="10.25" style="1" customWidth="1"/>
    <col min="12053" max="12053" width="4" style="1" customWidth="1"/>
    <col min="12054" max="12288" width="9" style="1"/>
    <col min="12289" max="12289" width="3.75" style="1" customWidth="1"/>
    <col min="12290" max="12290" width="10.25" style="1" customWidth="1"/>
    <col min="12291" max="12291" width="11.125" style="1" customWidth="1"/>
    <col min="12292" max="12292" width="6.375" style="1" customWidth="1"/>
    <col min="12293" max="12293" width="9.125" style="1" customWidth="1"/>
    <col min="12294" max="12294" width="6.375" style="1" customWidth="1"/>
    <col min="12295" max="12295" width="10" style="1" customWidth="1"/>
    <col min="12296" max="12296" width="6.375" style="1" customWidth="1"/>
    <col min="12297" max="12297" width="10.5" style="1" customWidth="1"/>
    <col min="12298" max="12298" width="6.375" style="1" customWidth="1"/>
    <col min="12299" max="12299" width="11" style="1" customWidth="1"/>
    <col min="12300" max="12300" width="9.375" style="1" customWidth="1"/>
    <col min="12301" max="12301" width="6.125" style="1" customWidth="1"/>
    <col min="12302" max="12302" width="8.5" style="1" customWidth="1"/>
    <col min="12303" max="12303" width="9.5" style="1" customWidth="1"/>
    <col min="12304" max="12304" width="11" style="1" customWidth="1"/>
    <col min="12305" max="12305" width="10.5" style="1" customWidth="1"/>
    <col min="12306" max="12306" width="12.75" style="1" customWidth="1"/>
    <col min="12307" max="12307" width="9.375" style="1" customWidth="1"/>
    <col min="12308" max="12308" width="10.25" style="1" customWidth="1"/>
    <col min="12309" max="12309" width="4" style="1" customWidth="1"/>
    <col min="12310" max="12544" width="9" style="1"/>
    <col min="12545" max="12545" width="3.75" style="1" customWidth="1"/>
    <col min="12546" max="12546" width="10.25" style="1" customWidth="1"/>
    <col min="12547" max="12547" width="11.125" style="1" customWidth="1"/>
    <col min="12548" max="12548" width="6.375" style="1" customWidth="1"/>
    <col min="12549" max="12549" width="9.125" style="1" customWidth="1"/>
    <col min="12550" max="12550" width="6.375" style="1" customWidth="1"/>
    <col min="12551" max="12551" width="10" style="1" customWidth="1"/>
    <col min="12552" max="12552" width="6.375" style="1" customWidth="1"/>
    <col min="12553" max="12553" width="10.5" style="1" customWidth="1"/>
    <col min="12554" max="12554" width="6.375" style="1" customWidth="1"/>
    <col min="12555" max="12555" width="11" style="1" customWidth="1"/>
    <col min="12556" max="12556" width="9.375" style="1" customWidth="1"/>
    <col min="12557" max="12557" width="6.125" style="1" customWidth="1"/>
    <col min="12558" max="12558" width="8.5" style="1" customWidth="1"/>
    <col min="12559" max="12559" width="9.5" style="1" customWidth="1"/>
    <col min="12560" max="12560" width="11" style="1" customWidth="1"/>
    <col min="12561" max="12561" width="10.5" style="1" customWidth="1"/>
    <col min="12562" max="12562" width="12.75" style="1" customWidth="1"/>
    <col min="12563" max="12563" width="9.375" style="1" customWidth="1"/>
    <col min="12564" max="12564" width="10.25" style="1" customWidth="1"/>
    <col min="12565" max="12565" width="4" style="1" customWidth="1"/>
    <col min="12566" max="12800" width="9" style="1"/>
    <col min="12801" max="12801" width="3.75" style="1" customWidth="1"/>
    <col min="12802" max="12802" width="10.25" style="1" customWidth="1"/>
    <col min="12803" max="12803" width="11.125" style="1" customWidth="1"/>
    <col min="12804" max="12804" width="6.375" style="1" customWidth="1"/>
    <col min="12805" max="12805" width="9.125" style="1" customWidth="1"/>
    <col min="12806" max="12806" width="6.375" style="1" customWidth="1"/>
    <col min="12807" max="12807" width="10" style="1" customWidth="1"/>
    <col min="12808" max="12808" width="6.375" style="1" customWidth="1"/>
    <col min="12809" max="12809" width="10.5" style="1" customWidth="1"/>
    <col min="12810" max="12810" width="6.375" style="1" customWidth="1"/>
    <col min="12811" max="12811" width="11" style="1" customWidth="1"/>
    <col min="12812" max="12812" width="9.375" style="1" customWidth="1"/>
    <col min="12813" max="12813" width="6.125" style="1" customWidth="1"/>
    <col min="12814" max="12814" width="8.5" style="1" customWidth="1"/>
    <col min="12815" max="12815" width="9.5" style="1" customWidth="1"/>
    <col min="12816" max="12816" width="11" style="1" customWidth="1"/>
    <col min="12817" max="12817" width="10.5" style="1" customWidth="1"/>
    <col min="12818" max="12818" width="12.75" style="1" customWidth="1"/>
    <col min="12819" max="12819" width="9.375" style="1" customWidth="1"/>
    <col min="12820" max="12820" width="10.25" style="1" customWidth="1"/>
    <col min="12821" max="12821" width="4" style="1" customWidth="1"/>
    <col min="12822" max="13056" width="9" style="1"/>
    <col min="13057" max="13057" width="3.75" style="1" customWidth="1"/>
    <col min="13058" max="13058" width="10.25" style="1" customWidth="1"/>
    <col min="13059" max="13059" width="11.125" style="1" customWidth="1"/>
    <col min="13060" max="13060" width="6.375" style="1" customWidth="1"/>
    <col min="13061" max="13061" width="9.125" style="1" customWidth="1"/>
    <col min="13062" max="13062" width="6.375" style="1" customWidth="1"/>
    <col min="13063" max="13063" width="10" style="1" customWidth="1"/>
    <col min="13064" max="13064" width="6.375" style="1" customWidth="1"/>
    <col min="13065" max="13065" width="10.5" style="1" customWidth="1"/>
    <col min="13066" max="13066" width="6.375" style="1" customWidth="1"/>
    <col min="13067" max="13067" width="11" style="1" customWidth="1"/>
    <col min="13068" max="13068" width="9.375" style="1" customWidth="1"/>
    <col min="13069" max="13069" width="6.125" style="1" customWidth="1"/>
    <col min="13070" max="13070" width="8.5" style="1" customWidth="1"/>
    <col min="13071" max="13071" width="9.5" style="1" customWidth="1"/>
    <col min="13072" max="13072" width="11" style="1" customWidth="1"/>
    <col min="13073" max="13073" width="10.5" style="1" customWidth="1"/>
    <col min="13074" max="13074" width="12.75" style="1" customWidth="1"/>
    <col min="13075" max="13075" width="9.375" style="1" customWidth="1"/>
    <col min="13076" max="13076" width="10.25" style="1" customWidth="1"/>
    <col min="13077" max="13077" width="4" style="1" customWidth="1"/>
    <col min="13078" max="13312" width="9" style="1"/>
    <col min="13313" max="13313" width="3.75" style="1" customWidth="1"/>
    <col min="13314" max="13314" width="10.25" style="1" customWidth="1"/>
    <col min="13315" max="13315" width="11.125" style="1" customWidth="1"/>
    <col min="13316" max="13316" width="6.375" style="1" customWidth="1"/>
    <col min="13317" max="13317" width="9.125" style="1" customWidth="1"/>
    <col min="13318" max="13318" width="6.375" style="1" customWidth="1"/>
    <col min="13319" max="13319" width="10" style="1" customWidth="1"/>
    <col min="13320" max="13320" width="6.375" style="1" customWidth="1"/>
    <col min="13321" max="13321" width="10.5" style="1" customWidth="1"/>
    <col min="13322" max="13322" width="6.375" style="1" customWidth="1"/>
    <col min="13323" max="13323" width="11" style="1" customWidth="1"/>
    <col min="13324" max="13324" width="9.375" style="1" customWidth="1"/>
    <col min="13325" max="13325" width="6.125" style="1" customWidth="1"/>
    <col min="13326" max="13326" width="8.5" style="1" customWidth="1"/>
    <col min="13327" max="13327" width="9.5" style="1" customWidth="1"/>
    <col min="13328" max="13328" width="11" style="1" customWidth="1"/>
    <col min="13329" max="13329" width="10.5" style="1" customWidth="1"/>
    <col min="13330" max="13330" width="12.75" style="1" customWidth="1"/>
    <col min="13331" max="13331" width="9.375" style="1" customWidth="1"/>
    <col min="13332" max="13332" width="10.25" style="1" customWidth="1"/>
    <col min="13333" max="13333" width="4" style="1" customWidth="1"/>
    <col min="13334" max="13568" width="9" style="1"/>
    <col min="13569" max="13569" width="3.75" style="1" customWidth="1"/>
    <col min="13570" max="13570" width="10.25" style="1" customWidth="1"/>
    <col min="13571" max="13571" width="11.125" style="1" customWidth="1"/>
    <col min="13572" max="13572" width="6.375" style="1" customWidth="1"/>
    <col min="13573" max="13573" width="9.125" style="1" customWidth="1"/>
    <col min="13574" max="13574" width="6.375" style="1" customWidth="1"/>
    <col min="13575" max="13575" width="10" style="1" customWidth="1"/>
    <col min="13576" max="13576" width="6.375" style="1" customWidth="1"/>
    <col min="13577" max="13577" width="10.5" style="1" customWidth="1"/>
    <col min="13578" max="13578" width="6.375" style="1" customWidth="1"/>
    <col min="13579" max="13579" width="11" style="1" customWidth="1"/>
    <col min="13580" max="13580" width="9.375" style="1" customWidth="1"/>
    <col min="13581" max="13581" width="6.125" style="1" customWidth="1"/>
    <col min="13582" max="13582" width="8.5" style="1" customWidth="1"/>
    <col min="13583" max="13583" width="9.5" style="1" customWidth="1"/>
    <col min="13584" max="13584" width="11" style="1" customWidth="1"/>
    <col min="13585" max="13585" width="10.5" style="1" customWidth="1"/>
    <col min="13586" max="13586" width="12.75" style="1" customWidth="1"/>
    <col min="13587" max="13587" width="9.375" style="1" customWidth="1"/>
    <col min="13588" max="13588" width="10.25" style="1" customWidth="1"/>
    <col min="13589" max="13589" width="4" style="1" customWidth="1"/>
    <col min="13590" max="13824" width="9" style="1"/>
    <col min="13825" max="13825" width="3.75" style="1" customWidth="1"/>
    <col min="13826" max="13826" width="10.25" style="1" customWidth="1"/>
    <col min="13827" max="13827" width="11.125" style="1" customWidth="1"/>
    <col min="13828" max="13828" width="6.375" style="1" customWidth="1"/>
    <col min="13829" max="13829" width="9.125" style="1" customWidth="1"/>
    <col min="13830" max="13830" width="6.375" style="1" customWidth="1"/>
    <col min="13831" max="13831" width="10" style="1" customWidth="1"/>
    <col min="13832" max="13832" width="6.375" style="1" customWidth="1"/>
    <col min="13833" max="13833" width="10.5" style="1" customWidth="1"/>
    <col min="13834" max="13834" width="6.375" style="1" customWidth="1"/>
    <col min="13835" max="13835" width="11" style="1" customWidth="1"/>
    <col min="13836" max="13836" width="9.375" style="1" customWidth="1"/>
    <col min="13837" max="13837" width="6.125" style="1" customWidth="1"/>
    <col min="13838" max="13838" width="8.5" style="1" customWidth="1"/>
    <col min="13839" max="13839" width="9.5" style="1" customWidth="1"/>
    <col min="13840" max="13840" width="11" style="1" customWidth="1"/>
    <col min="13841" max="13841" width="10.5" style="1" customWidth="1"/>
    <col min="13842" max="13842" width="12.75" style="1" customWidth="1"/>
    <col min="13843" max="13843" width="9.375" style="1" customWidth="1"/>
    <col min="13844" max="13844" width="10.25" style="1" customWidth="1"/>
    <col min="13845" max="13845" width="4" style="1" customWidth="1"/>
    <col min="13846" max="14080" width="9" style="1"/>
    <col min="14081" max="14081" width="3.75" style="1" customWidth="1"/>
    <col min="14082" max="14082" width="10.25" style="1" customWidth="1"/>
    <col min="14083" max="14083" width="11.125" style="1" customWidth="1"/>
    <col min="14084" max="14084" width="6.375" style="1" customWidth="1"/>
    <col min="14085" max="14085" width="9.125" style="1" customWidth="1"/>
    <col min="14086" max="14086" width="6.375" style="1" customWidth="1"/>
    <col min="14087" max="14087" width="10" style="1" customWidth="1"/>
    <col min="14088" max="14088" width="6.375" style="1" customWidth="1"/>
    <col min="14089" max="14089" width="10.5" style="1" customWidth="1"/>
    <col min="14090" max="14090" width="6.375" style="1" customWidth="1"/>
    <col min="14091" max="14091" width="11" style="1" customWidth="1"/>
    <col min="14092" max="14092" width="9.375" style="1" customWidth="1"/>
    <col min="14093" max="14093" width="6.125" style="1" customWidth="1"/>
    <col min="14094" max="14094" width="8.5" style="1" customWidth="1"/>
    <col min="14095" max="14095" width="9.5" style="1" customWidth="1"/>
    <col min="14096" max="14096" width="11" style="1" customWidth="1"/>
    <col min="14097" max="14097" width="10.5" style="1" customWidth="1"/>
    <col min="14098" max="14098" width="12.75" style="1" customWidth="1"/>
    <col min="14099" max="14099" width="9.375" style="1" customWidth="1"/>
    <col min="14100" max="14100" width="10.25" style="1" customWidth="1"/>
    <col min="14101" max="14101" width="4" style="1" customWidth="1"/>
    <col min="14102" max="14336" width="9" style="1"/>
    <col min="14337" max="14337" width="3.75" style="1" customWidth="1"/>
    <col min="14338" max="14338" width="10.25" style="1" customWidth="1"/>
    <col min="14339" max="14339" width="11.125" style="1" customWidth="1"/>
    <col min="14340" max="14340" width="6.375" style="1" customWidth="1"/>
    <col min="14341" max="14341" width="9.125" style="1" customWidth="1"/>
    <col min="14342" max="14342" width="6.375" style="1" customWidth="1"/>
    <col min="14343" max="14343" width="10" style="1" customWidth="1"/>
    <col min="14344" max="14344" width="6.375" style="1" customWidth="1"/>
    <col min="14345" max="14345" width="10.5" style="1" customWidth="1"/>
    <col min="14346" max="14346" width="6.375" style="1" customWidth="1"/>
    <col min="14347" max="14347" width="11" style="1" customWidth="1"/>
    <col min="14348" max="14348" width="9.375" style="1" customWidth="1"/>
    <col min="14349" max="14349" width="6.125" style="1" customWidth="1"/>
    <col min="14350" max="14350" width="8.5" style="1" customWidth="1"/>
    <col min="14351" max="14351" width="9.5" style="1" customWidth="1"/>
    <col min="14352" max="14352" width="11" style="1" customWidth="1"/>
    <col min="14353" max="14353" width="10.5" style="1" customWidth="1"/>
    <col min="14354" max="14354" width="12.75" style="1" customWidth="1"/>
    <col min="14355" max="14355" width="9.375" style="1" customWidth="1"/>
    <col min="14356" max="14356" width="10.25" style="1" customWidth="1"/>
    <col min="14357" max="14357" width="4" style="1" customWidth="1"/>
    <col min="14358" max="14592" width="9" style="1"/>
    <col min="14593" max="14593" width="3.75" style="1" customWidth="1"/>
    <col min="14594" max="14594" width="10.25" style="1" customWidth="1"/>
    <col min="14595" max="14595" width="11.125" style="1" customWidth="1"/>
    <col min="14596" max="14596" width="6.375" style="1" customWidth="1"/>
    <col min="14597" max="14597" width="9.125" style="1" customWidth="1"/>
    <col min="14598" max="14598" width="6.375" style="1" customWidth="1"/>
    <col min="14599" max="14599" width="10" style="1" customWidth="1"/>
    <col min="14600" max="14600" width="6.375" style="1" customWidth="1"/>
    <col min="14601" max="14601" width="10.5" style="1" customWidth="1"/>
    <col min="14602" max="14602" width="6.375" style="1" customWidth="1"/>
    <col min="14603" max="14603" width="11" style="1" customWidth="1"/>
    <col min="14604" max="14604" width="9.375" style="1" customWidth="1"/>
    <col min="14605" max="14605" width="6.125" style="1" customWidth="1"/>
    <col min="14606" max="14606" width="8.5" style="1" customWidth="1"/>
    <col min="14607" max="14607" width="9.5" style="1" customWidth="1"/>
    <col min="14608" max="14608" width="11" style="1" customWidth="1"/>
    <col min="14609" max="14609" width="10.5" style="1" customWidth="1"/>
    <col min="14610" max="14610" width="12.75" style="1" customWidth="1"/>
    <col min="14611" max="14611" width="9.375" style="1" customWidth="1"/>
    <col min="14612" max="14612" width="10.25" style="1" customWidth="1"/>
    <col min="14613" max="14613" width="4" style="1" customWidth="1"/>
    <col min="14614" max="14848" width="9" style="1"/>
    <col min="14849" max="14849" width="3.75" style="1" customWidth="1"/>
    <col min="14850" max="14850" width="10.25" style="1" customWidth="1"/>
    <col min="14851" max="14851" width="11.125" style="1" customWidth="1"/>
    <col min="14852" max="14852" width="6.375" style="1" customWidth="1"/>
    <col min="14853" max="14853" width="9.125" style="1" customWidth="1"/>
    <col min="14854" max="14854" width="6.375" style="1" customWidth="1"/>
    <col min="14855" max="14855" width="10" style="1" customWidth="1"/>
    <col min="14856" max="14856" width="6.375" style="1" customWidth="1"/>
    <col min="14857" max="14857" width="10.5" style="1" customWidth="1"/>
    <col min="14858" max="14858" width="6.375" style="1" customWidth="1"/>
    <col min="14859" max="14859" width="11" style="1" customWidth="1"/>
    <col min="14860" max="14860" width="9.375" style="1" customWidth="1"/>
    <col min="14861" max="14861" width="6.125" style="1" customWidth="1"/>
    <col min="14862" max="14862" width="8.5" style="1" customWidth="1"/>
    <col min="14863" max="14863" width="9.5" style="1" customWidth="1"/>
    <col min="14864" max="14864" width="11" style="1" customWidth="1"/>
    <col min="14865" max="14865" width="10.5" style="1" customWidth="1"/>
    <col min="14866" max="14866" width="12.75" style="1" customWidth="1"/>
    <col min="14867" max="14867" width="9.375" style="1" customWidth="1"/>
    <col min="14868" max="14868" width="10.25" style="1" customWidth="1"/>
    <col min="14869" max="14869" width="4" style="1" customWidth="1"/>
    <col min="14870" max="15104" width="9" style="1"/>
    <col min="15105" max="15105" width="3.75" style="1" customWidth="1"/>
    <col min="15106" max="15106" width="10.25" style="1" customWidth="1"/>
    <col min="15107" max="15107" width="11.125" style="1" customWidth="1"/>
    <col min="15108" max="15108" width="6.375" style="1" customWidth="1"/>
    <col min="15109" max="15109" width="9.125" style="1" customWidth="1"/>
    <col min="15110" max="15110" width="6.375" style="1" customWidth="1"/>
    <col min="15111" max="15111" width="10" style="1" customWidth="1"/>
    <col min="15112" max="15112" width="6.375" style="1" customWidth="1"/>
    <col min="15113" max="15113" width="10.5" style="1" customWidth="1"/>
    <col min="15114" max="15114" width="6.375" style="1" customWidth="1"/>
    <col min="15115" max="15115" width="11" style="1" customWidth="1"/>
    <col min="15116" max="15116" width="9.375" style="1" customWidth="1"/>
    <col min="15117" max="15117" width="6.125" style="1" customWidth="1"/>
    <col min="15118" max="15118" width="8.5" style="1" customWidth="1"/>
    <col min="15119" max="15119" width="9.5" style="1" customWidth="1"/>
    <col min="15120" max="15120" width="11" style="1" customWidth="1"/>
    <col min="15121" max="15121" width="10.5" style="1" customWidth="1"/>
    <col min="15122" max="15122" width="12.75" style="1" customWidth="1"/>
    <col min="15123" max="15123" width="9.375" style="1" customWidth="1"/>
    <col min="15124" max="15124" width="10.25" style="1" customWidth="1"/>
    <col min="15125" max="15125" width="4" style="1" customWidth="1"/>
    <col min="15126" max="15360" width="9" style="1"/>
    <col min="15361" max="15361" width="3.75" style="1" customWidth="1"/>
    <col min="15362" max="15362" width="10.25" style="1" customWidth="1"/>
    <col min="15363" max="15363" width="11.125" style="1" customWidth="1"/>
    <col min="15364" max="15364" width="6.375" style="1" customWidth="1"/>
    <col min="15365" max="15365" width="9.125" style="1" customWidth="1"/>
    <col min="15366" max="15366" width="6.375" style="1" customWidth="1"/>
    <col min="15367" max="15367" width="10" style="1" customWidth="1"/>
    <col min="15368" max="15368" width="6.375" style="1" customWidth="1"/>
    <col min="15369" max="15369" width="10.5" style="1" customWidth="1"/>
    <col min="15370" max="15370" width="6.375" style="1" customWidth="1"/>
    <col min="15371" max="15371" width="11" style="1" customWidth="1"/>
    <col min="15372" max="15372" width="9.375" style="1" customWidth="1"/>
    <col min="15373" max="15373" width="6.125" style="1" customWidth="1"/>
    <col min="15374" max="15374" width="8.5" style="1" customWidth="1"/>
    <col min="15375" max="15375" width="9.5" style="1" customWidth="1"/>
    <col min="15376" max="15376" width="11" style="1" customWidth="1"/>
    <col min="15377" max="15377" width="10.5" style="1" customWidth="1"/>
    <col min="15378" max="15378" width="12.75" style="1" customWidth="1"/>
    <col min="15379" max="15379" width="9.375" style="1" customWidth="1"/>
    <col min="15380" max="15380" width="10.25" style="1" customWidth="1"/>
    <col min="15381" max="15381" width="4" style="1" customWidth="1"/>
    <col min="15382" max="15616" width="9" style="1"/>
    <col min="15617" max="15617" width="3.75" style="1" customWidth="1"/>
    <col min="15618" max="15618" width="10.25" style="1" customWidth="1"/>
    <col min="15619" max="15619" width="11.125" style="1" customWidth="1"/>
    <col min="15620" max="15620" width="6.375" style="1" customWidth="1"/>
    <col min="15621" max="15621" width="9.125" style="1" customWidth="1"/>
    <col min="15622" max="15622" width="6.375" style="1" customWidth="1"/>
    <col min="15623" max="15623" width="10" style="1" customWidth="1"/>
    <col min="15624" max="15624" width="6.375" style="1" customWidth="1"/>
    <col min="15625" max="15625" width="10.5" style="1" customWidth="1"/>
    <col min="15626" max="15626" width="6.375" style="1" customWidth="1"/>
    <col min="15627" max="15627" width="11" style="1" customWidth="1"/>
    <col min="15628" max="15628" width="9.375" style="1" customWidth="1"/>
    <col min="15629" max="15629" width="6.125" style="1" customWidth="1"/>
    <col min="15630" max="15630" width="8.5" style="1" customWidth="1"/>
    <col min="15631" max="15631" width="9.5" style="1" customWidth="1"/>
    <col min="15632" max="15632" width="11" style="1" customWidth="1"/>
    <col min="15633" max="15633" width="10.5" style="1" customWidth="1"/>
    <col min="15634" max="15634" width="12.75" style="1" customWidth="1"/>
    <col min="15635" max="15635" width="9.375" style="1" customWidth="1"/>
    <col min="15636" max="15636" width="10.25" style="1" customWidth="1"/>
    <col min="15637" max="15637" width="4" style="1" customWidth="1"/>
    <col min="15638" max="15872" width="9" style="1"/>
    <col min="15873" max="15873" width="3.75" style="1" customWidth="1"/>
    <col min="15874" max="15874" width="10.25" style="1" customWidth="1"/>
    <col min="15875" max="15875" width="11.125" style="1" customWidth="1"/>
    <col min="15876" max="15876" width="6.375" style="1" customWidth="1"/>
    <col min="15877" max="15877" width="9.125" style="1" customWidth="1"/>
    <col min="15878" max="15878" width="6.375" style="1" customWidth="1"/>
    <col min="15879" max="15879" width="10" style="1" customWidth="1"/>
    <col min="15880" max="15880" width="6.375" style="1" customWidth="1"/>
    <col min="15881" max="15881" width="10.5" style="1" customWidth="1"/>
    <col min="15882" max="15882" width="6.375" style="1" customWidth="1"/>
    <col min="15883" max="15883" width="11" style="1" customWidth="1"/>
    <col min="15884" max="15884" width="9.375" style="1" customWidth="1"/>
    <col min="15885" max="15885" width="6.125" style="1" customWidth="1"/>
    <col min="15886" max="15886" width="8.5" style="1" customWidth="1"/>
    <col min="15887" max="15887" width="9.5" style="1" customWidth="1"/>
    <col min="15888" max="15888" width="11" style="1" customWidth="1"/>
    <col min="15889" max="15889" width="10.5" style="1" customWidth="1"/>
    <col min="15890" max="15890" width="12.75" style="1" customWidth="1"/>
    <col min="15891" max="15891" width="9.375" style="1" customWidth="1"/>
    <col min="15892" max="15892" width="10.25" style="1" customWidth="1"/>
    <col min="15893" max="15893" width="4" style="1" customWidth="1"/>
    <col min="15894" max="16128" width="9" style="1"/>
    <col min="16129" max="16129" width="3.75" style="1" customWidth="1"/>
    <col min="16130" max="16130" width="10.25" style="1" customWidth="1"/>
    <col min="16131" max="16131" width="11.125" style="1" customWidth="1"/>
    <col min="16132" max="16132" width="6.375" style="1" customWidth="1"/>
    <col min="16133" max="16133" width="9.125" style="1" customWidth="1"/>
    <col min="16134" max="16134" width="6.375" style="1" customWidth="1"/>
    <col min="16135" max="16135" width="10" style="1" customWidth="1"/>
    <col min="16136" max="16136" width="6.375" style="1" customWidth="1"/>
    <col min="16137" max="16137" width="10.5" style="1" customWidth="1"/>
    <col min="16138" max="16138" width="6.375" style="1" customWidth="1"/>
    <col min="16139" max="16139" width="11" style="1" customWidth="1"/>
    <col min="16140" max="16140" width="9.375" style="1" customWidth="1"/>
    <col min="16141" max="16141" width="6.125" style="1" customWidth="1"/>
    <col min="16142" max="16142" width="8.5" style="1" customWidth="1"/>
    <col min="16143" max="16143" width="9.5" style="1" customWidth="1"/>
    <col min="16144" max="16144" width="11" style="1" customWidth="1"/>
    <col min="16145" max="16145" width="10.5" style="1" customWidth="1"/>
    <col min="16146" max="16146" width="12.75" style="1" customWidth="1"/>
    <col min="16147" max="16147" width="9.375" style="1" customWidth="1"/>
    <col min="16148" max="16148" width="10.25" style="1" customWidth="1"/>
    <col min="16149" max="16149" width="4" style="1" customWidth="1"/>
    <col min="16150" max="16384" width="9" style="1"/>
  </cols>
  <sheetData>
    <row r="1" spans="1:21" ht="20.25" customHeight="1">
      <c r="A1" s="793" t="s">
        <v>755</v>
      </c>
      <c r="B1" s="740"/>
      <c r="C1" s="246"/>
      <c r="D1" s="246"/>
      <c r="E1" s="794"/>
      <c r="F1" s="246"/>
      <c r="G1" s="246"/>
      <c r="H1" s="246"/>
      <c r="I1" s="246"/>
      <c r="J1" s="246"/>
      <c r="K1" s="246"/>
    </row>
    <row r="2" spans="1:21" ht="15" customHeight="1">
      <c r="A2" s="795" t="s">
        <v>588</v>
      </c>
      <c r="B2" s="740"/>
      <c r="C2" s="246"/>
      <c r="D2" s="246"/>
      <c r="E2" s="794"/>
      <c r="F2" s="246"/>
      <c r="G2" s="246"/>
      <c r="H2" s="246"/>
      <c r="I2" s="246"/>
      <c r="J2" s="246"/>
      <c r="K2" s="246"/>
    </row>
    <row r="3" spans="1:21" ht="12.95" customHeight="1">
      <c r="A3" s="801"/>
      <c r="B3" s="801"/>
      <c r="C3" s="802" t="s">
        <v>756</v>
      </c>
      <c r="D3" s="803"/>
      <c r="E3" s="804"/>
      <c r="F3" s="803"/>
      <c r="G3" s="804"/>
      <c r="H3" s="804"/>
      <c r="I3" s="804"/>
      <c r="J3" s="804"/>
      <c r="K3" s="805"/>
      <c r="L3" s="331" t="s">
        <v>266</v>
      </c>
      <c r="M3" s="331" t="s">
        <v>757</v>
      </c>
      <c r="N3" s="331" t="s">
        <v>758</v>
      </c>
      <c r="O3" s="331" t="s">
        <v>759</v>
      </c>
      <c r="P3" s="331"/>
      <c r="Q3" s="331" t="s">
        <v>266</v>
      </c>
      <c r="R3" s="806" t="s">
        <v>760</v>
      </c>
      <c r="S3" s="807"/>
      <c r="T3" s="808"/>
      <c r="U3" s="809"/>
    </row>
    <row r="4" spans="1:21" ht="12.95" customHeight="1">
      <c r="A4" s="148" t="s">
        <v>21</v>
      </c>
      <c r="B4" s="148" t="s">
        <v>22</v>
      </c>
      <c r="C4" s="810" t="s">
        <v>761</v>
      </c>
      <c r="D4" s="811"/>
      <c r="E4" s="810" t="s">
        <v>762</v>
      </c>
      <c r="F4" s="811"/>
      <c r="G4" s="810" t="s">
        <v>763</v>
      </c>
      <c r="H4" s="812"/>
      <c r="I4" s="810" t="s">
        <v>764</v>
      </c>
      <c r="J4" s="812"/>
      <c r="K4" s="813" t="s">
        <v>412</v>
      </c>
      <c r="L4" s="262"/>
      <c r="M4" s="262" t="s">
        <v>765</v>
      </c>
      <c r="N4" s="262"/>
      <c r="O4" s="262"/>
      <c r="P4" s="262" t="s">
        <v>766</v>
      </c>
      <c r="Q4" s="262"/>
      <c r="R4" s="814"/>
      <c r="S4" s="809"/>
      <c r="T4" s="140" t="s">
        <v>22</v>
      </c>
      <c r="U4" s="94" t="s">
        <v>21</v>
      </c>
    </row>
    <row r="5" spans="1:21" ht="12.95" customHeight="1">
      <c r="A5" s="148"/>
      <c r="B5" s="148"/>
      <c r="C5" s="331" t="s">
        <v>767</v>
      </c>
      <c r="D5" s="815" t="s">
        <v>768</v>
      </c>
      <c r="E5" s="331" t="s">
        <v>767</v>
      </c>
      <c r="F5" s="815" t="s">
        <v>768</v>
      </c>
      <c r="G5" s="331" t="s">
        <v>767</v>
      </c>
      <c r="H5" s="814" t="s">
        <v>768</v>
      </c>
      <c r="I5" s="331" t="s">
        <v>767</v>
      </c>
      <c r="J5" s="814" t="s">
        <v>768</v>
      </c>
      <c r="K5" s="813" t="s">
        <v>767</v>
      </c>
      <c r="L5" s="262" t="s">
        <v>769</v>
      </c>
      <c r="M5" s="262" t="s">
        <v>770</v>
      </c>
      <c r="N5" s="262" t="s">
        <v>771</v>
      </c>
      <c r="O5" s="262" t="s">
        <v>772</v>
      </c>
      <c r="P5" s="262"/>
      <c r="Q5" s="262" t="s">
        <v>773</v>
      </c>
      <c r="R5" s="262" t="s">
        <v>774</v>
      </c>
      <c r="S5" s="334" t="s">
        <v>775</v>
      </c>
      <c r="T5" s="145"/>
      <c r="U5" s="94"/>
    </row>
    <row r="6" spans="1:21" ht="12.95" customHeight="1">
      <c r="A6" s="816"/>
      <c r="B6" s="796" t="s">
        <v>63</v>
      </c>
      <c r="C6" s="817"/>
      <c r="D6" s="818"/>
      <c r="E6" s="818"/>
      <c r="F6" s="818"/>
      <c r="G6" s="818"/>
      <c r="H6" s="818"/>
      <c r="I6" s="818"/>
      <c r="J6" s="818"/>
      <c r="K6" s="818"/>
      <c r="L6" s="818"/>
      <c r="M6" s="818"/>
      <c r="N6" s="818"/>
      <c r="O6" s="818"/>
      <c r="P6" s="818"/>
      <c r="Q6" s="819">
        <f>Q9+Q10</f>
        <v>86140664</v>
      </c>
      <c r="R6" s="819"/>
      <c r="S6" s="819"/>
      <c r="T6" s="796" t="str">
        <f>B6</f>
        <v>３０(県計)</v>
      </c>
      <c r="U6" s="818"/>
    </row>
    <row r="7" spans="1:21" ht="12.95" customHeight="1">
      <c r="A7" s="47"/>
      <c r="B7" s="140" t="s">
        <v>64</v>
      </c>
      <c r="C7" s="820">
        <v>51615715</v>
      </c>
      <c r="D7" s="821">
        <v>52.730000000000004</v>
      </c>
      <c r="E7" s="820">
        <v>257773</v>
      </c>
      <c r="F7" s="821">
        <v>0.26</v>
      </c>
      <c r="G7" s="820">
        <v>31681914</v>
      </c>
      <c r="H7" s="822">
        <v>32.369999999999997</v>
      </c>
      <c r="I7" s="820">
        <v>14333420</v>
      </c>
      <c r="J7" s="822">
        <v>14.64</v>
      </c>
      <c r="K7" s="820">
        <v>97888822</v>
      </c>
      <c r="L7" s="820">
        <v>14475596</v>
      </c>
      <c r="M7" s="820">
        <v>2008</v>
      </c>
      <c r="N7" s="820">
        <v>1384851</v>
      </c>
      <c r="O7" s="820">
        <v>6138329</v>
      </c>
      <c r="P7" s="820">
        <v>-6279971</v>
      </c>
      <c r="Q7" s="820">
        <v>69608067</v>
      </c>
      <c r="R7" s="820">
        <v>695526410</v>
      </c>
      <c r="S7" s="820">
        <v>2187275</v>
      </c>
      <c r="T7" s="140" t="s">
        <v>64</v>
      </c>
      <c r="U7" s="318"/>
    </row>
    <row r="8" spans="1:21" ht="12.95" customHeight="1">
      <c r="A8" s="47"/>
      <c r="B8" s="140" t="s">
        <v>65</v>
      </c>
      <c r="C8" s="820">
        <v>2186129</v>
      </c>
      <c r="D8" s="821">
        <v>50.13</v>
      </c>
      <c r="E8" s="820">
        <v>15045</v>
      </c>
      <c r="F8" s="821">
        <v>0.34</v>
      </c>
      <c r="G8" s="820">
        <v>1489162</v>
      </c>
      <c r="H8" s="822">
        <v>34.15</v>
      </c>
      <c r="I8" s="820">
        <v>670545</v>
      </c>
      <c r="J8" s="822">
        <v>15.38</v>
      </c>
      <c r="K8" s="820">
        <v>4360881</v>
      </c>
      <c r="L8" s="820">
        <v>614108</v>
      </c>
      <c r="M8" s="820">
        <v>35</v>
      </c>
      <c r="N8" s="820">
        <v>19052</v>
      </c>
      <c r="O8" s="820">
        <v>118168</v>
      </c>
      <c r="P8" s="820">
        <v>-109776</v>
      </c>
      <c r="Q8" s="820">
        <v>3499742</v>
      </c>
      <c r="R8" s="820">
        <v>32605476</v>
      </c>
      <c r="S8" s="820">
        <v>120355</v>
      </c>
      <c r="T8" s="140" t="s">
        <v>65</v>
      </c>
      <c r="U8" s="318"/>
    </row>
    <row r="9" spans="1:21" ht="12.95" customHeight="1">
      <c r="A9" s="47"/>
      <c r="B9" s="140" t="s">
        <v>66</v>
      </c>
      <c r="C9" s="820">
        <v>53801844</v>
      </c>
      <c r="D9" s="821">
        <v>52.62</v>
      </c>
      <c r="E9" s="820">
        <v>272818</v>
      </c>
      <c r="F9" s="821">
        <v>0.27</v>
      </c>
      <c r="G9" s="820">
        <v>33171076</v>
      </c>
      <c r="H9" s="822">
        <v>32.44</v>
      </c>
      <c r="I9" s="820">
        <v>15003965</v>
      </c>
      <c r="J9" s="822">
        <v>14.67</v>
      </c>
      <c r="K9" s="820">
        <v>102249703</v>
      </c>
      <c r="L9" s="820">
        <v>15089704</v>
      </c>
      <c r="M9" s="820">
        <v>2043</v>
      </c>
      <c r="N9" s="820">
        <v>1403903</v>
      </c>
      <c r="O9" s="820">
        <v>6256497</v>
      </c>
      <c r="P9" s="820">
        <v>-6389747</v>
      </c>
      <c r="Q9" s="820">
        <v>73107809</v>
      </c>
      <c r="R9" s="820">
        <v>728131886</v>
      </c>
      <c r="S9" s="820">
        <v>2307630</v>
      </c>
      <c r="T9" s="140" t="s">
        <v>66</v>
      </c>
      <c r="U9" s="318"/>
    </row>
    <row r="10" spans="1:21" ht="12.75" customHeight="1">
      <c r="A10" s="47"/>
      <c r="B10" s="140" t="s">
        <v>68</v>
      </c>
      <c r="C10" s="823" t="s">
        <v>59</v>
      </c>
      <c r="D10" s="823" t="s">
        <v>59</v>
      </c>
      <c r="E10" s="823" t="s">
        <v>59</v>
      </c>
      <c r="F10" s="823" t="s">
        <v>59</v>
      </c>
      <c r="G10" s="823" t="s">
        <v>59</v>
      </c>
      <c r="H10" s="823" t="s">
        <v>59</v>
      </c>
      <c r="I10" s="823" t="s">
        <v>59</v>
      </c>
      <c r="J10" s="823" t="s">
        <v>59</v>
      </c>
      <c r="K10" s="823" t="s">
        <v>59</v>
      </c>
      <c r="L10" s="823" t="s">
        <v>59</v>
      </c>
      <c r="M10" s="823" t="s">
        <v>59</v>
      </c>
      <c r="N10" s="823" t="s">
        <v>59</v>
      </c>
      <c r="O10" s="823" t="s">
        <v>59</v>
      </c>
      <c r="P10" s="823" t="s">
        <v>59</v>
      </c>
      <c r="Q10" s="820">
        <v>13032855</v>
      </c>
      <c r="R10" s="797" t="s">
        <v>59</v>
      </c>
      <c r="S10" s="797" t="s">
        <v>59</v>
      </c>
      <c r="T10" s="140" t="s">
        <v>68</v>
      </c>
      <c r="U10" s="318"/>
    </row>
    <row r="11" spans="1:21" ht="21" customHeight="1">
      <c r="A11" s="824">
        <v>1</v>
      </c>
      <c r="B11" s="300" t="s">
        <v>70</v>
      </c>
      <c r="C11" s="820">
        <v>15817347</v>
      </c>
      <c r="D11" s="825">
        <v>51.35</v>
      </c>
      <c r="E11" s="820">
        <v>0</v>
      </c>
      <c r="F11" s="825">
        <v>0</v>
      </c>
      <c r="G11" s="820">
        <v>10373439</v>
      </c>
      <c r="H11" s="825">
        <v>33.68</v>
      </c>
      <c r="I11" s="820">
        <v>4612195</v>
      </c>
      <c r="J11" s="825">
        <v>14.97</v>
      </c>
      <c r="K11" s="820">
        <v>30802981</v>
      </c>
      <c r="L11" s="820">
        <v>5026415</v>
      </c>
      <c r="M11" s="820">
        <v>1110</v>
      </c>
      <c r="N11" s="820">
        <v>667270</v>
      </c>
      <c r="O11" s="820">
        <v>1745572</v>
      </c>
      <c r="P11" s="820">
        <v>-3477519</v>
      </c>
      <c r="Q11" s="820">
        <v>19885095</v>
      </c>
      <c r="R11" s="820">
        <v>192127637</v>
      </c>
      <c r="S11" s="820">
        <v>0</v>
      </c>
      <c r="T11" s="300" t="s">
        <v>70</v>
      </c>
      <c r="U11" s="826">
        <v>1</v>
      </c>
    </row>
    <row r="12" spans="1:21" ht="12.95" customHeight="1">
      <c r="A12" s="824">
        <v>2</v>
      </c>
      <c r="B12" s="300" t="s">
        <v>73</v>
      </c>
      <c r="C12" s="820">
        <v>4090017</v>
      </c>
      <c r="D12" s="825">
        <v>50.68</v>
      </c>
      <c r="E12" s="820">
        <v>0</v>
      </c>
      <c r="F12" s="825">
        <v>0</v>
      </c>
      <c r="G12" s="820">
        <v>2846252</v>
      </c>
      <c r="H12" s="825">
        <v>35.270000000000003</v>
      </c>
      <c r="I12" s="820">
        <v>1133981</v>
      </c>
      <c r="J12" s="825">
        <v>14.05</v>
      </c>
      <c r="K12" s="820">
        <v>8070250</v>
      </c>
      <c r="L12" s="820">
        <v>1327317</v>
      </c>
      <c r="M12" s="820">
        <v>0</v>
      </c>
      <c r="N12" s="820">
        <v>60490</v>
      </c>
      <c r="O12" s="820">
        <v>449964</v>
      </c>
      <c r="P12" s="820">
        <v>-114724</v>
      </c>
      <c r="Q12" s="820">
        <v>6117755</v>
      </c>
      <c r="R12" s="820">
        <v>61969960</v>
      </c>
      <c r="S12" s="820">
        <v>0</v>
      </c>
      <c r="T12" s="300" t="s">
        <v>73</v>
      </c>
      <c r="U12" s="826">
        <v>2</v>
      </c>
    </row>
    <row r="13" spans="1:21" ht="12.95" customHeight="1">
      <c r="A13" s="824">
        <v>3</v>
      </c>
      <c r="B13" s="300" t="s">
        <v>75</v>
      </c>
      <c r="C13" s="820">
        <v>4318162</v>
      </c>
      <c r="D13" s="825">
        <v>52.88000000000001</v>
      </c>
      <c r="E13" s="820">
        <v>0</v>
      </c>
      <c r="F13" s="825">
        <v>0</v>
      </c>
      <c r="G13" s="820">
        <v>2678180</v>
      </c>
      <c r="H13" s="825">
        <v>32.799999999999997</v>
      </c>
      <c r="I13" s="820">
        <v>1168884</v>
      </c>
      <c r="J13" s="825">
        <v>14.32</v>
      </c>
      <c r="K13" s="820">
        <v>8165226</v>
      </c>
      <c r="L13" s="820">
        <v>1322677</v>
      </c>
      <c r="M13" s="820">
        <v>32</v>
      </c>
      <c r="N13" s="820">
        <v>136178</v>
      </c>
      <c r="O13" s="820">
        <v>458340</v>
      </c>
      <c r="P13" s="820">
        <v>-442400</v>
      </c>
      <c r="Q13" s="820">
        <v>5805599</v>
      </c>
      <c r="R13" s="820">
        <v>54522258</v>
      </c>
      <c r="S13" s="820">
        <v>0</v>
      </c>
      <c r="T13" s="300" t="s">
        <v>75</v>
      </c>
      <c r="U13" s="826">
        <v>3</v>
      </c>
    </row>
    <row r="14" spans="1:21" ht="12.95" customHeight="1">
      <c r="A14" s="824">
        <v>4</v>
      </c>
      <c r="B14" s="300" t="s">
        <v>78</v>
      </c>
      <c r="C14" s="820">
        <v>2526757</v>
      </c>
      <c r="D14" s="825">
        <v>51.449999999999996</v>
      </c>
      <c r="E14" s="820">
        <v>0</v>
      </c>
      <c r="F14" s="825">
        <v>0</v>
      </c>
      <c r="G14" s="820">
        <v>1669224</v>
      </c>
      <c r="H14" s="825">
        <v>33.99</v>
      </c>
      <c r="I14" s="820">
        <v>714782</v>
      </c>
      <c r="J14" s="825">
        <v>14.56</v>
      </c>
      <c r="K14" s="820">
        <v>4910763</v>
      </c>
      <c r="L14" s="820">
        <v>751448</v>
      </c>
      <c r="M14" s="820">
        <v>0</v>
      </c>
      <c r="N14" s="820">
        <v>37786</v>
      </c>
      <c r="O14" s="820">
        <v>298018</v>
      </c>
      <c r="P14" s="820">
        <v>-201476</v>
      </c>
      <c r="Q14" s="820">
        <v>3622035</v>
      </c>
      <c r="R14" s="820">
        <v>36940879</v>
      </c>
      <c r="S14" s="820">
        <v>0</v>
      </c>
      <c r="T14" s="300" t="s">
        <v>78</v>
      </c>
      <c r="U14" s="826">
        <v>4</v>
      </c>
    </row>
    <row r="15" spans="1:21" ht="12.95" customHeight="1">
      <c r="A15" s="824">
        <v>5</v>
      </c>
      <c r="B15" s="300" t="s">
        <v>81</v>
      </c>
      <c r="C15" s="820">
        <v>5205139</v>
      </c>
      <c r="D15" s="825">
        <v>59.46</v>
      </c>
      <c r="E15" s="820">
        <v>0</v>
      </c>
      <c r="F15" s="825">
        <v>0</v>
      </c>
      <c r="G15" s="820">
        <v>2481427</v>
      </c>
      <c r="H15" s="825">
        <v>28.35</v>
      </c>
      <c r="I15" s="820">
        <v>1067016</v>
      </c>
      <c r="J15" s="825">
        <v>12.19</v>
      </c>
      <c r="K15" s="820">
        <v>8753582</v>
      </c>
      <c r="L15" s="820">
        <v>1049088</v>
      </c>
      <c r="M15" s="820">
        <v>0</v>
      </c>
      <c r="N15" s="820">
        <v>229632</v>
      </c>
      <c r="O15" s="820">
        <v>1205955</v>
      </c>
      <c r="P15" s="820">
        <v>-424205</v>
      </c>
      <c r="Q15" s="820">
        <v>5844702</v>
      </c>
      <c r="R15" s="820">
        <v>77457421</v>
      </c>
      <c r="S15" s="820">
        <v>0</v>
      </c>
      <c r="T15" s="300" t="s">
        <v>81</v>
      </c>
      <c r="U15" s="826">
        <v>5</v>
      </c>
    </row>
    <row r="16" spans="1:21" ht="12.95" customHeight="1">
      <c r="A16" s="824">
        <v>6</v>
      </c>
      <c r="B16" s="300" t="s">
        <v>83</v>
      </c>
      <c r="C16" s="820">
        <v>470278</v>
      </c>
      <c r="D16" s="825">
        <v>53.099999999999994</v>
      </c>
      <c r="E16" s="820">
        <v>0</v>
      </c>
      <c r="F16" s="825">
        <v>0</v>
      </c>
      <c r="G16" s="820">
        <v>265236</v>
      </c>
      <c r="H16" s="825">
        <v>29.95</v>
      </c>
      <c r="I16" s="820">
        <v>150109</v>
      </c>
      <c r="J16" s="825">
        <v>16.95</v>
      </c>
      <c r="K16" s="820">
        <v>885623</v>
      </c>
      <c r="L16" s="820">
        <v>129799</v>
      </c>
      <c r="M16" s="820">
        <v>0</v>
      </c>
      <c r="N16" s="820">
        <v>915</v>
      </c>
      <c r="O16" s="820">
        <v>36190</v>
      </c>
      <c r="P16" s="820">
        <v>-31932</v>
      </c>
      <c r="Q16" s="820">
        <v>686787</v>
      </c>
      <c r="R16" s="820">
        <v>6718265</v>
      </c>
      <c r="S16" s="820">
        <v>0</v>
      </c>
      <c r="T16" s="300" t="s">
        <v>83</v>
      </c>
      <c r="U16" s="826">
        <v>6</v>
      </c>
    </row>
    <row r="17" spans="1:21" ht="12.95" customHeight="1">
      <c r="A17" s="824">
        <v>7</v>
      </c>
      <c r="B17" s="300" t="s">
        <v>85</v>
      </c>
      <c r="C17" s="820">
        <v>1515180</v>
      </c>
      <c r="D17" s="825">
        <v>63.86</v>
      </c>
      <c r="E17" s="820">
        <v>0</v>
      </c>
      <c r="F17" s="825">
        <v>0</v>
      </c>
      <c r="G17" s="820">
        <v>603180</v>
      </c>
      <c r="H17" s="825">
        <v>25.42</v>
      </c>
      <c r="I17" s="820">
        <v>254238</v>
      </c>
      <c r="J17" s="825">
        <v>10.72</v>
      </c>
      <c r="K17" s="820">
        <v>2372598</v>
      </c>
      <c r="L17" s="820">
        <v>241928</v>
      </c>
      <c r="M17" s="820">
        <v>0</v>
      </c>
      <c r="N17" s="820">
        <v>17079</v>
      </c>
      <c r="O17" s="820">
        <v>512231</v>
      </c>
      <c r="P17" s="820">
        <v>-91797</v>
      </c>
      <c r="Q17" s="820">
        <v>1509563</v>
      </c>
      <c r="R17" s="820">
        <v>24050474</v>
      </c>
      <c r="S17" s="820">
        <v>0</v>
      </c>
      <c r="T17" s="300" t="s">
        <v>85</v>
      </c>
      <c r="U17" s="826">
        <v>7</v>
      </c>
    </row>
    <row r="18" spans="1:21" ht="12.95" customHeight="1">
      <c r="A18" s="824">
        <v>8</v>
      </c>
      <c r="B18" s="300" t="s">
        <v>86</v>
      </c>
      <c r="C18" s="820">
        <v>1905511</v>
      </c>
      <c r="D18" s="825">
        <v>53.94</v>
      </c>
      <c r="E18" s="820">
        <v>0</v>
      </c>
      <c r="F18" s="825">
        <v>0</v>
      </c>
      <c r="G18" s="820">
        <v>1048269</v>
      </c>
      <c r="H18" s="825">
        <v>29.67</v>
      </c>
      <c r="I18" s="820">
        <v>579040</v>
      </c>
      <c r="J18" s="825">
        <v>16.39</v>
      </c>
      <c r="K18" s="820">
        <v>3532820</v>
      </c>
      <c r="L18" s="820">
        <v>503254</v>
      </c>
      <c r="M18" s="820">
        <v>0</v>
      </c>
      <c r="N18" s="820">
        <v>12304</v>
      </c>
      <c r="O18" s="820">
        <v>180291</v>
      </c>
      <c r="P18" s="820">
        <v>-234037</v>
      </c>
      <c r="Q18" s="820">
        <v>2602934</v>
      </c>
      <c r="R18" s="820">
        <v>24150959</v>
      </c>
      <c r="S18" s="820">
        <v>0</v>
      </c>
      <c r="T18" s="300" t="s">
        <v>86</v>
      </c>
      <c r="U18" s="826">
        <v>8</v>
      </c>
    </row>
    <row r="19" spans="1:21" ht="12.95" customHeight="1">
      <c r="A19" s="824">
        <v>9</v>
      </c>
      <c r="B19" s="300" t="s">
        <v>88</v>
      </c>
      <c r="C19" s="820">
        <v>213229</v>
      </c>
      <c r="D19" s="825">
        <v>46.489999999999995</v>
      </c>
      <c r="E19" s="820">
        <v>0</v>
      </c>
      <c r="F19" s="825">
        <v>0</v>
      </c>
      <c r="G19" s="820">
        <v>175740</v>
      </c>
      <c r="H19" s="825">
        <v>38.31</v>
      </c>
      <c r="I19" s="820">
        <v>69721</v>
      </c>
      <c r="J19" s="825">
        <v>15.2</v>
      </c>
      <c r="K19" s="820">
        <v>458690</v>
      </c>
      <c r="L19" s="820">
        <v>81353</v>
      </c>
      <c r="M19" s="820">
        <v>0</v>
      </c>
      <c r="N19" s="820">
        <v>296</v>
      </c>
      <c r="O19" s="820">
        <v>11914</v>
      </c>
      <c r="P19" s="820">
        <v>-3969</v>
      </c>
      <c r="Q19" s="820">
        <v>361158</v>
      </c>
      <c r="R19" s="820">
        <v>3326514</v>
      </c>
      <c r="S19" s="820">
        <v>0</v>
      </c>
      <c r="T19" s="300" t="s">
        <v>88</v>
      </c>
      <c r="U19" s="826">
        <v>9</v>
      </c>
    </row>
    <row r="20" spans="1:21" ht="12.95" customHeight="1">
      <c r="A20" s="824">
        <v>11</v>
      </c>
      <c r="B20" s="300" t="s">
        <v>90</v>
      </c>
      <c r="C20" s="820">
        <v>2500689</v>
      </c>
      <c r="D20" s="825">
        <v>51.55</v>
      </c>
      <c r="E20" s="820">
        <v>0</v>
      </c>
      <c r="F20" s="825">
        <v>0</v>
      </c>
      <c r="G20" s="820">
        <v>1516621</v>
      </c>
      <c r="H20" s="825">
        <v>31.26</v>
      </c>
      <c r="I20" s="820">
        <v>833978</v>
      </c>
      <c r="J20" s="825">
        <v>17.190000000000001</v>
      </c>
      <c r="K20" s="820">
        <v>4851288</v>
      </c>
      <c r="L20" s="820">
        <v>673507</v>
      </c>
      <c r="M20" s="820">
        <v>0</v>
      </c>
      <c r="N20" s="820">
        <v>73162</v>
      </c>
      <c r="O20" s="820">
        <v>162694</v>
      </c>
      <c r="P20" s="820">
        <v>-226440</v>
      </c>
      <c r="Q20" s="820">
        <v>3715485</v>
      </c>
      <c r="R20" s="820">
        <v>32060118</v>
      </c>
      <c r="S20" s="820">
        <v>0</v>
      </c>
      <c r="T20" s="300" t="s">
        <v>90</v>
      </c>
      <c r="U20" s="826">
        <v>11</v>
      </c>
    </row>
    <row r="21" spans="1:21" ht="17.100000000000001" customHeight="1">
      <c r="A21" s="824">
        <v>13</v>
      </c>
      <c r="B21" s="300" t="s">
        <v>92</v>
      </c>
      <c r="C21" s="820">
        <v>388485</v>
      </c>
      <c r="D21" s="825">
        <v>49.330000000000005</v>
      </c>
      <c r="E21" s="820">
        <v>0</v>
      </c>
      <c r="F21" s="825">
        <v>0</v>
      </c>
      <c r="G21" s="820">
        <v>280998</v>
      </c>
      <c r="H21" s="825">
        <v>35.68</v>
      </c>
      <c r="I21" s="820">
        <v>118010</v>
      </c>
      <c r="J21" s="825">
        <v>14.99</v>
      </c>
      <c r="K21" s="820">
        <v>787493</v>
      </c>
      <c r="L21" s="820">
        <v>125337</v>
      </c>
      <c r="M21" s="820">
        <v>3</v>
      </c>
      <c r="N21" s="820">
        <v>2763</v>
      </c>
      <c r="O21" s="820">
        <v>15564</v>
      </c>
      <c r="P21" s="820">
        <v>-21815</v>
      </c>
      <c r="Q21" s="820">
        <v>622011</v>
      </c>
      <c r="R21" s="820">
        <v>5051833</v>
      </c>
      <c r="S21" s="820">
        <v>0</v>
      </c>
      <c r="T21" s="300" t="s">
        <v>92</v>
      </c>
      <c r="U21" s="826">
        <v>13</v>
      </c>
    </row>
    <row r="22" spans="1:21" ht="12.95" customHeight="1">
      <c r="A22" s="824">
        <v>14</v>
      </c>
      <c r="B22" s="300" t="s">
        <v>94</v>
      </c>
      <c r="C22" s="820">
        <v>331172</v>
      </c>
      <c r="D22" s="825">
        <v>48.129999999999995</v>
      </c>
      <c r="E22" s="820">
        <v>0</v>
      </c>
      <c r="F22" s="825">
        <v>0</v>
      </c>
      <c r="G22" s="820">
        <v>252280</v>
      </c>
      <c r="H22" s="825">
        <v>36.67</v>
      </c>
      <c r="I22" s="820">
        <v>104607</v>
      </c>
      <c r="J22" s="825">
        <v>15.2</v>
      </c>
      <c r="K22" s="820">
        <v>688059</v>
      </c>
      <c r="L22" s="820">
        <v>109394</v>
      </c>
      <c r="M22" s="820">
        <v>0</v>
      </c>
      <c r="N22" s="820">
        <v>700</v>
      </c>
      <c r="O22" s="820">
        <v>13135</v>
      </c>
      <c r="P22" s="820">
        <v>-32928</v>
      </c>
      <c r="Q22" s="820">
        <v>531902</v>
      </c>
      <c r="R22" s="820">
        <v>4778808</v>
      </c>
      <c r="S22" s="820">
        <v>0</v>
      </c>
      <c r="T22" s="300" t="s">
        <v>94</v>
      </c>
      <c r="U22" s="826">
        <v>14</v>
      </c>
    </row>
    <row r="23" spans="1:21" ht="12.95" customHeight="1">
      <c r="A23" s="824">
        <v>15</v>
      </c>
      <c r="B23" s="300" t="s">
        <v>302</v>
      </c>
      <c r="C23" s="820">
        <v>2933592</v>
      </c>
      <c r="D23" s="825">
        <v>57.230000000000004</v>
      </c>
      <c r="E23" s="820">
        <v>0</v>
      </c>
      <c r="F23" s="825">
        <v>0</v>
      </c>
      <c r="G23" s="820">
        <v>1510765</v>
      </c>
      <c r="H23" s="825">
        <v>29.47</v>
      </c>
      <c r="I23" s="820">
        <v>681724</v>
      </c>
      <c r="J23" s="825">
        <v>13.3</v>
      </c>
      <c r="K23" s="820">
        <v>5126081</v>
      </c>
      <c r="L23" s="820">
        <v>630458</v>
      </c>
      <c r="M23" s="820">
        <v>0</v>
      </c>
      <c r="N23" s="820">
        <v>96930</v>
      </c>
      <c r="O23" s="820">
        <v>382772</v>
      </c>
      <c r="P23" s="820">
        <v>-423733</v>
      </c>
      <c r="Q23" s="820">
        <v>3592188</v>
      </c>
      <c r="R23" s="820">
        <v>34923718</v>
      </c>
      <c r="S23" s="820">
        <v>0</v>
      </c>
      <c r="T23" s="300" t="s">
        <v>302</v>
      </c>
      <c r="U23" s="826">
        <v>15</v>
      </c>
    </row>
    <row r="24" spans="1:21" ht="12.95" customHeight="1">
      <c r="A24" s="824">
        <v>16</v>
      </c>
      <c r="B24" s="300" t="s">
        <v>98</v>
      </c>
      <c r="C24" s="820">
        <v>691597</v>
      </c>
      <c r="D24" s="825">
        <v>48.97</v>
      </c>
      <c r="E24" s="820">
        <v>0</v>
      </c>
      <c r="F24" s="825">
        <v>0</v>
      </c>
      <c r="G24" s="820">
        <v>484575</v>
      </c>
      <c r="H24" s="825">
        <v>34.31</v>
      </c>
      <c r="I24" s="820">
        <v>236220</v>
      </c>
      <c r="J24" s="825">
        <v>16.72</v>
      </c>
      <c r="K24" s="820">
        <v>1412392</v>
      </c>
      <c r="L24" s="820">
        <v>196893</v>
      </c>
      <c r="M24" s="820">
        <v>0</v>
      </c>
      <c r="N24" s="820">
        <v>1873</v>
      </c>
      <c r="O24" s="820">
        <v>36621</v>
      </c>
      <c r="P24" s="820">
        <v>-44548</v>
      </c>
      <c r="Q24" s="820">
        <v>1132457</v>
      </c>
      <c r="R24" s="820">
        <v>10639959</v>
      </c>
      <c r="S24" s="820">
        <v>0</v>
      </c>
      <c r="T24" s="300" t="s">
        <v>98</v>
      </c>
      <c r="U24" s="826">
        <v>16</v>
      </c>
    </row>
    <row r="25" spans="1:21" ht="12.95" customHeight="1">
      <c r="A25" s="824">
        <v>17</v>
      </c>
      <c r="B25" s="300" t="s">
        <v>100</v>
      </c>
      <c r="C25" s="820">
        <v>746265</v>
      </c>
      <c r="D25" s="825">
        <v>47.199999999999996</v>
      </c>
      <c r="E25" s="820">
        <v>0</v>
      </c>
      <c r="F25" s="825">
        <v>0</v>
      </c>
      <c r="G25" s="820">
        <v>593459</v>
      </c>
      <c r="H25" s="825">
        <v>37.54</v>
      </c>
      <c r="I25" s="820">
        <v>241340</v>
      </c>
      <c r="J25" s="825">
        <v>15.26</v>
      </c>
      <c r="K25" s="820">
        <v>1581064</v>
      </c>
      <c r="L25" s="820">
        <v>256788</v>
      </c>
      <c r="M25" s="820">
        <v>0</v>
      </c>
      <c r="N25" s="820">
        <v>19570</v>
      </c>
      <c r="O25" s="820">
        <v>29937</v>
      </c>
      <c r="P25" s="820">
        <v>-40488</v>
      </c>
      <c r="Q25" s="820">
        <v>1234281</v>
      </c>
      <c r="R25" s="820">
        <v>10555384</v>
      </c>
      <c r="S25" s="820">
        <v>0</v>
      </c>
      <c r="T25" s="300" t="s">
        <v>100</v>
      </c>
      <c r="U25" s="826">
        <v>17</v>
      </c>
    </row>
    <row r="26" spans="1:21" ht="12.95" customHeight="1">
      <c r="A26" s="824">
        <v>18</v>
      </c>
      <c r="B26" s="300" t="s">
        <v>102</v>
      </c>
      <c r="C26" s="820">
        <v>1488770</v>
      </c>
      <c r="D26" s="825">
        <v>52.82</v>
      </c>
      <c r="E26" s="820">
        <v>0</v>
      </c>
      <c r="F26" s="825">
        <v>0</v>
      </c>
      <c r="G26" s="820">
        <v>913291</v>
      </c>
      <c r="H26" s="825">
        <v>32.4</v>
      </c>
      <c r="I26" s="820">
        <v>416758</v>
      </c>
      <c r="J26" s="825">
        <v>14.78</v>
      </c>
      <c r="K26" s="820">
        <v>2818819</v>
      </c>
      <c r="L26" s="820">
        <v>371399</v>
      </c>
      <c r="M26" s="820">
        <v>0</v>
      </c>
      <c r="N26" s="820">
        <v>13407</v>
      </c>
      <c r="O26" s="820">
        <v>185401</v>
      </c>
      <c r="P26" s="820">
        <v>-114434</v>
      </c>
      <c r="Q26" s="820">
        <v>2134178</v>
      </c>
      <c r="R26" s="820">
        <v>22154318</v>
      </c>
      <c r="S26" s="820">
        <v>0</v>
      </c>
      <c r="T26" s="300" t="s">
        <v>102</v>
      </c>
      <c r="U26" s="826">
        <v>18</v>
      </c>
    </row>
    <row r="27" spans="1:21" ht="12.95" customHeight="1">
      <c r="A27" s="824">
        <v>19</v>
      </c>
      <c r="B27" s="300" t="s">
        <v>104</v>
      </c>
      <c r="C27" s="820">
        <v>521728</v>
      </c>
      <c r="D27" s="825">
        <v>54.44</v>
      </c>
      <c r="E27" s="820">
        <v>0</v>
      </c>
      <c r="F27" s="825">
        <v>0</v>
      </c>
      <c r="G27" s="820">
        <v>280125</v>
      </c>
      <c r="H27" s="825">
        <v>29.23</v>
      </c>
      <c r="I27" s="820">
        <v>156500</v>
      </c>
      <c r="J27" s="825">
        <v>16.329999999999998</v>
      </c>
      <c r="K27" s="820">
        <v>958353</v>
      </c>
      <c r="L27" s="820">
        <v>126828</v>
      </c>
      <c r="M27" s="820">
        <v>0</v>
      </c>
      <c r="N27" s="820">
        <v>221</v>
      </c>
      <c r="O27" s="820">
        <v>29955</v>
      </c>
      <c r="P27" s="820">
        <v>-48229</v>
      </c>
      <c r="Q27" s="820">
        <v>753120</v>
      </c>
      <c r="R27" s="820">
        <v>6285888</v>
      </c>
      <c r="S27" s="820">
        <v>0</v>
      </c>
      <c r="T27" s="300" t="s">
        <v>104</v>
      </c>
      <c r="U27" s="826">
        <v>19</v>
      </c>
    </row>
    <row r="28" spans="1:21" ht="12.95" customHeight="1">
      <c r="A28" s="824">
        <v>20</v>
      </c>
      <c r="B28" s="300" t="s">
        <v>106</v>
      </c>
      <c r="C28" s="820">
        <v>829026</v>
      </c>
      <c r="D28" s="825">
        <v>52.11</v>
      </c>
      <c r="E28" s="820">
        <v>0</v>
      </c>
      <c r="F28" s="825">
        <v>0</v>
      </c>
      <c r="G28" s="820">
        <v>517900</v>
      </c>
      <c r="H28" s="825">
        <v>32.56</v>
      </c>
      <c r="I28" s="820">
        <v>243810</v>
      </c>
      <c r="J28" s="825">
        <v>15.33</v>
      </c>
      <c r="K28" s="820">
        <v>1590736</v>
      </c>
      <c r="L28" s="820">
        <v>192975</v>
      </c>
      <c r="M28" s="820">
        <v>0</v>
      </c>
      <c r="N28" s="820">
        <v>3202</v>
      </c>
      <c r="O28" s="820">
        <v>50377</v>
      </c>
      <c r="P28" s="820">
        <v>-7042</v>
      </c>
      <c r="Q28" s="820">
        <v>1337140</v>
      </c>
      <c r="R28" s="820">
        <v>13480099</v>
      </c>
      <c r="S28" s="820">
        <v>0</v>
      </c>
      <c r="T28" s="300" t="s">
        <v>106</v>
      </c>
      <c r="U28" s="826">
        <v>20</v>
      </c>
    </row>
    <row r="29" spans="1:21" ht="12.95" customHeight="1">
      <c r="A29" s="824">
        <v>21</v>
      </c>
      <c r="B29" s="300" t="s">
        <v>108</v>
      </c>
      <c r="C29" s="820">
        <v>440911</v>
      </c>
      <c r="D29" s="825">
        <v>50.589999999999989</v>
      </c>
      <c r="E29" s="820">
        <v>0</v>
      </c>
      <c r="F29" s="825">
        <v>0</v>
      </c>
      <c r="G29" s="820">
        <v>272165</v>
      </c>
      <c r="H29" s="825">
        <v>31.23</v>
      </c>
      <c r="I29" s="820">
        <v>158449</v>
      </c>
      <c r="J29" s="825">
        <v>18.18</v>
      </c>
      <c r="K29" s="820">
        <v>871525</v>
      </c>
      <c r="L29" s="820">
        <v>121576</v>
      </c>
      <c r="M29" s="820">
        <v>140</v>
      </c>
      <c r="N29" s="820">
        <v>790</v>
      </c>
      <c r="O29" s="820">
        <v>14549</v>
      </c>
      <c r="P29" s="820">
        <v>-28572</v>
      </c>
      <c r="Q29" s="820">
        <v>705898</v>
      </c>
      <c r="R29" s="820">
        <v>5705775</v>
      </c>
      <c r="S29" s="820">
        <v>0</v>
      </c>
      <c r="T29" s="300" t="s">
        <v>108</v>
      </c>
      <c r="U29" s="826">
        <v>21</v>
      </c>
    </row>
    <row r="30" spans="1:21" ht="12.95" customHeight="1">
      <c r="A30" s="824">
        <v>22</v>
      </c>
      <c r="B30" s="300" t="s">
        <v>303</v>
      </c>
      <c r="C30" s="820">
        <v>227358</v>
      </c>
      <c r="D30" s="825">
        <v>51.16</v>
      </c>
      <c r="E30" s="820">
        <v>0</v>
      </c>
      <c r="F30" s="825">
        <v>0</v>
      </c>
      <c r="G30" s="820">
        <v>151492</v>
      </c>
      <c r="H30" s="825">
        <v>34.08</v>
      </c>
      <c r="I30" s="820">
        <v>65625</v>
      </c>
      <c r="J30" s="825">
        <v>14.76</v>
      </c>
      <c r="K30" s="820">
        <v>444475</v>
      </c>
      <c r="L30" s="820">
        <v>56476</v>
      </c>
      <c r="M30" s="820">
        <v>0</v>
      </c>
      <c r="N30" s="820">
        <v>1959</v>
      </c>
      <c r="O30" s="820">
        <v>15243</v>
      </c>
      <c r="P30" s="820">
        <v>-5256</v>
      </c>
      <c r="Q30" s="820">
        <v>365541</v>
      </c>
      <c r="R30" s="820">
        <v>4209033</v>
      </c>
      <c r="S30" s="820">
        <v>0</v>
      </c>
      <c r="T30" s="300" t="s">
        <v>303</v>
      </c>
      <c r="U30" s="826">
        <v>22</v>
      </c>
    </row>
    <row r="31" spans="1:21" ht="17.100000000000001" customHeight="1">
      <c r="A31" s="824">
        <v>24</v>
      </c>
      <c r="B31" s="300" t="s">
        <v>112</v>
      </c>
      <c r="C31" s="820">
        <v>320307</v>
      </c>
      <c r="D31" s="825">
        <v>50.540000000000006</v>
      </c>
      <c r="E31" s="820">
        <v>0</v>
      </c>
      <c r="F31" s="825">
        <v>0</v>
      </c>
      <c r="G31" s="820">
        <v>214928</v>
      </c>
      <c r="H31" s="825">
        <v>33.92</v>
      </c>
      <c r="I31" s="820">
        <v>98471</v>
      </c>
      <c r="J31" s="825">
        <v>15.54</v>
      </c>
      <c r="K31" s="820">
        <v>633706</v>
      </c>
      <c r="L31" s="820">
        <v>86651</v>
      </c>
      <c r="M31" s="820">
        <v>0</v>
      </c>
      <c r="N31" s="820">
        <v>569</v>
      </c>
      <c r="O31" s="820">
        <v>18723</v>
      </c>
      <c r="P31" s="820">
        <v>-20093</v>
      </c>
      <c r="Q31" s="820">
        <v>507670</v>
      </c>
      <c r="R31" s="820">
        <v>4823898</v>
      </c>
      <c r="S31" s="820">
        <v>0</v>
      </c>
      <c r="T31" s="300" t="s">
        <v>450</v>
      </c>
      <c r="U31" s="826">
        <v>24</v>
      </c>
    </row>
    <row r="32" spans="1:21" ht="12.95" customHeight="1">
      <c r="A32" s="824">
        <v>27</v>
      </c>
      <c r="B32" s="300" t="s">
        <v>114</v>
      </c>
      <c r="C32" s="820">
        <v>173128</v>
      </c>
      <c r="D32" s="825">
        <v>50.83</v>
      </c>
      <c r="E32" s="820">
        <v>0</v>
      </c>
      <c r="F32" s="825">
        <v>0</v>
      </c>
      <c r="G32" s="820">
        <v>117041</v>
      </c>
      <c r="H32" s="825">
        <v>34.36</v>
      </c>
      <c r="I32" s="820">
        <v>50444</v>
      </c>
      <c r="J32" s="825">
        <v>14.81</v>
      </c>
      <c r="K32" s="820">
        <v>340613</v>
      </c>
      <c r="L32" s="820">
        <v>44688</v>
      </c>
      <c r="M32" s="820">
        <v>0</v>
      </c>
      <c r="N32" s="820">
        <v>102</v>
      </c>
      <c r="O32" s="820">
        <v>9381</v>
      </c>
      <c r="P32" s="820">
        <v>-12138</v>
      </c>
      <c r="Q32" s="820">
        <v>274304</v>
      </c>
      <c r="R32" s="820">
        <v>2856907</v>
      </c>
      <c r="S32" s="820">
        <v>0</v>
      </c>
      <c r="T32" s="300" t="s">
        <v>451</v>
      </c>
      <c r="U32" s="826">
        <v>27</v>
      </c>
    </row>
    <row r="33" spans="1:21" ht="12.95" customHeight="1">
      <c r="A33" s="824">
        <v>31</v>
      </c>
      <c r="B33" s="300" t="s">
        <v>116</v>
      </c>
      <c r="C33" s="820">
        <v>334654</v>
      </c>
      <c r="D33" s="825">
        <v>52.1</v>
      </c>
      <c r="E33" s="820">
        <v>0</v>
      </c>
      <c r="F33" s="825">
        <v>0</v>
      </c>
      <c r="G33" s="820">
        <v>207048</v>
      </c>
      <c r="H33" s="825">
        <v>32.229999999999997</v>
      </c>
      <c r="I33" s="820">
        <v>100672</v>
      </c>
      <c r="J33" s="825">
        <v>15.67</v>
      </c>
      <c r="K33" s="820">
        <v>642374</v>
      </c>
      <c r="L33" s="820">
        <v>82387</v>
      </c>
      <c r="M33" s="820">
        <v>0</v>
      </c>
      <c r="N33" s="820">
        <v>4599</v>
      </c>
      <c r="O33" s="820">
        <v>17088</v>
      </c>
      <c r="P33" s="820">
        <v>-23978</v>
      </c>
      <c r="Q33" s="820">
        <v>514322</v>
      </c>
      <c r="R33" s="820">
        <v>4236128</v>
      </c>
      <c r="S33" s="820">
        <v>0</v>
      </c>
      <c r="T33" s="300" t="s">
        <v>116</v>
      </c>
      <c r="U33" s="826">
        <v>31</v>
      </c>
    </row>
    <row r="34" spans="1:21" ht="12.95" customHeight="1">
      <c r="A34" s="824">
        <v>32</v>
      </c>
      <c r="B34" s="300" t="s">
        <v>117</v>
      </c>
      <c r="C34" s="820">
        <v>307983</v>
      </c>
      <c r="D34" s="825">
        <v>49.000000000000007</v>
      </c>
      <c r="E34" s="820">
        <v>0</v>
      </c>
      <c r="F34" s="825">
        <v>0</v>
      </c>
      <c r="G34" s="820">
        <v>215336</v>
      </c>
      <c r="H34" s="825">
        <v>34.26</v>
      </c>
      <c r="I34" s="820">
        <v>105187</v>
      </c>
      <c r="J34" s="825">
        <v>16.739999999999998</v>
      </c>
      <c r="K34" s="820">
        <v>628506</v>
      </c>
      <c r="L34" s="820">
        <v>97538</v>
      </c>
      <c r="M34" s="820">
        <v>0</v>
      </c>
      <c r="N34" s="820">
        <v>8678</v>
      </c>
      <c r="O34" s="820">
        <v>10858</v>
      </c>
      <c r="P34" s="820">
        <v>-23981</v>
      </c>
      <c r="Q34" s="820">
        <v>487451</v>
      </c>
      <c r="R34" s="820">
        <v>3898525</v>
      </c>
      <c r="S34" s="820">
        <v>0</v>
      </c>
      <c r="T34" s="300" t="s">
        <v>117</v>
      </c>
      <c r="U34" s="826">
        <v>32</v>
      </c>
    </row>
    <row r="35" spans="1:21" ht="12.95" customHeight="1">
      <c r="A35" s="824">
        <v>37</v>
      </c>
      <c r="B35" s="300" t="s">
        <v>118</v>
      </c>
      <c r="C35" s="820">
        <v>89301</v>
      </c>
      <c r="D35" s="825">
        <v>44.83</v>
      </c>
      <c r="E35" s="820">
        <v>0</v>
      </c>
      <c r="F35" s="825">
        <v>0</v>
      </c>
      <c r="G35" s="820">
        <v>73518</v>
      </c>
      <c r="H35" s="825">
        <v>36.909999999999997</v>
      </c>
      <c r="I35" s="820">
        <v>36365</v>
      </c>
      <c r="J35" s="825">
        <v>18.260000000000002</v>
      </c>
      <c r="K35" s="820">
        <v>199184</v>
      </c>
      <c r="L35" s="820">
        <v>32668</v>
      </c>
      <c r="M35" s="820">
        <v>0</v>
      </c>
      <c r="N35" s="820">
        <v>285</v>
      </c>
      <c r="O35" s="820">
        <v>4063</v>
      </c>
      <c r="P35" s="820">
        <v>-1661</v>
      </c>
      <c r="Q35" s="820">
        <v>160507</v>
      </c>
      <c r="R35" s="820">
        <v>1488356</v>
      </c>
      <c r="S35" s="820">
        <v>0</v>
      </c>
      <c r="T35" s="300" t="s">
        <v>118</v>
      </c>
      <c r="U35" s="826">
        <v>37</v>
      </c>
    </row>
    <row r="36" spans="1:21" ht="12.95" customHeight="1">
      <c r="A36" s="824">
        <v>39</v>
      </c>
      <c r="B36" s="300" t="s">
        <v>120</v>
      </c>
      <c r="C36" s="820">
        <v>154264</v>
      </c>
      <c r="D36" s="825">
        <v>52.390000000000008</v>
      </c>
      <c r="E36" s="820">
        <v>0</v>
      </c>
      <c r="F36" s="825">
        <v>0</v>
      </c>
      <c r="G36" s="820">
        <v>98653</v>
      </c>
      <c r="H36" s="825">
        <v>33.51</v>
      </c>
      <c r="I36" s="820">
        <v>41523</v>
      </c>
      <c r="J36" s="825">
        <v>14.1</v>
      </c>
      <c r="K36" s="820">
        <v>294440</v>
      </c>
      <c r="L36" s="820">
        <v>37780</v>
      </c>
      <c r="M36" s="820">
        <v>35</v>
      </c>
      <c r="N36" s="820">
        <v>382</v>
      </c>
      <c r="O36" s="820">
        <v>8858</v>
      </c>
      <c r="P36" s="820">
        <v>-8692</v>
      </c>
      <c r="Q36" s="820">
        <v>238693</v>
      </c>
      <c r="R36" s="820">
        <v>2448626</v>
      </c>
      <c r="S36" s="820">
        <v>0</v>
      </c>
      <c r="T36" s="300" t="s">
        <v>120</v>
      </c>
      <c r="U36" s="826">
        <v>39</v>
      </c>
    </row>
    <row r="37" spans="1:21" ht="12.95" customHeight="1">
      <c r="A37" s="824">
        <v>40</v>
      </c>
      <c r="B37" s="300" t="s">
        <v>307</v>
      </c>
      <c r="C37" s="820">
        <v>88162</v>
      </c>
      <c r="D37" s="825">
        <v>51.189999999999991</v>
      </c>
      <c r="E37" s="820">
        <v>0</v>
      </c>
      <c r="F37" s="825">
        <v>0</v>
      </c>
      <c r="G37" s="820">
        <v>58714</v>
      </c>
      <c r="H37" s="825">
        <v>34.1</v>
      </c>
      <c r="I37" s="820">
        <v>25328</v>
      </c>
      <c r="J37" s="825">
        <v>14.71</v>
      </c>
      <c r="K37" s="820">
        <v>172204</v>
      </c>
      <c r="L37" s="820">
        <v>23008</v>
      </c>
      <c r="M37" s="820">
        <v>0</v>
      </c>
      <c r="N37" s="820">
        <v>20</v>
      </c>
      <c r="O37" s="820">
        <v>2060</v>
      </c>
      <c r="P37" s="820">
        <v>-4836</v>
      </c>
      <c r="Q37" s="820">
        <v>142280</v>
      </c>
      <c r="R37" s="820">
        <v>1368986</v>
      </c>
      <c r="S37" s="820">
        <v>0</v>
      </c>
      <c r="T37" s="300" t="s">
        <v>452</v>
      </c>
      <c r="U37" s="826">
        <v>40</v>
      </c>
    </row>
    <row r="38" spans="1:21" ht="12.95" customHeight="1">
      <c r="A38" s="824">
        <v>42</v>
      </c>
      <c r="B38" s="300" t="s">
        <v>123</v>
      </c>
      <c r="C38" s="820">
        <v>278891</v>
      </c>
      <c r="D38" s="825">
        <v>51.95</v>
      </c>
      <c r="E38" s="820">
        <v>0</v>
      </c>
      <c r="F38" s="825">
        <v>0</v>
      </c>
      <c r="G38" s="820">
        <v>178695</v>
      </c>
      <c r="H38" s="825">
        <v>33.28</v>
      </c>
      <c r="I38" s="820">
        <v>79320</v>
      </c>
      <c r="J38" s="825">
        <v>14.77</v>
      </c>
      <c r="K38" s="820">
        <v>536906</v>
      </c>
      <c r="L38" s="820">
        <v>73029</v>
      </c>
      <c r="M38" s="820">
        <v>0</v>
      </c>
      <c r="N38" s="820">
        <v>2175</v>
      </c>
      <c r="O38" s="820">
        <v>19151</v>
      </c>
      <c r="P38" s="820">
        <v>-16767</v>
      </c>
      <c r="Q38" s="820">
        <v>425784</v>
      </c>
      <c r="R38" s="820">
        <v>3911516</v>
      </c>
      <c r="S38" s="820">
        <v>0</v>
      </c>
      <c r="T38" s="300" t="s">
        <v>123</v>
      </c>
      <c r="U38" s="826">
        <v>42</v>
      </c>
    </row>
    <row r="39" spans="1:21" ht="12.95" customHeight="1">
      <c r="A39" s="824">
        <v>43</v>
      </c>
      <c r="B39" s="300" t="s">
        <v>309</v>
      </c>
      <c r="C39" s="820">
        <v>738978</v>
      </c>
      <c r="D39" s="825">
        <v>48.850000000000009</v>
      </c>
      <c r="E39" s="820">
        <v>43386</v>
      </c>
      <c r="F39" s="825">
        <v>2.87</v>
      </c>
      <c r="G39" s="820">
        <v>491547</v>
      </c>
      <c r="H39" s="825">
        <v>32.49</v>
      </c>
      <c r="I39" s="820">
        <v>238882</v>
      </c>
      <c r="J39" s="825">
        <v>15.79</v>
      </c>
      <c r="K39" s="820">
        <v>1512793</v>
      </c>
      <c r="L39" s="820">
        <v>214728</v>
      </c>
      <c r="M39" s="820">
        <v>0</v>
      </c>
      <c r="N39" s="820">
        <v>3289</v>
      </c>
      <c r="O39" s="820">
        <v>72548</v>
      </c>
      <c r="P39" s="820">
        <v>-53635</v>
      </c>
      <c r="Q39" s="820">
        <v>1168593</v>
      </c>
      <c r="R39" s="820">
        <v>10452307</v>
      </c>
      <c r="S39" s="820">
        <v>542326</v>
      </c>
      <c r="T39" s="300" t="s">
        <v>453</v>
      </c>
      <c r="U39" s="826">
        <v>43</v>
      </c>
    </row>
    <row r="40" spans="1:21" ht="12.95" customHeight="1">
      <c r="A40" s="824">
        <v>45</v>
      </c>
      <c r="B40" s="300" t="s">
        <v>125</v>
      </c>
      <c r="C40" s="820">
        <v>122051</v>
      </c>
      <c r="D40" s="825">
        <v>46.669999999999995</v>
      </c>
      <c r="E40" s="820">
        <v>0</v>
      </c>
      <c r="F40" s="825">
        <v>0</v>
      </c>
      <c r="G40" s="820">
        <v>97716</v>
      </c>
      <c r="H40" s="825">
        <v>37.369999999999997</v>
      </c>
      <c r="I40" s="820">
        <v>41727</v>
      </c>
      <c r="J40" s="825">
        <v>15.96</v>
      </c>
      <c r="K40" s="820">
        <v>261494</v>
      </c>
      <c r="L40" s="820">
        <v>42395</v>
      </c>
      <c r="M40" s="820">
        <v>0</v>
      </c>
      <c r="N40" s="820">
        <v>404</v>
      </c>
      <c r="O40" s="820">
        <v>666</v>
      </c>
      <c r="P40" s="820">
        <v>-1773</v>
      </c>
      <c r="Q40" s="820">
        <v>216256</v>
      </c>
      <c r="R40" s="820">
        <v>1756137</v>
      </c>
      <c r="S40" s="820">
        <v>0</v>
      </c>
      <c r="T40" s="300" t="s">
        <v>125</v>
      </c>
      <c r="U40" s="826">
        <v>45</v>
      </c>
    </row>
    <row r="41" spans="1:21" ht="17.100000000000001" customHeight="1">
      <c r="A41" s="824">
        <v>46</v>
      </c>
      <c r="B41" s="300" t="s">
        <v>127</v>
      </c>
      <c r="C41" s="820">
        <v>142353</v>
      </c>
      <c r="D41" s="825">
        <v>44.550000000000004</v>
      </c>
      <c r="E41" s="820">
        <v>15045</v>
      </c>
      <c r="F41" s="825">
        <v>4.71</v>
      </c>
      <c r="G41" s="820">
        <v>115396</v>
      </c>
      <c r="H41" s="825">
        <v>36.11</v>
      </c>
      <c r="I41" s="820">
        <v>46742</v>
      </c>
      <c r="J41" s="825">
        <v>14.63</v>
      </c>
      <c r="K41" s="820">
        <v>319536</v>
      </c>
      <c r="L41" s="820">
        <v>48429</v>
      </c>
      <c r="M41" s="820">
        <v>0</v>
      </c>
      <c r="N41" s="820">
        <v>351</v>
      </c>
      <c r="O41" s="820">
        <v>3726</v>
      </c>
      <c r="P41" s="820">
        <v>-6809</v>
      </c>
      <c r="Q41" s="820">
        <v>260221</v>
      </c>
      <c r="R41" s="820">
        <v>2004974</v>
      </c>
      <c r="S41" s="820">
        <v>120355</v>
      </c>
      <c r="T41" s="300" t="s">
        <v>127</v>
      </c>
      <c r="U41" s="826">
        <v>46</v>
      </c>
    </row>
    <row r="42" spans="1:21" ht="12.95" customHeight="1">
      <c r="A42" s="824">
        <v>50</v>
      </c>
      <c r="B42" s="300" t="s">
        <v>128</v>
      </c>
      <c r="C42" s="820">
        <v>369849</v>
      </c>
      <c r="D42" s="825">
        <v>48.370000000000005</v>
      </c>
      <c r="E42" s="820">
        <v>27641</v>
      </c>
      <c r="F42" s="825">
        <v>3.62</v>
      </c>
      <c r="G42" s="820">
        <v>243932</v>
      </c>
      <c r="H42" s="825">
        <v>31.9</v>
      </c>
      <c r="I42" s="820">
        <v>123137</v>
      </c>
      <c r="J42" s="825">
        <v>16.11</v>
      </c>
      <c r="K42" s="820">
        <v>764559</v>
      </c>
      <c r="L42" s="820">
        <v>98295</v>
      </c>
      <c r="M42" s="820">
        <v>583</v>
      </c>
      <c r="N42" s="820">
        <v>606</v>
      </c>
      <c r="O42" s="820">
        <v>18922</v>
      </c>
      <c r="P42" s="820">
        <v>-17244</v>
      </c>
      <c r="Q42" s="820">
        <v>628909</v>
      </c>
      <c r="R42" s="820">
        <v>5965307</v>
      </c>
      <c r="S42" s="820">
        <v>284956</v>
      </c>
      <c r="T42" s="300" t="s">
        <v>454</v>
      </c>
      <c r="U42" s="826">
        <v>50</v>
      </c>
    </row>
    <row r="43" spans="1:21" ht="12.95" customHeight="1">
      <c r="A43" s="824">
        <v>57</v>
      </c>
      <c r="B43" s="300" t="s">
        <v>130</v>
      </c>
      <c r="C43" s="820">
        <v>131140</v>
      </c>
      <c r="D43" s="825">
        <v>52.779999999999994</v>
      </c>
      <c r="E43" s="820">
        <v>0</v>
      </c>
      <c r="F43" s="825">
        <v>0</v>
      </c>
      <c r="G43" s="820">
        <v>81522</v>
      </c>
      <c r="H43" s="825">
        <v>32.82</v>
      </c>
      <c r="I43" s="820">
        <v>35767</v>
      </c>
      <c r="J43" s="825">
        <v>14.4</v>
      </c>
      <c r="K43" s="820">
        <v>248429</v>
      </c>
      <c r="L43" s="820">
        <v>32510</v>
      </c>
      <c r="M43" s="820">
        <v>0</v>
      </c>
      <c r="N43" s="820">
        <v>97</v>
      </c>
      <c r="O43" s="820">
        <v>15065</v>
      </c>
      <c r="P43" s="820">
        <v>1668</v>
      </c>
      <c r="Q43" s="820">
        <v>202425</v>
      </c>
      <c r="R43" s="820">
        <v>2596833</v>
      </c>
      <c r="S43" s="820">
        <v>0</v>
      </c>
      <c r="T43" s="300" t="s">
        <v>455</v>
      </c>
      <c r="U43" s="826">
        <v>57</v>
      </c>
    </row>
    <row r="44" spans="1:21" ht="12.95" customHeight="1">
      <c r="A44" s="824">
        <v>62</v>
      </c>
      <c r="B44" s="300" t="s">
        <v>131</v>
      </c>
      <c r="C44" s="820">
        <v>136844</v>
      </c>
      <c r="D44" s="825">
        <v>50.18</v>
      </c>
      <c r="E44" s="820">
        <v>0</v>
      </c>
      <c r="F44" s="825">
        <v>0</v>
      </c>
      <c r="G44" s="820">
        <v>94031</v>
      </c>
      <c r="H44" s="825">
        <v>34.479999999999997</v>
      </c>
      <c r="I44" s="820">
        <v>41845</v>
      </c>
      <c r="J44" s="825">
        <v>15.34</v>
      </c>
      <c r="K44" s="820">
        <v>272720</v>
      </c>
      <c r="L44" s="820">
        <v>43200</v>
      </c>
      <c r="M44" s="820">
        <v>0</v>
      </c>
      <c r="N44" s="820">
        <v>0</v>
      </c>
      <c r="O44" s="820">
        <v>12009</v>
      </c>
      <c r="P44" s="820">
        <v>-5553</v>
      </c>
      <c r="Q44" s="820">
        <v>211958</v>
      </c>
      <c r="R44" s="820">
        <v>1829455</v>
      </c>
      <c r="S44" s="820">
        <v>0</v>
      </c>
      <c r="T44" s="300" t="s">
        <v>457</v>
      </c>
      <c r="U44" s="826">
        <v>62</v>
      </c>
    </row>
    <row r="45" spans="1:21" ht="12.95" customHeight="1">
      <c r="A45" s="824">
        <v>65</v>
      </c>
      <c r="B45" s="300" t="s">
        <v>314</v>
      </c>
      <c r="C45" s="820">
        <v>209080</v>
      </c>
      <c r="D45" s="825">
        <v>48.929999999999993</v>
      </c>
      <c r="E45" s="820">
        <v>19353</v>
      </c>
      <c r="F45" s="825">
        <v>4.53</v>
      </c>
      <c r="G45" s="820">
        <v>137968</v>
      </c>
      <c r="H45" s="825">
        <v>32.28</v>
      </c>
      <c r="I45" s="820">
        <v>60961</v>
      </c>
      <c r="J45" s="825">
        <v>14.26</v>
      </c>
      <c r="K45" s="820">
        <v>427362</v>
      </c>
      <c r="L45" s="820">
        <v>59458</v>
      </c>
      <c r="M45" s="820">
        <v>0</v>
      </c>
      <c r="N45" s="820">
        <v>225</v>
      </c>
      <c r="O45" s="820">
        <v>19730</v>
      </c>
      <c r="P45" s="820">
        <v>-10705</v>
      </c>
      <c r="Q45" s="820">
        <v>337244</v>
      </c>
      <c r="R45" s="820">
        <v>3129935</v>
      </c>
      <c r="S45" s="820">
        <v>133941</v>
      </c>
      <c r="T45" s="300" t="s">
        <v>498</v>
      </c>
      <c r="U45" s="826">
        <v>65</v>
      </c>
    </row>
    <row r="46" spans="1:21" ht="12.95" customHeight="1">
      <c r="A46" s="824">
        <v>70</v>
      </c>
      <c r="B46" s="300" t="s">
        <v>134</v>
      </c>
      <c r="C46" s="820">
        <v>229925</v>
      </c>
      <c r="D46" s="825">
        <v>45.43</v>
      </c>
      <c r="E46" s="820">
        <v>24166</v>
      </c>
      <c r="F46" s="825">
        <v>4.78</v>
      </c>
      <c r="G46" s="820">
        <v>163119</v>
      </c>
      <c r="H46" s="825">
        <v>32.229999999999997</v>
      </c>
      <c r="I46" s="820">
        <v>88883</v>
      </c>
      <c r="J46" s="825">
        <v>17.559999999999999</v>
      </c>
      <c r="K46" s="820">
        <v>506093</v>
      </c>
      <c r="L46" s="820">
        <v>73813</v>
      </c>
      <c r="M46" s="820">
        <v>46</v>
      </c>
      <c r="N46" s="820">
        <v>121</v>
      </c>
      <c r="O46" s="820">
        <v>4087</v>
      </c>
      <c r="P46" s="820">
        <v>-14246</v>
      </c>
      <c r="Q46" s="820">
        <v>413780</v>
      </c>
      <c r="R46" s="820">
        <v>3483713</v>
      </c>
      <c r="S46" s="820">
        <v>196467</v>
      </c>
      <c r="T46" s="300" t="s">
        <v>458</v>
      </c>
      <c r="U46" s="826">
        <v>70</v>
      </c>
    </row>
    <row r="47" spans="1:21" ht="12.95" customHeight="1">
      <c r="A47" s="824">
        <v>73</v>
      </c>
      <c r="B47" s="300" t="s">
        <v>317</v>
      </c>
      <c r="C47" s="820">
        <v>607411</v>
      </c>
      <c r="D47" s="825">
        <v>53.010000000000005</v>
      </c>
      <c r="E47" s="820">
        <v>0</v>
      </c>
      <c r="F47" s="825">
        <v>0</v>
      </c>
      <c r="G47" s="820">
        <v>366308</v>
      </c>
      <c r="H47" s="825">
        <v>31.97</v>
      </c>
      <c r="I47" s="820">
        <v>172109</v>
      </c>
      <c r="J47" s="825">
        <v>15.02</v>
      </c>
      <c r="K47" s="820">
        <v>1145828</v>
      </c>
      <c r="L47" s="820">
        <v>152612</v>
      </c>
      <c r="M47" s="820">
        <v>0</v>
      </c>
      <c r="N47" s="820">
        <v>1456</v>
      </c>
      <c r="O47" s="820">
        <v>19573</v>
      </c>
      <c r="P47" s="820">
        <v>-38320</v>
      </c>
      <c r="Q47" s="820">
        <v>933867</v>
      </c>
      <c r="R47" s="820">
        <v>7452898</v>
      </c>
      <c r="S47" s="820">
        <v>0</v>
      </c>
      <c r="T47" s="300" t="s">
        <v>499</v>
      </c>
      <c r="U47" s="826">
        <v>73</v>
      </c>
    </row>
    <row r="48" spans="1:21" ht="12.95" customHeight="1">
      <c r="A48" s="824">
        <v>79</v>
      </c>
      <c r="B48" s="300" t="s">
        <v>318</v>
      </c>
      <c r="C48" s="820">
        <v>377137</v>
      </c>
      <c r="D48" s="825">
        <v>52.31</v>
      </c>
      <c r="E48" s="820">
        <v>0</v>
      </c>
      <c r="F48" s="825">
        <v>0</v>
      </c>
      <c r="G48" s="820">
        <v>235710</v>
      </c>
      <c r="H48" s="825">
        <v>32.69</v>
      </c>
      <c r="I48" s="820">
        <v>108122</v>
      </c>
      <c r="J48" s="825">
        <v>15</v>
      </c>
      <c r="K48" s="820">
        <v>720969</v>
      </c>
      <c r="L48" s="820">
        <v>98770</v>
      </c>
      <c r="M48" s="820">
        <v>11</v>
      </c>
      <c r="N48" s="820">
        <v>1118</v>
      </c>
      <c r="O48" s="820">
        <v>17496</v>
      </c>
      <c r="P48" s="820">
        <v>-17836</v>
      </c>
      <c r="Q48" s="820">
        <v>585738</v>
      </c>
      <c r="R48" s="820">
        <v>5110264</v>
      </c>
      <c r="S48" s="820">
        <v>0</v>
      </c>
      <c r="T48" s="300" t="s">
        <v>776</v>
      </c>
      <c r="U48" s="826">
        <v>79</v>
      </c>
    </row>
    <row r="49" spans="1:21" ht="12.95" customHeight="1">
      <c r="A49" s="824">
        <v>86</v>
      </c>
      <c r="B49" s="300" t="s">
        <v>139</v>
      </c>
      <c r="C49" s="820">
        <v>622882</v>
      </c>
      <c r="D49" s="825">
        <v>56.169999999999987</v>
      </c>
      <c r="E49" s="820">
        <v>0</v>
      </c>
      <c r="F49" s="825">
        <v>0</v>
      </c>
      <c r="G49" s="820">
        <v>325662</v>
      </c>
      <c r="H49" s="825">
        <v>29.37</v>
      </c>
      <c r="I49" s="820">
        <v>160330</v>
      </c>
      <c r="J49" s="825">
        <v>14.46</v>
      </c>
      <c r="K49" s="820">
        <v>1108874</v>
      </c>
      <c r="L49" s="820">
        <v>144886</v>
      </c>
      <c r="M49" s="820">
        <v>0</v>
      </c>
      <c r="N49" s="820">
        <v>672</v>
      </c>
      <c r="O49" s="820">
        <v>55287</v>
      </c>
      <c r="P49" s="820">
        <v>-41551</v>
      </c>
      <c r="Q49" s="820">
        <v>866478</v>
      </c>
      <c r="R49" s="820">
        <v>8532635</v>
      </c>
      <c r="S49" s="820">
        <v>0</v>
      </c>
      <c r="T49" s="300" t="s">
        <v>460</v>
      </c>
      <c r="U49" s="826">
        <v>86</v>
      </c>
    </row>
    <row r="50" spans="1:21" ht="12.95" customHeight="1">
      <c r="A50" s="824">
        <v>93</v>
      </c>
      <c r="B50" s="300" t="s">
        <v>323</v>
      </c>
      <c r="C50" s="820">
        <v>722662</v>
      </c>
      <c r="D50" s="825">
        <v>53.05</v>
      </c>
      <c r="E50" s="820">
        <v>81381</v>
      </c>
      <c r="F50" s="825">
        <v>5.97</v>
      </c>
      <c r="G50" s="820">
        <v>372352</v>
      </c>
      <c r="H50" s="825">
        <v>27.33</v>
      </c>
      <c r="I50" s="820">
        <v>185992</v>
      </c>
      <c r="J50" s="825">
        <v>13.65</v>
      </c>
      <c r="K50" s="820">
        <v>1362387</v>
      </c>
      <c r="L50" s="820">
        <v>152513</v>
      </c>
      <c r="M50" s="820">
        <v>0</v>
      </c>
      <c r="N50" s="820">
        <v>946</v>
      </c>
      <c r="O50" s="820">
        <v>67787</v>
      </c>
      <c r="P50" s="820">
        <v>-62981</v>
      </c>
      <c r="Q50" s="820">
        <v>1078160</v>
      </c>
      <c r="R50" s="820">
        <v>9385218</v>
      </c>
      <c r="S50" s="820">
        <v>452121</v>
      </c>
      <c r="T50" s="300" t="s">
        <v>461</v>
      </c>
      <c r="U50" s="826">
        <v>93</v>
      </c>
    </row>
    <row r="51" spans="1:21" ht="17.100000000000001" customHeight="1">
      <c r="A51" s="824">
        <v>95</v>
      </c>
      <c r="B51" s="300" t="s">
        <v>324</v>
      </c>
      <c r="C51" s="820">
        <v>483629</v>
      </c>
      <c r="D51" s="825">
        <v>45.29</v>
      </c>
      <c r="E51" s="820">
        <v>61846</v>
      </c>
      <c r="F51" s="825">
        <v>5.79</v>
      </c>
      <c r="G51" s="820">
        <v>367262</v>
      </c>
      <c r="H51" s="825">
        <v>34.39</v>
      </c>
      <c r="I51" s="820">
        <v>155171</v>
      </c>
      <c r="J51" s="825">
        <v>14.53</v>
      </c>
      <c r="K51" s="820">
        <v>1067908</v>
      </c>
      <c r="L51" s="820">
        <v>155436</v>
      </c>
      <c r="M51" s="820">
        <v>83</v>
      </c>
      <c r="N51" s="820">
        <v>1281</v>
      </c>
      <c r="O51" s="820">
        <v>24696</v>
      </c>
      <c r="P51" s="820">
        <v>6928</v>
      </c>
      <c r="Q51" s="820">
        <v>893340</v>
      </c>
      <c r="R51" s="820">
        <v>10289968</v>
      </c>
      <c r="S51" s="820">
        <v>577464</v>
      </c>
      <c r="T51" s="300" t="s">
        <v>324</v>
      </c>
      <c r="U51" s="826">
        <v>95</v>
      </c>
    </row>
    <row r="52" spans="1:21" ht="15" customHeight="1">
      <c r="A52" s="212" t="s">
        <v>777</v>
      </c>
      <c r="B52" s="300" t="s">
        <v>160</v>
      </c>
      <c r="C52" s="797" t="s">
        <v>59</v>
      </c>
      <c r="D52" s="798" t="s">
        <v>59</v>
      </c>
      <c r="E52" s="797" t="s">
        <v>59</v>
      </c>
      <c r="F52" s="798" t="s">
        <v>59</v>
      </c>
      <c r="G52" s="797" t="s">
        <v>59</v>
      </c>
      <c r="H52" s="798" t="s">
        <v>59</v>
      </c>
      <c r="I52" s="797" t="s">
        <v>59</v>
      </c>
      <c r="J52" s="798" t="s">
        <v>59</v>
      </c>
      <c r="K52" s="797" t="s">
        <v>59</v>
      </c>
      <c r="L52" s="797" t="s">
        <v>59</v>
      </c>
      <c r="M52" s="797" t="s">
        <v>59</v>
      </c>
      <c r="N52" s="797" t="s">
        <v>59</v>
      </c>
      <c r="O52" s="797" t="s">
        <v>59</v>
      </c>
      <c r="P52" s="797" t="s">
        <v>59</v>
      </c>
      <c r="Q52" s="820">
        <v>129854</v>
      </c>
      <c r="R52" s="797" t="s">
        <v>59</v>
      </c>
      <c r="S52" s="797" t="s">
        <v>59</v>
      </c>
      <c r="T52" s="300" t="s">
        <v>160</v>
      </c>
      <c r="U52" s="340" t="s">
        <v>777</v>
      </c>
    </row>
    <row r="53" spans="1:21" ht="12.95" customHeight="1">
      <c r="A53" s="212" t="s">
        <v>778</v>
      </c>
      <c r="B53" s="300" t="s">
        <v>165</v>
      </c>
      <c r="C53" s="797" t="s">
        <v>59</v>
      </c>
      <c r="D53" s="798" t="s">
        <v>59</v>
      </c>
      <c r="E53" s="797" t="s">
        <v>59</v>
      </c>
      <c r="F53" s="798" t="s">
        <v>59</v>
      </c>
      <c r="G53" s="797" t="s">
        <v>59</v>
      </c>
      <c r="H53" s="798" t="s">
        <v>59</v>
      </c>
      <c r="I53" s="797" t="s">
        <v>59</v>
      </c>
      <c r="J53" s="798" t="s">
        <v>59</v>
      </c>
      <c r="K53" s="797" t="s">
        <v>59</v>
      </c>
      <c r="L53" s="797" t="s">
        <v>59</v>
      </c>
      <c r="M53" s="797" t="s">
        <v>59</v>
      </c>
      <c r="N53" s="797" t="s">
        <v>59</v>
      </c>
      <c r="O53" s="797" t="s">
        <v>59</v>
      </c>
      <c r="P53" s="797" t="s">
        <v>59</v>
      </c>
      <c r="Q53" s="820">
        <v>233616</v>
      </c>
      <c r="R53" s="797" t="s">
        <v>59</v>
      </c>
      <c r="S53" s="797" t="s">
        <v>59</v>
      </c>
      <c r="T53" s="300" t="s">
        <v>165</v>
      </c>
      <c r="U53" s="340" t="s">
        <v>778</v>
      </c>
    </row>
    <row r="54" spans="1:21" ht="12.95" customHeight="1">
      <c r="A54" s="212" t="s">
        <v>779</v>
      </c>
      <c r="B54" s="300" t="s">
        <v>171</v>
      </c>
      <c r="C54" s="797" t="s">
        <v>59</v>
      </c>
      <c r="D54" s="798" t="s">
        <v>59</v>
      </c>
      <c r="E54" s="797" t="s">
        <v>59</v>
      </c>
      <c r="F54" s="798" t="s">
        <v>59</v>
      </c>
      <c r="G54" s="797" t="s">
        <v>59</v>
      </c>
      <c r="H54" s="798" t="s">
        <v>59</v>
      </c>
      <c r="I54" s="797" t="s">
        <v>59</v>
      </c>
      <c r="J54" s="798" t="s">
        <v>59</v>
      </c>
      <c r="K54" s="797" t="s">
        <v>59</v>
      </c>
      <c r="L54" s="797" t="s">
        <v>59</v>
      </c>
      <c r="M54" s="797" t="s">
        <v>59</v>
      </c>
      <c r="N54" s="797" t="s">
        <v>59</v>
      </c>
      <c r="O54" s="797" t="s">
        <v>59</v>
      </c>
      <c r="P54" s="797" t="s">
        <v>59</v>
      </c>
      <c r="Q54" s="820">
        <v>2005792</v>
      </c>
      <c r="R54" s="797" t="s">
        <v>59</v>
      </c>
      <c r="S54" s="797" t="s">
        <v>59</v>
      </c>
      <c r="T54" s="300" t="s">
        <v>171</v>
      </c>
      <c r="U54" s="340" t="s">
        <v>779</v>
      </c>
    </row>
    <row r="55" spans="1:21" ht="12.95" customHeight="1">
      <c r="A55" s="212" t="s">
        <v>780</v>
      </c>
      <c r="B55" s="300" t="s">
        <v>175</v>
      </c>
      <c r="C55" s="797" t="s">
        <v>59</v>
      </c>
      <c r="D55" s="798" t="s">
        <v>59</v>
      </c>
      <c r="E55" s="797" t="s">
        <v>59</v>
      </c>
      <c r="F55" s="798" t="s">
        <v>59</v>
      </c>
      <c r="G55" s="797" t="s">
        <v>59</v>
      </c>
      <c r="H55" s="798" t="s">
        <v>59</v>
      </c>
      <c r="I55" s="797" t="s">
        <v>59</v>
      </c>
      <c r="J55" s="798" t="s">
        <v>59</v>
      </c>
      <c r="K55" s="797" t="s">
        <v>59</v>
      </c>
      <c r="L55" s="797" t="s">
        <v>59</v>
      </c>
      <c r="M55" s="797" t="s">
        <v>59</v>
      </c>
      <c r="N55" s="797" t="s">
        <v>59</v>
      </c>
      <c r="O55" s="797" t="s">
        <v>59</v>
      </c>
      <c r="P55" s="797" t="s">
        <v>59</v>
      </c>
      <c r="Q55" s="820">
        <v>3309698</v>
      </c>
      <c r="R55" s="797" t="s">
        <v>59</v>
      </c>
      <c r="S55" s="797" t="s">
        <v>59</v>
      </c>
      <c r="T55" s="300" t="s">
        <v>175</v>
      </c>
      <c r="U55" s="340" t="s">
        <v>780</v>
      </c>
    </row>
    <row r="56" spans="1:21" ht="12.95" customHeight="1">
      <c r="A56" s="212" t="s">
        <v>781</v>
      </c>
      <c r="B56" s="300" t="s">
        <v>187</v>
      </c>
      <c r="C56" s="797" t="s">
        <v>59</v>
      </c>
      <c r="D56" s="798" t="s">
        <v>59</v>
      </c>
      <c r="E56" s="797" t="s">
        <v>59</v>
      </c>
      <c r="F56" s="798" t="s">
        <v>59</v>
      </c>
      <c r="G56" s="797" t="s">
        <v>59</v>
      </c>
      <c r="H56" s="798" t="s">
        <v>59</v>
      </c>
      <c r="I56" s="797" t="s">
        <v>59</v>
      </c>
      <c r="J56" s="798" t="s">
        <v>59</v>
      </c>
      <c r="K56" s="797" t="s">
        <v>59</v>
      </c>
      <c r="L56" s="797" t="s">
        <v>59</v>
      </c>
      <c r="M56" s="797" t="s">
        <v>59</v>
      </c>
      <c r="N56" s="797" t="s">
        <v>59</v>
      </c>
      <c r="O56" s="797" t="s">
        <v>59</v>
      </c>
      <c r="P56" s="797" t="s">
        <v>59</v>
      </c>
      <c r="Q56" s="820">
        <v>511904</v>
      </c>
      <c r="R56" s="797" t="s">
        <v>59</v>
      </c>
      <c r="S56" s="797" t="s">
        <v>59</v>
      </c>
      <c r="T56" s="300" t="s">
        <v>187</v>
      </c>
      <c r="U56" s="340" t="s">
        <v>781</v>
      </c>
    </row>
    <row r="57" spans="1:21" ht="12.95" customHeight="1">
      <c r="A57" s="827" t="s">
        <v>782</v>
      </c>
      <c r="B57" s="589" t="s">
        <v>189</v>
      </c>
      <c r="C57" s="799" t="s">
        <v>59</v>
      </c>
      <c r="D57" s="800" t="s">
        <v>59</v>
      </c>
      <c r="E57" s="799" t="s">
        <v>59</v>
      </c>
      <c r="F57" s="799" t="s">
        <v>59</v>
      </c>
      <c r="G57" s="799" t="s">
        <v>59</v>
      </c>
      <c r="H57" s="800" t="s">
        <v>59</v>
      </c>
      <c r="I57" s="799" t="s">
        <v>59</v>
      </c>
      <c r="J57" s="800" t="s">
        <v>59</v>
      </c>
      <c r="K57" s="799" t="s">
        <v>59</v>
      </c>
      <c r="L57" s="799" t="s">
        <v>59</v>
      </c>
      <c r="M57" s="799" t="s">
        <v>59</v>
      </c>
      <c r="N57" s="799" t="s">
        <v>59</v>
      </c>
      <c r="O57" s="799" t="s">
        <v>59</v>
      </c>
      <c r="P57" s="799" t="s">
        <v>59</v>
      </c>
      <c r="Q57" s="828">
        <v>6841991</v>
      </c>
      <c r="R57" s="799" t="s">
        <v>59</v>
      </c>
      <c r="S57" s="799" t="s">
        <v>59</v>
      </c>
      <c r="T57" s="589" t="s">
        <v>189</v>
      </c>
      <c r="U57" s="829" t="s">
        <v>782</v>
      </c>
    </row>
    <row r="58" spans="1:21" ht="37.5" customHeight="1">
      <c r="A58" s="1799" t="s">
        <v>783</v>
      </c>
      <c r="B58" s="1800"/>
      <c r="C58" s="1800"/>
      <c r="D58" s="1800"/>
      <c r="E58" s="1800"/>
      <c r="F58" s="1800"/>
      <c r="G58" s="1800"/>
      <c r="H58" s="1800"/>
      <c r="I58" s="1800"/>
      <c r="J58" s="1800"/>
      <c r="K58" s="1800"/>
      <c r="L58" s="1801"/>
      <c r="M58" s="1801"/>
      <c r="N58" s="1801"/>
      <c r="O58" s="1801"/>
    </row>
    <row r="59" spans="1:21" ht="30" customHeight="1">
      <c r="A59" s="1802" t="s">
        <v>784</v>
      </c>
      <c r="B59" s="1803"/>
      <c r="C59" s="1803"/>
      <c r="D59" s="1803"/>
      <c r="E59" s="1803"/>
      <c r="F59" s="1803"/>
      <c r="G59" s="1803"/>
      <c r="H59" s="1803"/>
      <c r="I59" s="1803"/>
      <c r="J59" s="1803"/>
      <c r="K59" s="1803"/>
    </row>
    <row r="60" spans="1:21" ht="31.5" customHeight="1">
      <c r="A60" s="1802" t="s">
        <v>784</v>
      </c>
      <c r="B60" s="1803"/>
      <c r="C60" s="1803"/>
      <c r="D60" s="1803"/>
      <c r="E60" s="1803"/>
      <c r="F60" s="1803"/>
      <c r="G60" s="1803"/>
      <c r="H60" s="1803"/>
      <c r="I60" s="1803"/>
      <c r="J60" s="1803"/>
      <c r="K60" s="1803"/>
    </row>
  </sheetData>
  <mergeCells count="3">
    <mergeCell ref="A58:O58"/>
    <mergeCell ref="A59:K59"/>
    <mergeCell ref="A60:K60"/>
  </mergeCells>
  <phoneticPr fontId="6"/>
  <printOptions horizontalCentered="1" gridLinesSet="0"/>
  <pageMargins left="0" right="0" top="0.59055118110236227" bottom="0.19685039370078741" header="0.35" footer="0.51181102362204722"/>
  <pageSetup paperSize="9" scale="64" pageOrder="overThenDown" orientation="landscape" blackAndWhite="1" r:id="rId1"/>
  <headerFooter alignWithMargins="0">
    <oddHeader>&amp;F</oddHeader>
    <oddFooter>&amp;A</oddFooter>
  </headerFooter>
  <colBreaks count="1" manualBreakCount="1">
    <brk id="1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83"/>
  <sheetViews>
    <sheetView view="pageBreakPreview" topLeftCell="D1" zoomScaleNormal="100" zoomScaleSheetLayoutView="100" workbookViewId="0">
      <selection activeCell="M12" sqref="M12"/>
    </sheetView>
  </sheetViews>
  <sheetFormatPr defaultRowHeight="12"/>
  <cols>
    <col min="1" max="1" width="3.75" style="1" customWidth="1"/>
    <col min="2" max="2" width="11.875" style="1" customWidth="1"/>
    <col min="3" max="3" width="11.75" style="1" customWidth="1"/>
    <col min="4" max="5" width="11.875" style="1" customWidth="1"/>
    <col min="6" max="7" width="12.5" style="1" customWidth="1"/>
    <col min="8" max="8" width="11.875" style="1" customWidth="1"/>
    <col min="9" max="12" width="12.5" style="1" customWidth="1"/>
    <col min="13" max="13" width="13" style="1" customWidth="1"/>
    <col min="14" max="15" width="12.5" style="1" customWidth="1"/>
    <col min="16" max="16" width="12.125" style="1" customWidth="1"/>
    <col min="17" max="17" width="12.5" style="1" customWidth="1"/>
    <col min="18" max="18" width="17.5" style="1" customWidth="1"/>
    <col min="19" max="19" width="10.875" style="1" customWidth="1"/>
    <col min="20" max="21" width="12.5" style="1" customWidth="1"/>
    <col min="22" max="22" width="9.875" style="1" customWidth="1"/>
    <col min="23" max="23" width="13.375" style="1" customWidth="1"/>
    <col min="24" max="24" width="11.875" style="1" customWidth="1"/>
    <col min="25" max="25" width="11" style="1" customWidth="1"/>
    <col min="26" max="26" width="10" style="1" customWidth="1"/>
    <col min="27" max="27" width="3.875" style="1" customWidth="1"/>
    <col min="28" max="256" width="9" style="1"/>
    <col min="257" max="257" width="3.75" style="1" customWidth="1"/>
    <col min="258" max="258" width="11.875" style="1" customWidth="1"/>
    <col min="259" max="259" width="11.75" style="1" customWidth="1"/>
    <col min="260" max="261" width="11.875" style="1" customWidth="1"/>
    <col min="262" max="263" width="12.5" style="1" customWidth="1"/>
    <col min="264" max="264" width="11.875" style="1" customWidth="1"/>
    <col min="265" max="268" width="12.5" style="1" customWidth="1"/>
    <col min="269" max="269" width="13" style="1" customWidth="1"/>
    <col min="270" max="271" width="12.5" style="1" customWidth="1"/>
    <col min="272" max="272" width="12.125" style="1" customWidth="1"/>
    <col min="273" max="273" width="12.5" style="1" customWidth="1"/>
    <col min="274" max="274" width="17.5" style="1" customWidth="1"/>
    <col min="275" max="275" width="10.875" style="1" customWidth="1"/>
    <col min="276" max="277" width="12.5" style="1" customWidth="1"/>
    <col min="278" max="278" width="9.875" style="1" customWidth="1"/>
    <col min="279" max="279" width="13.375" style="1" customWidth="1"/>
    <col min="280" max="280" width="11.875" style="1" customWidth="1"/>
    <col min="281" max="281" width="11" style="1" customWidth="1"/>
    <col min="282" max="282" width="10" style="1" customWidth="1"/>
    <col min="283" max="283" width="3.875" style="1" customWidth="1"/>
    <col min="284" max="512" width="9" style="1"/>
    <col min="513" max="513" width="3.75" style="1" customWidth="1"/>
    <col min="514" max="514" width="11.875" style="1" customWidth="1"/>
    <col min="515" max="515" width="11.75" style="1" customWidth="1"/>
    <col min="516" max="517" width="11.875" style="1" customWidth="1"/>
    <col min="518" max="519" width="12.5" style="1" customWidth="1"/>
    <col min="520" max="520" width="11.875" style="1" customWidth="1"/>
    <col min="521" max="524" width="12.5" style="1" customWidth="1"/>
    <col min="525" max="525" width="13" style="1" customWidth="1"/>
    <col min="526" max="527" width="12.5" style="1" customWidth="1"/>
    <col min="528" max="528" width="12.125" style="1" customWidth="1"/>
    <col min="529" max="529" width="12.5" style="1" customWidth="1"/>
    <col min="530" max="530" width="17.5" style="1" customWidth="1"/>
    <col min="531" max="531" width="10.875" style="1" customWidth="1"/>
    <col min="532" max="533" width="12.5" style="1" customWidth="1"/>
    <col min="534" max="534" width="9.875" style="1" customWidth="1"/>
    <col min="535" max="535" width="13.375" style="1" customWidth="1"/>
    <col min="536" max="536" width="11.875" style="1" customWidth="1"/>
    <col min="537" max="537" width="11" style="1" customWidth="1"/>
    <col min="538" max="538" width="10" style="1" customWidth="1"/>
    <col min="539" max="539" width="3.875" style="1" customWidth="1"/>
    <col min="540" max="768" width="9" style="1"/>
    <col min="769" max="769" width="3.75" style="1" customWidth="1"/>
    <col min="770" max="770" width="11.875" style="1" customWidth="1"/>
    <col min="771" max="771" width="11.75" style="1" customWidth="1"/>
    <col min="772" max="773" width="11.875" style="1" customWidth="1"/>
    <col min="774" max="775" width="12.5" style="1" customWidth="1"/>
    <col min="776" max="776" width="11.875" style="1" customWidth="1"/>
    <col min="777" max="780" width="12.5" style="1" customWidth="1"/>
    <col min="781" max="781" width="13" style="1" customWidth="1"/>
    <col min="782" max="783" width="12.5" style="1" customWidth="1"/>
    <col min="784" max="784" width="12.125" style="1" customWidth="1"/>
    <col min="785" max="785" width="12.5" style="1" customWidth="1"/>
    <col min="786" max="786" width="17.5" style="1" customWidth="1"/>
    <col min="787" max="787" width="10.875" style="1" customWidth="1"/>
    <col min="788" max="789" width="12.5" style="1" customWidth="1"/>
    <col min="790" max="790" width="9.875" style="1" customWidth="1"/>
    <col min="791" max="791" width="13.375" style="1" customWidth="1"/>
    <col min="792" max="792" width="11.875" style="1" customWidth="1"/>
    <col min="793" max="793" width="11" style="1" customWidth="1"/>
    <col min="794" max="794" width="10" style="1" customWidth="1"/>
    <col min="795" max="795" width="3.875" style="1" customWidth="1"/>
    <col min="796" max="1024" width="9" style="1"/>
    <col min="1025" max="1025" width="3.75" style="1" customWidth="1"/>
    <col min="1026" max="1026" width="11.875" style="1" customWidth="1"/>
    <col min="1027" max="1027" width="11.75" style="1" customWidth="1"/>
    <col min="1028" max="1029" width="11.875" style="1" customWidth="1"/>
    <col min="1030" max="1031" width="12.5" style="1" customWidth="1"/>
    <col min="1032" max="1032" width="11.875" style="1" customWidth="1"/>
    <col min="1033" max="1036" width="12.5" style="1" customWidth="1"/>
    <col min="1037" max="1037" width="13" style="1" customWidth="1"/>
    <col min="1038" max="1039" width="12.5" style="1" customWidth="1"/>
    <col min="1040" max="1040" width="12.125" style="1" customWidth="1"/>
    <col min="1041" max="1041" width="12.5" style="1" customWidth="1"/>
    <col min="1042" max="1042" width="17.5" style="1" customWidth="1"/>
    <col min="1043" max="1043" width="10.875" style="1" customWidth="1"/>
    <col min="1044" max="1045" width="12.5" style="1" customWidth="1"/>
    <col min="1046" max="1046" width="9.875" style="1" customWidth="1"/>
    <col min="1047" max="1047" width="13.375" style="1" customWidth="1"/>
    <col min="1048" max="1048" width="11.875" style="1" customWidth="1"/>
    <col min="1049" max="1049" width="11" style="1" customWidth="1"/>
    <col min="1050" max="1050" width="10" style="1" customWidth="1"/>
    <col min="1051" max="1051" width="3.875" style="1" customWidth="1"/>
    <col min="1052" max="1280" width="9" style="1"/>
    <col min="1281" max="1281" width="3.75" style="1" customWidth="1"/>
    <col min="1282" max="1282" width="11.875" style="1" customWidth="1"/>
    <col min="1283" max="1283" width="11.75" style="1" customWidth="1"/>
    <col min="1284" max="1285" width="11.875" style="1" customWidth="1"/>
    <col min="1286" max="1287" width="12.5" style="1" customWidth="1"/>
    <col min="1288" max="1288" width="11.875" style="1" customWidth="1"/>
    <col min="1289" max="1292" width="12.5" style="1" customWidth="1"/>
    <col min="1293" max="1293" width="13" style="1" customWidth="1"/>
    <col min="1294" max="1295" width="12.5" style="1" customWidth="1"/>
    <col min="1296" max="1296" width="12.125" style="1" customWidth="1"/>
    <col min="1297" max="1297" width="12.5" style="1" customWidth="1"/>
    <col min="1298" max="1298" width="17.5" style="1" customWidth="1"/>
    <col min="1299" max="1299" width="10.875" style="1" customWidth="1"/>
    <col min="1300" max="1301" width="12.5" style="1" customWidth="1"/>
    <col min="1302" max="1302" width="9.875" style="1" customWidth="1"/>
    <col min="1303" max="1303" width="13.375" style="1" customWidth="1"/>
    <col min="1304" max="1304" width="11.875" style="1" customWidth="1"/>
    <col min="1305" max="1305" width="11" style="1" customWidth="1"/>
    <col min="1306" max="1306" width="10" style="1" customWidth="1"/>
    <col min="1307" max="1307" width="3.875" style="1" customWidth="1"/>
    <col min="1308" max="1536" width="9" style="1"/>
    <col min="1537" max="1537" width="3.75" style="1" customWidth="1"/>
    <col min="1538" max="1538" width="11.875" style="1" customWidth="1"/>
    <col min="1539" max="1539" width="11.75" style="1" customWidth="1"/>
    <col min="1540" max="1541" width="11.875" style="1" customWidth="1"/>
    <col min="1542" max="1543" width="12.5" style="1" customWidth="1"/>
    <col min="1544" max="1544" width="11.875" style="1" customWidth="1"/>
    <col min="1545" max="1548" width="12.5" style="1" customWidth="1"/>
    <col min="1549" max="1549" width="13" style="1" customWidth="1"/>
    <col min="1550" max="1551" width="12.5" style="1" customWidth="1"/>
    <col min="1552" max="1552" width="12.125" style="1" customWidth="1"/>
    <col min="1553" max="1553" width="12.5" style="1" customWidth="1"/>
    <col min="1554" max="1554" width="17.5" style="1" customWidth="1"/>
    <col min="1555" max="1555" width="10.875" style="1" customWidth="1"/>
    <col min="1556" max="1557" width="12.5" style="1" customWidth="1"/>
    <col min="1558" max="1558" width="9.875" style="1" customWidth="1"/>
    <col min="1559" max="1559" width="13.375" style="1" customWidth="1"/>
    <col min="1560" max="1560" width="11.875" style="1" customWidth="1"/>
    <col min="1561" max="1561" width="11" style="1" customWidth="1"/>
    <col min="1562" max="1562" width="10" style="1" customWidth="1"/>
    <col min="1563" max="1563" width="3.875" style="1" customWidth="1"/>
    <col min="1564" max="1792" width="9" style="1"/>
    <col min="1793" max="1793" width="3.75" style="1" customWidth="1"/>
    <col min="1794" max="1794" width="11.875" style="1" customWidth="1"/>
    <col min="1795" max="1795" width="11.75" style="1" customWidth="1"/>
    <col min="1796" max="1797" width="11.875" style="1" customWidth="1"/>
    <col min="1798" max="1799" width="12.5" style="1" customWidth="1"/>
    <col min="1800" max="1800" width="11.875" style="1" customWidth="1"/>
    <col min="1801" max="1804" width="12.5" style="1" customWidth="1"/>
    <col min="1805" max="1805" width="13" style="1" customWidth="1"/>
    <col min="1806" max="1807" width="12.5" style="1" customWidth="1"/>
    <col min="1808" max="1808" width="12.125" style="1" customWidth="1"/>
    <col min="1809" max="1809" width="12.5" style="1" customWidth="1"/>
    <col min="1810" max="1810" width="17.5" style="1" customWidth="1"/>
    <col min="1811" max="1811" width="10.875" style="1" customWidth="1"/>
    <col min="1812" max="1813" width="12.5" style="1" customWidth="1"/>
    <col min="1814" max="1814" width="9.875" style="1" customWidth="1"/>
    <col min="1815" max="1815" width="13.375" style="1" customWidth="1"/>
    <col min="1816" max="1816" width="11.875" style="1" customWidth="1"/>
    <col min="1817" max="1817" width="11" style="1" customWidth="1"/>
    <col min="1818" max="1818" width="10" style="1" customWidth="1"/>
    <col min="1819" max="1819" width="3.875" style="1" customWidth="1"/>
    <col min="1820" max="2048" width="9" style="1"/>
    <col min="2049" max="2049" width="3.75" style="1" customWidth="1"/>
    <col min="2050" max="2050" width="11.875" style="1" customWidth="1"/>
    <col min="2051" max="2051" width="11.75" style="1" customWidth="1"/>
    <col min="2052" max="2053" width="11.875" style="1" customWidth="1"/>
    <col min="2054" max="2055" width="12.5" style="1" customWidth="1"/>
    <col min="2056" max="2056" width="11.875" style="1" customWidth="1"/>
    <col min="2057" max="2060" width="12.5" style="1" customWidth="1"/>
    <col min="2061" max="2061" width="13" style="1" customWidth="1"/>
    <col min="2062" max="2063" width="12.5" style="1" customWidth="1"/>
    <col min="2064" max="2064" width="12.125" style="1" customWidth="1"/>
    <col min="2065" max="2065" width="12.5" style="1" customWidth="1"/>
    <col min="2066" max="2066" width="17.5" style="1" customWidth="1"/>
    <col min="2067" max="2067" width="10.875" style="1" customWidth="1"/>
    <col min="2068" max="2069" width="12.5" style="1" customWidth="1"/>
    <col min="2070" max="2070" width="9.875" style="1" customWidth="1"/>
    <col min="2071" max="2071" width="13.375" style="1" customWidth="1"/>
    <col min="2072" max="2072" width="11.875" style="1" customWidth="1"/>
    <col min="2073" max="2073" width="11" style="1" customWidth="1"/>
    <col min="2074" max="2074" width="10" style="1" customWidth="1"/>
    <col min="2075" max="2075" width="3.875" style="1" customWidth="1"/>
    <col min="2076" max="2304" width="9" style="1"/>
    <col min="2305" max="2305" width="3.75" style="1" customWidth="1"/>
    <col min="2306" max="2306" width="11.875" style="1" customWidth="1"/>
    <col min="2307" max="2307" width="11.75" style="1" customWidth="1"/>
    <col min="2308" max="2309" width="11.875" style="1" customWidth="1"/>
    <col min="2310" max="2311" width="12.5" style="1" customWidth="1"/>
    <col min="2312" max="2312" width="11.875" style="1" customWidth="1"/>
    <col min="2313" max="2316" width="12.5" style="1" customWidth="1"/>
    <col min="2317" max="2317" width="13" style="1" customWidth="1"/>
    <col min="2318" max="2319" width="12.5" style="1" customWidth="1"/>
    <col min="2320" max="2320" width="12.125" style="1" customWidth="1"/>
    <col min="2321" max="2321" width="12.5" style="1" customWidth="1"/>
    <col min="2322" max="2322" width="17.5" style="1" customWidth="1"/>
    <col min="2323" max="2323" width="10.875" style="1" customWidth="1"/>
    <col min="2324" max="2325" width="12.5" style="1" customWidth="1"/>
    <col min="2326" max="2326" width="9.875" style="1" customWidth="1"/>
    <col min="2327" max="2327" width="13.375" style="1" customWidth="1"/>
    <col min="2328" max="2328" width="11.875" style="1" customWidth="1"/>
    <col min="2329" max="2329" width="11" style="1" customWidth="1"/>
    <col min="2330" max="2330" width="10" style="1" customWidth="1"/>
    <col min="2331" max="2331" width="3.875" style="1" customWidth="1"/>
    <col min="2332" max="2560" width="9" style="1"/>
    <col min="2561" max="2561" width="3.75" style="1" customWidth="1"/>
    <col min="2562" max="2562" width="11.875" style="1" customWidth="1"/>
    <col min="2563" max="2563" width="11.75" style="1" customWidth="1"/>
    <col min="2564" max="2565" width="11.875" style="1" customWidth="1"/>
    <col min="2566" max="2567" width="12.5" style="1" customWidth="1"/>
    <col min="2568" max="2568" width="11.875" style="1" customWidth="1"/>
    <col min="2569" max="2572" width="12.5" style="1" customWidth="1"/>
    <col min="2573" max="2573" width="13" style="1" customWidth="1"/>
    <col min="2574" max="2575" width="12.5" style="1" customWidth="1"/>
    <col min="2576" max="2576" width="12.125" style="1" customWidth="1"/>
    <col min="2577" max="2577" width="12.5" style="1" customWidth="1"/>
    <col min="2578" max="2578" width="17.5" style="1" customWidth="1"/>
    <col min="2579" max="2579" width="10.875" style="1" customWidth="1"/>
    <col min="2580" max="2581" width="12.5" style="1" customWidth="1"/>
    <col min="2582" max="2582" width="9.875" style="1" customWidth="1"/>
    <col min="2583" max="2583" width="13.375" style="1" customWidth="1"/>
    <col min="2584" max="2584" width="11.875" style="1" customWidth="1"/>
    <col min="2585" max="2585" width="11" style="1" customWidth="1"/>
    <col min="2586" max="2586" width="10" style="1" customWidth="1"/>
    <col min="2587" max="2587" width="3.875" style="1" customWidth="1"/>
    <col min="2588" max="2816" width="9" style="1"/>
    <col min="2817" max="2817" width="3.75" style="1" customWidth="1"/>
    <col min="2818" max="2818" width="11.875" style="1" customWidth="1"/>
    <col min="2819" max="2819" width="11.75" style="1" customWidth="1"/>
    <col min="2820" max="2821" width="11.875" style="1" customWidth="1"/>
    <col min="2822" max="2823" width="12.5" style="1" customWidth="1"/>
    <col min="2824" max="2824" width="11.875" style="1" customWidth="1"/>
    <col min="2825" max="2828" width="12.5" style="1" customWidth="1"/>
    <col min="2829" max="2829" width="13" style="1" customWidth="1"/>
    <col min="2830" max="2831" width="12.5" style="1" customWidth="1"/>
    <col min="2832" max="2832" width="12.125" style="1" customWidth="1"/>
    <col min="2833" max="2833" width="12.5" style="1" customWidth="1"/>
    <col min="2834" max="2834" width="17.5" style="1" customWidth="1"/>
    <col min="2835" max="2835" width="10.875" style="1" customWidth="1"/>
    <col min="2836" max="2837" width="12.5" style="1" customWidth="1"/>
    <col min="2838" max="2838" width="9.875" style="1" customWidth="1"/>
    <col min="2839" max="2839" width="13.375" style="1" customWidth="1"/>
    <col min="2840" max="2840" width="11.875" style="1" customWidth="1"/>
    <col min="2841" max="2841" width="11" style="1" customWidth="1"/>
    <col min="2842" max="2842" width="10" style="1" customWidth="1"/>
    <col min="2843" max="2843" width="3.875" style="1" customWidth="1"/>
    <col min="2844" max="3072" width="9" style="1"/>
    <col min="3073" max="3073" width="3.75" style="1" customWidth="1"/>
    <col min="3074" max="3074" width="11.875" style="1" customWidth="1"/>
    <col min="3075" max="3075" width="11.75" style="1" customWidth="1"/>
    <col min="3076" max="3077" width="11.875" style="1" customWidth="1"/>
    <col min="3078" max="3079" width="12.5" style="1" customWidth="1"/>
    <col min="3080" max="3080" width="11.875" style="1" customWidth="1"/>
    <col min="3081" max="3084" width="12.5" style="1" customWidth="1"/>
    <col min="3085" max="3085" width="13" style="1" customWidth="1"/>
    <col min="3086" max="3087" width="12.5" style="1" customWidth="1"/>
    <col min="3088" max="3088" width="12.125" style="1" customWidth="1"/>
    <col min="3089" max="3089" width="12.5" style="1" customWidth="1"/>
    <col min="3090" max="3090" width="17.5" style="1" customWidth="1"/>
    <col min="3091" max="3091" width="10.875" style="1" customWidth="1"/>
    <col min="3092" max="3093" width="12.5" style="1" customWidth="1"/>
    <col min="3094" max="3094" width="9.875" style="1" customWidth="1"/>
    <col min="3095" max="3095" width="13.375" style="1" customWidth="1"/>
    <col min="3096" max="3096" width="11.875" style="1" customWidth="1"/>
    <col min="3097" max="3097" width="11" style="1" customWidth="1"/>
    <col min="3098" max="3098" width="10" style="1" customWidth="1"/>
    <col min="3099" max="3099" width="3.875" style="1" customWidth="1"/>
    <col min="3100" max="3328" width="9" style="1"/>
    <col min="3329" max="3329" width="3.75" style="1" customWidth="1"/>
    <col min="3330" max="3330" width="11.875" style="1" customWidth="1"/>
    <col min="3331" max="3331" width="11.75" style="1" customWidth="1"/>
    <col min="3332" max="3333" width="11.875" style="1" customWidth="1"/>
    <col min="3334" max="3335" width="12.5" style="1" customWidth="1"/>
    <col min="3336" max="3336" width="11.875" style="1" customWidth="1"/>
    <col min="3337" max="3340" width="12.5" style="1" customWidth="1"/>
    <col min="3341" max="3341" width="13" style="1" customWidth="1"/>
    <col min="3342" max="3343" width="12.5" style="1" customWidth="1"/>
    <col min="3344" max="3344" width="12.125" style="1" customWidth="1"/>
    <col min="3345" max="3345" width="12.5" style="1" customWidth="1"/>
    <col min="3346" max="3346" width="17.5" style="1" customWidth="1"/>
    <col min="3347" max="3347" width="10.875" style="1" customWidth="1"/>
    <col min="3348" max="3349" width="12.5" style="1" customWidth="1"/>
    <col min="3350" max="3350" width="9.875" style="1" customWidth="1"/>
    <col min="3351" max="3351" width="13.375" style="1" customWidth="1"/>
    <col min="3352" max="3352" width="11.875" style="1" customWidth="1"/>
    <col min="3353" max="3353" width="11" style="1" customWidth="1"/>
    <col min="3354" max="3354" width="10" style="1" customWidth="1"/>
    <col min="3355" max="3355" width="3.875" style="1" customWidth="1"/>
    <col min="3356" max="3584" width="9" style="1"/>
    <col min="3585" max="3585" width="3.75" style="1" customWidth="1"/>
    <col min="3586" max="3586" width="11.875" style="1" customWidth="1"/>
    <col min="3587" max="3587" width="11.75" style="1" customWidth="1"/>
    <col min="3588" max="3589" width="11.875" style="1" customWidth="1"/>
    <col min="3590" max="3591" width="12.5" style="1" customWidth="1"/>
    <col min="3592" max="3592" width="11.875" style="1" customWidth="1"/>
    <col min="3593" max="3596" width="12.5" style="1" customWidth="1"/>
    <col min="3597" max="3597" width="13" style="1" customWidth="1"/>
    <col min="3598" max="3599" width="12.5" style="1" customWidth="1"/>
    <col min="3600" max="3600" width="12.125" style="1" customWidth="1"/>
    <col min="3601" max="3601" width="12.5" style="1" customWidth="1"/>
    <col min="3602" max="3602" width="17.5" style="1" customWidth="1"/>
    <col min="3603" max="3603" width="10.875" style="1" customWidth="1"/>
    <col min="3604" max="3605" width="12.5" style="1" customWidth="1"/>
    <col min="3606" max="3606" width="9.875" style="1" customWidth="1"/>
    <col min="3607" max="3607" width="13.375" style="1" customWidth="1"/>
    <col min="3608" max="3608" width="11.875" style="1" customWidth="1"/>
    <col min="3609" max="3609" width="11" style="1" customWidth="1"/>
    <col min="3610" max="3610" width="10" style="1" customWidth="1"/>
    <col min="3611" max="3611" width="3.875" style="1" customWidth="1"/>
    <col min="3612" max="3840" width="9" style="1"/>
    <col min="3841" max="3841" width="3.75" style="1" customWidth="1"/>
    <col min="3842" max="3842" width="11.875" style="1" customWidth="1"/>
    <col min="3843" max="3843" width="11.75" style="1" customWidth="1"/>
    <col min="3844" max="3845" width="11.875" style="1" customWidth="1"/>
    <col min="3846" max="3847" width="12.5" style="1" customWidth="1"/>
    <col min="3848" max="3848" width="11.875" style="1" customWidth="1"/>
    <col min="3849" max="3852" width="12.5" style="1" customWidth="1"/>
    <col min="3853" max="3853" width="13" style="1" customWidth="1"/>
    <col min="3854" max="3855" width="12.5" style="1" customWidth="1"/>
    <col min="3856" max="3856" width="12.125" style="1" customWidth="1"/>
    <col min="3857" max="3857" width="12.5" style="1" customWidth="1"/>
    <col min="3858" max="3858" width="17.5" style="1" customWidth="1"/>
    <col min="3859" max="3859" width="10.875" style="1" customWidth="1"/>
    <col min="3860" max="3861" width="12.5" style="1" customWidth="1"/>
    <col min="3862" max="3862" width="9.875" style="1" customWidth="1"/>
    <col min="3863" max="3863" width="13.375" style="1" customWidth="1"/>
    <col min="3864" max="3864" width="11.875" style="1" customWidth="1"/>
    <col min="3865" max="3865" width="11" style="1" customWidth="1"/>
    <col min="3866" max="3866" width="10" style="1" customWidth="1"/>
    <col min="3867" max="3867" width="3.875" style="1" customWidth="1"/>
    <col min="3868" max="4096" width="9" style="1"/>
    <col min="4097" max="4097" width="3.75" style="1" customWidth="1"/>
    <col min="4098" max="4098" width="11.875" style="1" customWidth="1"/>
    <col min="4099" max="4099" width="11.75" style="1" customWidth="1"/>
    <col min="4100" max="4101" width="11.875" style="1" customWidth="1"/>
    <col min="4102" max="4103" width="12.5" style="1" customWidth="1"/>
    <col min="4104" max="4104" width="11.875" style="1" customWidth="1"/>
    <col min="4105" max="4108" width="12.5" style="1" customWidth="1"/>
    <col min="4109" max="4109" width="13" style="1" customWidth="1"/>
    <col min="4110" max="4111" width="12.5" style="1" customWidth="1"/>
    <col min="4112" max="4112" width="12.125" style="1" customWidth="1"/>
    <col min="4113" max="4113" width="12.5" style="1" customWidth="1"/>
    <col min="4114" max="4114" width="17.5" style="1" customWidth="1"/>
    <col min="4115" max="4115" width="10.875" style="1" customWidth="1"/>
    <col min="4116" max="4117" width="12.5" style="1" customWidth="1"/>
    <col min="4118" max="4118" width="9.875" style="1" customWidth="1"/>
    <col min="4119" max="4119" width="13.375" style="1" customWidth="1"/>
    <col min="4120" max="4120" width="11.875" style="1" customWidth="1"/>
    <col min="4121" max="4121" width="11" style="1" customWidth="1"/>
    <col min="4122" max="4122" width="10" style="1" customWidth="1"/>
    <col min="4123" max="4123" width="3.875" style="1" customWidth="1"/>
    <col min="4124" max="4352" width="9" style="1"/>
    <col min="4353" max="4353" width="3.75" style="1" customWidth="1"/>
    <col min="4354" max="4354" width="11.875" style="1" customWidth="1"/>
    <col min="4355" max="4355" width="11.75" style="1" customWidth="1"/>
    <col min="4356" max="4357" width="11.875" style="1" customWidth="1"/>
    <col min="4358" max="4359" width="12.5" style="1" customWidth="1"/>
    <col min="4360" max="4360" width="11.875" style="1" customWidth="1"/>
    <col min="4361" max="4364" width="12.5" style="1" customWidth="1"/>
    <col min="4365" max="4365" width="13" style="1" customWidth="1"/>
    <col min="4366" max="4367" width="12.5" style="1" customWidth="1"/>
    <col min="4368" max="4368" width="12.125" style="1" customWidth="1"/>
    <col min="4369" max="4369" width="12.5" style="1" customWidth="1"/>
    <col min="4370" max="4370" width="17.5" style="1" customWidth="1"/>
    <col min="4371" max="4371" width="10.875" style="1" customWidth="1"/>
    <col min="4372" max="4373" width="12.5" style="1" customWidth="1"/>
    <col min="4374" max="4374" width="9.875" style="1" customWidth="1"/>
    <col min="4375" max="4375" width="13.375" style="1" customWidth="1"/>
    <col min="4376" max="4376" width="11.875" style="1" customWidth="1"/>
    <col min="4377" max="4377" width="11" style="1" customWidth="1"/>
    <col min="4378" max="4378" width="10" style="1" customWidth="1"/>
    <col min="4379" max="4379" width="3.875" style="1" customWidth="1"/>
    <col min="4380" max="4608" width="9" style="1"/>
    <col min="4609" max="4609" width="3.75" style="1" customWidth="1"/>
    <col min="4610" max="4610" width="11.875" style="1" customWidth="1"/>
    <col min="4611" max="4611" width="11.75" style="1" customWidth="1"/>
    <col min="4612" max="4613" width="11.875" style="1" customWidth="1"/>
    <col min="4614" max="4615" width="12.5" style="1" customWidth="1"/>
    <col min="4616" max="4616" width="11.875" style="1" customWidth="1"/>
    <col min="4617" max="4620" width="12.5" style="1" customWidth="1"/>
    <col min="4621" max="4621" width="13" style="1" customWidth="1"/>
    <col min="4622" max="4623" width="12.5" style="1" customWidth="1"/>
    <col min="4624" max="4624" width="12.125" style="1" customWidth="1"/>
    <col min="4625" max="4625" width="12.5" style="1" customWidth="1"/>
    <col min="4626" max="4626" width="17.5" style="1" customWidth="1"/>
    <col min="4627" max="4627" width="10.875" style="1" customWidth="1"/>
    <col min="4628" max="4629" width="12.5" style="1" customWidth="1"/>
    <col min="4630" max="4630" width="9.875" style="1" customWidth="1"/>
    <col min="4631" max="4631" width="13.375" style="1" customWidth="1"/>
    <col min="4632" max="4632" width="11.875" style="1" customWidth="1"/>
    <col min="4633" max="4633" width="11" style="1" customWidth="1"/>
    <col min="4634" max="4634" width="10" style="1" customWidth="1"/>
    <col min="4635" max="4635" width="3.875" style="1" customWidth="1"/>
    <col min="4636" max="4864" width="9" style="1"/>
    <col min="4865" max="4865" width="3.75" style="1" customWidth="1"/>
    <col min="4866" max="4866" width="11.875" style="1" customWidth="1"/>
    <col min="4867" max="4867" width="11.75" style="1" customWidth="1"/>
    <col min="4868" max="4869" width="11.875" style="1" customWidth="1"/>
    <col min="4870" max="4871" width="12.5" style="1" customWidth="1"/>
    <col min="4872" max="4872" width="11.875" style="1" customWidth="1"/>
    <col min="4873" max="4876" width="12.5" style="1" customWidth="1"/>
    <col min="4877" max="4877" width="13" style="1" customWidth="1"/>
    <col min="4878" max="4879" width="12.5" style="1" customWidth="1"/>
    <col min="4880" max="4880" width="12.125" style="1" customWidth="1"/>
    <col min="4881" max="4881" width="12.5" style="1" customWidth="1"/>
    <col min="4882" max="4882" width="17.5" style="1" customWidth="1"/>
    <col min="4883" max="4883" width="10.875" style="1" customWidth="1"/>
    <col min="4884" max="4885" width="12.5" style="1" customWidth="1"/>
    <col min="4886" max="4886" width="9.875" style="1" customWidth="1"/>
    <col min="4887" max="4887" width="13.375" style="1" customWidth="1"/>
    <col min="4888" max="4888" width="11.875" style="1" customWidth="1"/>
    <col min="4889" max="4889" width="11" style="1" customWidth="1"/>
    <col min="4890" max="4890" width="10" style="1" customWidth="1"/>
    <col min="4891" max="4891" width="3.875" style="1" customWidth="1"/>
    <col min="4892" max="5120" width="9" style="1"/>
    <col min="5121" max="5121" width="3.75" style="1" customWidth="1"/>
    <col min="5122" max="5122" width="11.875" style="1" customWidth="1"/>
    <col min="5123" max="5123" width="11.75" style="1" customWidth="1"/>
    <col min="5124" max="5125" width="11.875" style="1" customWidth="1"/>
    <col min="5126" max="5127" width="12.5" style="1" customWidth="1"/>
    <col min="5128" max="5128" width="11.875" style="1" customWidth="1"/>
    <col min="5129" max="5132" width="12.5" style="1" customWidth="1"/>
    <col min="5133" max="5133" width="13" style="1" customWidth="1"/>
    <col min="5134" max="5135" width="12.5" style="1" customWidth="1"/>
    <col min="5136" max="5136" width="12.125" style="1" customWidth="1"/>
    <col min="5137" max="5137" width="12.5" style="1" customWidth="1"/>
    <col min="5138" max="5138" width="17.5" style="1" customWidth="1"/>
    <col min="5139" max="5139" width="10.875" style="1" customWidth="1"/>
    <col min="5140" max="5141" width="12.5" style="1" customWidth="1"/>
    <col min="5142" max="5142" width="9.875" style="1" customWidth="1"/>
    <col min="5143" max="5143" width="13.375" style="1" customWidth="1"/>
    <col min="5144" max="5144" width="11.875" style="1" customWidth="1"/>
    <col min="5145" max="5145" width="11" style="1" customWidth="1"/>
    <col min="5146" max="5146" width="10" style="1" customWidth="1"/>
    <col min="5147" max="5147" width="3.875" style="1" customWidth="1"/>
    <col min="5148" max="5376" width="9" style="1"/>
    <col min="5377" max="5377" width="3.75" style="1" customWidth="1"/>
    <col min="5378" max="5378" width="11.875" style="1" customWidth="1"/>
    <col min="5379" max="5379" width="11.75" style="1" customWidth="1"/>
    <col min="5380" max="5381" width="11.875" style="1" customWidth="1"/>
    <col min="5382" max="5383" width="12.5" style="1" customWidth="1"/>
    <col min="5384" max="5384" width="11.875" style="1" customWidth="1"/>
    <col min="5385" max="5388" width="12.5" style="1" customWidth="1"/>
    <col min="5389" max="5389" width="13" style="1" customWidth="1"/>
    <col min="5390" max="5391" width="12.5" style="1" customWidth="1"/>
    <col min="5392" max="5392" width="12.125" style="1" customWidth="1"/>
    <col min="5393" max="5393" width="12.5" style="1" customWidth="1"/>
    <col min="5394" max="5394" width="17.5" style="1" customWidth="1"/>
    <col min="5395" max="5395" width="10.875" style="1" customWidth="1"/>
    <col min="5396" max="5397" width="12.5" style="1" customWidth="1"/>
    <col min="5398" max="5398" width="9.875" style="1" customWidth="1"/>
    <col min="5399" max="5399" width="13.375" style="1" customWidth="1"/>
    <col min="5400" max="5400" width="11.875" style="1" customWidth="1"/>
    <col min="5401" max="5401" width="11" style="1" customWidth="1"/>
    <col min="5402" max="5402" width="10" style="1" customWidth="1"/>
    <col min="5403" max="5403" width="3.875" style="1" customWidth="1"/>
    <col min="5404" max="5632" width="9" style="1"/>
    <col min="5633" max="5633" width="3.75" style="1" customWidth="1"/>
    <col min="5634" max="5634" width="11.875" style="1" customWidth="1"/>
    <col min="5635" max="5635" width="11.75" style="1" customWidth="1"/>
    <col min="5636" max="5637" width="11.875" style="1" customWidth="1"/>
    <col min="5638" max="5639" width="12.5" style="1" customWidth="1"/>
    <col min="5640" max="5640" width="11.875" style="1" customWidth="1"/>
    <col min="5641" max="5644" width="12.5" style="1" customWidth="1"/>
    <col min="5645" max="5645" width="13" style="1" customWidth="1"/>
    <col min="5646" max="5647" width="12.5" style="1" customWidth="1"/>
    <col min="5648" max="5648" width="12.125" style="1" customWidth="1"/>
    <col min="5649" max="5649" width="12.5" style="1" customWidth="1"/>
    <col min="5650" max="5650" width="17.5" style="1" customWidth="1"/>
    <col min="5651" max="5651" width="10.875" style="1" customWidth="1"/>
    <col min="5652" max="5653" width="12.5" style="1" customWidth="1"/>
    <col min="5654" max="5654" width="9.875" style="1" customWidth="1"/>
    <col min="5655" max="5655" width="13.375" style="1" customWidth="1"/>
    <col min="5656" max="5656" width="11.875" style="1" customWidth="1"/>
    <col min="5657" max="5657" width="11" style="1" customWidth="1"/>
    <col min="5658" max="5658" width="10" style="1" customWidth="1"/>
    <col min="5659" max="5659" width="3.875" style="1" customWidth="1"/>
    <col min="5660" max="5888" width="9" style="1"/>
    <col min="5889" max="5889" width="3.75" style="1" customWidth="1"/>
    <col min="5890" max="5890" width="11.875" style="1" customWidth="1"/>
    <col min="5891" max="5891" width="11.75" style="1" customWidth="1"/>
    <col min="5892" max="5893" width="11.875" style="1" customWidth="1"/>
    <col min="5894" max="5895" width="12.5" style="1" customWidth="1"/>
    <col min="5896" max="5896" width="11.875" style="1" customWidth="1"/>
    <col min="5897" max="5900" width="12.5" style="1" customWidth="1"/>
    <col min="5901" max="5901" width="13" style="1" customWidth="1"/>
    <col min="5902" max="5903" width="12.5" style="1" customWidth="1"/>
    <col min="5904" max="5904" width="12.125" style="1" customWidth="1"/>
    <col min="5905" max="5905" width="12.5" style="1" customWidth="1"/>
    <col min="5906" max="5906" width="17.5" style="1" customWidth="1"/>
    <col min="5907" max="5907" width="10.875" style="1" customWidth="1"/>
    <col min="5908" max="5909" width="12.5" style="1" customWidth="1"/>
    <col min="5910" max="5910" width="9.875" style="1" customWidth="1"/>
    <col min="5911" max="5911" width="13.375" style="1" customWidth="1"/>
    <col min="5912" max="5912" width="11.875" style="1" customWidth="1"/>
    <col min="5913" max="5913" width="11" style="1" customWidth="1"/>
    <col min="5914" max="5914" width="10" style="1" customWidth="1"/>
    <col min="5915" max="5915" width="3.875" style="1" customWidth="1"/>
    <col min="5916" max="6144" width="9" style="1"/>
    <col min="6145" max="6145" width="3.75" style="1" customWidth="1"/>
    <col min="6146" max="6146" width="11.875" style="1" customWidth="1"/>
    <col min="6147" max="6147" width="11.75" style="1" customWidth="1"/>
    <col min="6148" max="6149" width="11.875" style="1" customWidth="1"/>
    <col min="6150" max="6151" width="12.5" style="1" customWidth="1"/>
    <col min="6152" max="6152" width="11.875" style="1" customWidth="1"/>
    <col min="6153" max="6156" width="12.5" style="1" customWidth="1"/>
    <col min="6157" max="6157" width="13" style="1" customWidth="1"/>
    <col min="6158" max="6159" width="12.5" style="1" customWidth="1"/>
    <col min="6160" max="6160" width="12.125" style="1" customWidth="1"/>
    <col min="6161" max="6161" width="12.5" style="1" customWidth="1"/>
    <col min="6162" max="6162" width="17.5" style="1" customWidth="1"/>
    <col min="6163" max="6163" width="10.875" style="1" customWidth="1"/>
    <col min="6164" max="6165" width="12.5" style="1" customWidth="1"/>
    <col min="6166" max="6166" width="9.875" style="1" customWidth="1"/>
    <col min="6167" max="6167" width="13.375" style="1" customWidth="1"/>
    <col min="6168" max="6168" width="11.875" style="1" customWidth="1"/>
    <col min="6169" max="6169" width="11" style="1" customWidth="1"/>
    <col min="6170" max="6170" width="10" style="1" customWidth="1"/>
    <col min="6171" max="6171" width="3.875" style="1" customWidth="1"/>
    <col min="6172" max="6400" width="9" style="1"/>
    <col min="6401" max="6401" width="3.75" style="1" customWidth="1"/>
    <col min="6402" max="6402" width="11.875" style="1" customWidth="1"/>
    <col min="6403" max="6403" width="11.75" style="1" customWidth="1"/>
    <col min="6404" max="6405" width="11.875" style="1" customWidth="1"/>
    <col min="6406" max="6407" width="12.5" style="1" customWidth="1"/>
    <col min="6408" max="6408" width="11.875" style="1" customWidth="1"/>
    <col min="6409" max="6412" width="12.5" style="1" customWidth="1"/>
    <col min="6413" max="6413" width="13" style="1" customWidth="1"/>
    <col min="6414" max="6415" width="12.5" style="1" customWidth="1"/>
    <col min="6416" max="6416" width="12.125" style="1" customWidth="1"/>
    <col min="6417" max="6417" width="12.5" style="1" customWidth="1"/>
    <col min="6418" max="6418" width="17.5" style="1" customWidth="1"/>
    <col min="6419" max="6419" width="10.875" style="1" customWidth="1"/>
    <col min="6420" max="6421" width="12.5" style="1" customWidth="1"/>
    <col min="6422" max="6422" width="9.875" style="1" customWidth="1"/>
    <col min="6423" max="6423" width="13.375" style="1" customWidth="1"/>
    <col min="6424" max="6424" width="11.875" style="1" customWidth="1"/>
    <col min="6425" max="6425" width="11" style="1" customWidth="1"/>
    <col min="6426" max="6426" width="10" style="1" customWidth="1"/>
    <col min="6427" max="6427" width="3.875" style="1" customWidth="1"/>
    <col min="6428" max="6656" width="9" style="1"/>
    <col min="6657" max="6657" width="3.75" style="1" customWidth="1"/>
    <col min="6658" max="6658" width="11.875" style="1" customWidth="1"/>
    <col min="6659" max="6659" width="11.75" style="1" customWidth="1"/>
    <col min="6660" max="6661" width="11.875" style="1" customWidth="1"/>
    <col min="6662" max="6663" width="12.5" style="1" customWidth="1"/>
    <col min="6664" max="6664" width="11.875" style="1" customWidth="1"/>
    <col min="6665" max="6668" width="12.5" style="1" customWidth="1"/>
    <col min="6669" max="6669" width="13" style="1" customWidth="1"/>
    <col min="6670" max="6671" width="12.5" style="1" customWidth="1"/>
    <col min="6672" max="6672" width="12.125" style="1" customWidth="1"/>
    <col min="6673" max="6673" width="12.5" style="1" customWidth="1"/>
    <col min="6674" max="6674" width="17.5" style="1" customWidth="1"/>
    <col min="6675" max="6675" width="10.875" style="1" customWidth="1"/>
    <col min="6676" max="6677" width="12.5" style="1" customWidth="1"/>
    <col min="6678" max="6678" width="9.875" style="1" customWidth="1"/>
    <col min="6679" max="6679" width="13.375" style="1" customWidth="1"/>
    <col min="6680" max="6680" width="11.875" style="1" customWidth="1"/>
    <col min="6681" max="6681" width="11" style="1" customWidth="1"/>
    <col min="6682" max="6682" width="10" style="1" customWidth="1"/>
    <col min="6683" max="6683" width="3.875" style="1" customWidth="1"/>
    <col min="6684" max="6912" width="9" style="1"/>
    <col min="6913" max="6913" width="3.75" style="1" customWidth="1"/>
    <col min="6914" max="6914" width="11.875" style="1" customWidth="1"/>
    <col min="6915" max="6915" width="11.75" style="1" customWidth="1"/>
    <col min="6916" max="6917" width="11.875" style="1" customWidth="1"/>
    <col min="6918" max="6919" width="12.5" style="1" customWidth="1"/>
    <col min="6920" max="6920" width="11.875" style="1" customWidth="1"/>
    <col min="6921" max="6924" width="12.5" style="1" customWidth="1"/>
    <col min="6925" max="6925" width="13" style="1" customWidth="1"/>
    <col min="6926" max="6927" width="12.5" style="1" customWidth="1"/>
    <col min="6928" max="6928" width="12.125" style="1" customWidth="1"/>
    <col min="6929" max="6929" width="12.5" style="1" customWidth="1"/>
    <col min="6930" max="6930" width="17.5" style="1" customWidth="1"/>
    <col min="6931" max="6931" width="10.875" style="1" customWidth="1"/>
    <col min="6932" max="6933" width="12.5" style="1" customWidth="1"/>
    <col min="6934" max="6934" width="9.875" style="1" customWidth="1"/>
    <col min="6935" max="6935" width="13.375" style="1" customWidth="1"/>
    <col min="6936" max="6936" width="11.875" style="1" customWidth="1"/>
    <col min="6937" max="6937" width="11" style="1" customWidth="1"/>
    <col min="6938" max="6938" width="10" style="1" customWidth="1"/>
    <col min="6939" max="6939" width="3.875" style="1" customWidth="1"/>
    <col min="6940" max="7168" width="9" style="1"/>
    <col min="7169" max="7169" width="3.75" style="1" customWidth="1"/>
    <col min="7170" max="7170" width="11.875" style="1" customWidth="1"/>
    <col min="7171" max="7171" width="11.75" style="1" customWidth="1"/>
    <col min="7172" max="7173" width="11.875" style="1" customWidth="1"/>
    <col min="7174" max="7175" width="12.5" style="1" customWidth="1"/>
    <col min="7176" max="7176" width="11.875" style="1" customWidth="1"/>
    <col min="7177" max="7180" width="12.5" style="1" customWidth="1"/>
    <col min="7181" max="7181" width="13" style="1" customWidth="1"/>
    <col min="7182" max="7183" width="12.5" style="1" customWidth="1"/>
    <col min="7184" max="7184" width="12.125" style="1" customWidth="1"/>
    <col min="7185" max="7185" width="12.5" style="1" customWidth="1"/>
    <col min="7186" max="7186" width="17.5" style="1" customWidth="1"/>
    <col min="7187" max="7187" width="10.875" style="1" customWidth="1"/>
    <col min="7188" max="7189" width="12.5" style="1" customWidth="1"/>
    <col min="7190" max="7190" width="9.875" style="1" customWidth="1"/>
    <col min="7191" max="7191" width="13.375" style="1" customWidth="1"/>
    <col min="7192" max="7192" width="11.875" style="1" customWidth="1"/>
    <col min="7193" max="7193" width="11" style="1" customWidth="1"/>
    <col min="7194" max="7194" width="10" style="1" customWidth="1"/>
    <col min="7195" max="7195" width="3.875" style="1" customWidth="1"/>
    <col min="7196" max="7424" width="9" style="1"/>
    <col min="7425" max="7425" width="3.75" style="1" customWidth="1"/>
    <col min="7426" max="7426" width="11.875" style="1" customWidth="1"/>
    <col min="7427" max="7427" width="11.75" style="1" customWidth="1"/>
    <col min="7428" max="7429" width="11.875" style="1" customWidth="1"/>
    <col min="7430" max="7431" width="12.5" style="1" customWidth="1"/>
    <col min="7432" max="7432" width="11.875" style="1" customWidth="1"/>
    <col min="7433" max="7436" width="12.5" style="1" customWidth="1"/>
    <col min="7437" max="7437" width="13" style="1" customWidth="1"/>
    <col min="7438" max="7439" width="12.5" style="1" customWidth="1"/>
    <col min="7440" max="7440" width="12.125" style="1" customWidth="1"/>
    <col min="7441" max="7441" width="12.5" style="1" customWidth="1"/>
    <col min="7442" max="7442" width="17.5" style="1" customWidth="1"/>
    <col min="7443" max="7443" width="10.875" style="1" customWidth="1"/>
    <col min="7444" max="7445" width="12.5" style="1" customWidth="1"/>
    <col min="7446" max="7446" width="9.875" style="1" customWidth="1"/>
    <col min="7447" max="7447" width="13.375" style="1" customWidth="1"/>
    <col min="7448" max="7448" width="11.875" style="1" customWidth="1"/>
    <col min="7449" max="7449" width="11" style="1" customWidth="1"/>
    <col min="7450" max="7450" width="10" style="1" customWidth="1"/>
    <col min="7451" max="7451" width="3.875" style="1" customWidth="1"/>
    <col min="7452" max="7680" width="9" style="1"/>
    <col min="7681" max="7681" width="3.75" style="1" customWidth="1"/>
    <col min="7682" max="7682" width="11.875" style="1" customWidth="1"/>
    <col min="7683" max="7683" width="11.75" style="1" customWidth="1"/>
    <col min="7684" max="7685" width="11.875" style="1" customWidth="1"/>
    <col min="7686" max="7687" width="12.5" style="1" customWidth="1"/>
    <col min="7688" max="7688" width="11.875" style="1" customWidth="1"/>
    <col min="7689" max="7692" width="12.5" style="1" customWidth="1"/>
    <col min="7693" max="7693" width="13" style="1" customWidth="1"/>
    <col min="7694" max="7695" width="12.5" style="1" customWidth="1"/>
    <col min="7696" max="7696" width="12.125" style="1" customWidth="1"/>
    <col min="7697" max="7697" width="12.5" style="1" customWidth="1"/>
    <col min="7698" max="7698" width="17.5" style="1" customWidth="1"/>
    <col min="7699" max="7699" width="10.875" style="1" customWidth="1"/>
    <col min="7700" max="7701" width="12.5" style="1" customWidth="1"/>
    <col min="7702" max="7702" width="9.875" style="1" customWidth="1"/>
    <col min="7703" max="7703" width="13.375" style="1" customWidth="1"/>
    <col min="7704" max="7704" width="11.875" style="1" customWidth="1"/>
    <col min="7705" max="7705" width="11" style="1" customWidth="1"/>
    <col min="7706" max="7706" width="10" style="1" customWidth="1"/>
    <col min="7707" max="7707" width="3.875" style="1" customWidth="1"/>
    <col min="7708" max="7936" width="9" style="1"/>
    <col min="7937" max="7937" width="3.75" style="1" customWidth="1"/>
    <col min="7938" max="7938" width="11.875" style="1" customWidth="1"/>
    <col min="7939" max="7939" width="11.75" style="1" customWidth="1"/>
    <col min="7940" max="7941" width="11.875" style="1" customWidth="1"/>
    <col min="7942" max="7943" width="12.5" style="1" customWidth="1"/>
    <col min="7944" max="7944" width="11.875" style="1" customWidth="1"/>
    <col min="7945" max="7948" width="12.5" style="1" customWidth="1"/>
    <col min="7949" max="7949" width="13" style="1" customWidth="1"/>
    <col min="7950" max="7951" width="12.5" style="1" customWidth="1"/>
    <col min="7952" max="7952" width="12.125" style="1" customWidth="1"/>
    <col min="7953" max="7953" width="12.5" style="1" customWidth="1"/>
    <col min="7954" max="7954" width="17.5" style="1" customWidth="1"/>
    <col min="7955" max="7955" width="10.875" style="1" customWidth="1"/>
    <col min="7956" max="7957" width="12.5" style="1" customWidth="1"/>
    <col min="7958" max="7958" width="9.875" style="1" customWidth="1"/>
    <col min="7959" max="7959" width="13.375" style="1" customWidth="1"/>
    <col min="7960" max="7960" width="11.875" style="1" customWidth="1"/>
    <col min="7961" max="7961" width="11" style="1" customWidth="1"/>
    <col min="7962" max="7962" width="10" style="1" customWidth="1"/>
    <col min="7963" max="7963" width="3.875" style="1" customWidth="1"/>
    <col min="7964" max="8192" width="9" style="1"/>
    <col min="8193" max="8193" width="3.75" style="1" customWidth="1"/>
    <col min="8194" max="8194" width="11.875" style="1" customWidth="1"/>
    <col min="8195" max="8195" width="11.75" style="1" customWidth="1"/>
    <col min="8196" max="8197" width="11.875" style="1" customWidth="1"/>
    <col min="8198" max="8199" width="12.5" style="1" customWidth="1"/>
    <col min="8200" max="8200" width="11.875" style="1" customWidth="1"/>
    <col min="8201" max="8204" width="12.5" style="1" customWidth="1"/>
    <col min="8205" max="8205" width="13" style="1" customWidth="1"/>
    <col min="8206" max="8207" width="12.5" style="1" customWidth="1"/>
    <col min="8208" max="8208" width="12.125" style="1" customWidth="1"/>
    <col min="8209" max="8209" width="12.5" style="1" customWidth="1"/>
    <col min="8210" max="8210" width="17.5" style="1" customWidth="1"/>
    <col min="8211" max="8211" width="10.875" style="1" customWidth="1"/>
    <col min="8212" max="8213" width="12.5" style="1" customWidth="1"/>
    <col min="8214" max="8214" width="9.875" style="1" customWidth="1"/>
    <col min="8215" max="8215" width="13.375" style="1" customWidth="1"/>
    <col min="8216" max="8216" width="11.875" style="1" customWidth="1"/>
    <col min="8217" max="8217" width="11" style="1" customWidth="1"/>
    <col min="8218" max="8218" width="10" style="1" customWidth="1"/>
    <col min="8219" max="8219" width="3.875" style="1" customWidth="1"/>
    <col min="8220" max="8448" width="9" style="1"/>
    <col min="8449" max="8449" width="3.75" style="1" customWidth="1"/>
    <col min="8450" max="8450" width="11.875" style="1" customWidth="1"/>
    <col min="8451" max="8451" width="11.75" style="1" customWidth="1"/>
    <col min="8452" max="8453" width="11.875" style="1" customWidth="1"/>
    <col min="8454" max="8455" width="12.5" style="1" customWidth="1"/>
    <col min="8456" max="8456" width="11.875" style="1" customWidth="1"/>
    <col min="8457" max="8460" width="12.5" style="1" customWidth="1"/>
    <col min="8461" max="8461" width="13" style="1" customWidth="1"/>
    <col min="8462" max="8463" width="12.5" style="1" customWidth="1"/>
    <col min="8464" max="8464" width="12.125" style="1" customWidth="1"/>
    <col min="8465" max="8465" width="12.5" style="1" customWidth="1"/>
    <col min="8466" max="8466" width="17.5" style="1" customWidth="1"/>
    <col min="8467" max="8467" width="10.875" style="1" customWidth="1"/>
    <col min="8468" max="8469" width="12.5" style="1" customWidth="1"/>
    <col min="8470" max="8470" width="9.875" style="1" customWidth="1"/>
    <col min="8471" max="8471" width="13.375" style="1" customWidth="1"/>
    <col min="8472" max="8472" width="11.875" style="1" customWidth="1"/>
    <col min="8473" max="8473" width="11" style="1" customWidth="1"/>
    <col min="8474" max="8474" width="10" style="1" customWidth="1"/>
    <col min="8475" max="8475" width="3.875" style="1" customWidth="1"/>
    <col min="8476" max="8704" width="9" style="1"/>
    <col min="8705" max="8705" width="3.75" style="1" customWidth="1"/>
    <col min="8706" max="8706" width="11.875" style="1" customWidth="1"/>
    <col min="8707" max="8707" width="11.75" style="1" customWidth="1"/>
    <col min="8708" max="8709" width="11.875" style="1" customWidth="1"/>
    <col min="8710" max="8711" width="12.5" style="1" customWidth="1"/>
    <col min="8712" max="8712" width="11.875" style="1" customWidth="1"/>
    <col min="8713" max="8716" width="12.5" style="1" customWidth="1"/>
    <col min="8717" max="8717" width="13" style="1" customWidth="1"/>
    <col min="8718" max="8719" width="12.5" style="1" customWidth="1"/>
    <col min="8720" max="8720" width="12.125" style="1" customWidth="1"/>
    <col min="8721" max="8721" width="12.5" style="1" customWidth="1"/>
    <col min="8722" max="8722" width="17.5" style="1" customWidth="1"/>
    <col min="8723" max="8723" width="10.875" style="1" customWidth="1"/>
    <col min="8724" max="8725" width="12.5" style="1" customWidth="1"/>
    <col min="8726" max="8726" width="9.875" style="1" customWidth="1"/>
    <col min="8727" max="8727" width="13.375" style="1" customWidth="1"/>
    <col min="8728" max="8728" width="11.875" style="1" customWidth="1"/>
    <col min="8729" max="8729" width="11" style="1" customWidth="1"/>
    <col min="8730" max="8730" width="10" style="1" customWidth="1"/>
    <col min="8731" max="8731" width="3.875" style="1" customWidth="1"/>
    <col min="8732" max="8960" width="9" style="1"/>
    <col min="8961" max="8961" width="3.75" style="1" customWidth="1"/>
    <col min="8962" max="8962" width="11.875" style="1" customWidth="1"/>
    <col min="8963" max="8963" width="11.75" style="1" customWidth="1"/>
    <col min="8964" max="8965" width="11.875" style="1" customWidth="1"/>
    <col min="8966" max="8967" width="12.5" style="1" customWidth="1"/>
    <col min="8968" max="8968" width="11.875" style="1" customWidth="1"/>
    <col min="8969" max="8972" width="12.5" style="1" customWidth="1"/>
    <col min="8973" max="8973" width="13" style="1" customWidth="1"/>
    <col min="8974" max="8975" width="12.5" style="1" customWidth="1"/>
    <col min="8976" max="8976" width="12.125" style="1" customWidth="1"/>
    <col min="8977" max="8977" width="12.5" style="1" customWidth="1"/>
    <col min="8978" max="8978" width="17.5" style="1" customWidth="1"/>
    <col min="8979" max="8979" width="10.875" style="1" customWidth="1"/>
    <col min="8980" max="8981" width="12.5" style="1" customWidth="1"/>
    <col min="8982" max="8982" width="9.875" style="1" customWidth="1"/>
    <col min="8983" max="8983" width="13.375" style="1" customWidth="1"/>
    <col min="8984" max="8984" width="11.875" style="1" customWidth="1"/>
    <col min="8985" max="8985" width="11" style="1" customWidth="1"/>
    <col min="8986" max="8986" width="10" style="1" customWidth="1"/>
    <col min="8987" max="8987" width="3.875" style="1" customWidth="1"/>
    <col min="8988" max="9216" width="9" style="1"/>
    <col min="9217" max="9217" width="3.75" style="1" customWidth="1"/>
    <col min="9218" max="9218" width="11.875" style="1" customWidth="1"/>
    <col min="9219" max="9219" width="11.75" style="1" customWidth="1"/>
    <col min="9220" max="9221" width="11.875" style="1" customWidth="1"/>
    <col min="9222" max="9223" width="12.5" style="1" customWidth="1"/>
    <col min="9224" max="9224" width="11.875" style="1" customWidth="1"/>
    <col min="9225" max="9228" width="12.5" style="1" customWidth="1"/>
    <col min="9229" max="9229" width="13" style="1" customWidth="1"/>
    <col min="9230" max="9231" width="12.5" style="1" customWidth="1"/>
    <col min="9232" max="9232" width="12.125" style="1" customWidth="1"/>
    <col min="9233" max="9233" width="12.5" style="1" customWidth="1"/>
    <col min="9234" max="9234" width="17.5" style="1" customWidth="1"/>
    <col min="9235" max="9235" width="10.875" style="1" customWidth="1"/>
    <col min="9236" max="9237" width="12.5" style="1" customWidth="1"/>
    <col min="9238" max="9238" width="9.875" style="1" customWidth="1"/>
    <col min="9239" max="9239" width="13.375" style="1" customWidth="1"/>
    <col min="9240" max="9240" width="11.875" style="1" customWidth="1"/>
    <col min="9241" max="9241" width="11" style="1" customWidth="1"/>
    <col min="9242" max="9242" width="10" style="1" customWidth="1"/>
    <col min="9243" max="9243" width="3.875" style="1" customWidth="1"/>
    <col min="9244" max="9472" width="9" style="1"/>
    <col min="9473" max="9473" width="3.75" style="1" customWidth="1"/>
    <col min="9474" max="9474" width="11.875" style="1" customWidth="1"/>
    <col min="9475" max="9475" width="11.75" style="1" customWidth="1"/>
    <col min="9476" max="9477" width="11.875" style="1" customWidth="1"/>
    <col min="9478" max="9479" width="12.5" style="1" customWidth="1"/>
    <col min="9480" max="9480" width="11.875" style="1" customWidth="1"/>
    <col min="9481" max="9484" width="12.5" style="1" customWidth="1"/>
    <col min="9485" max="9485" width="13" style="1" customWidth="1"/>
    <col min="9486" max="9487" width="12.5" style="1" customWidth="1"/>
    <col min="9488" max="9488" width="12.125" style="1" customWidth="1"/>
    <col min="9489" max="9489" width="12.5" style="1" customWidth="1"/>
    <col min="9490" max="9490" width="17.5" style="1" customWidth="1"/>
    <col min="9491" max="9491" width="10.875" style="1" customWidth="1"/>
    <col min="9492" max="9493" width="12.5" style="1" customWidth="1"/>
    <col min="9494" max="9494" width="9.875" style="1" customWidth="1"/>
    <col min="9495" max="9495" width="13.375" style="1" customWidth="1"/>
    <col min="9496" max="9496" width="11.875" style="1" customWidth="1"/>
    <col min="9497" max="9497" width="11" style="1" customWidth="1"/>
    <col min="9498" max="9498" width="10" style="1" customWidth="1"/>
    <col min="9499" max="9499" width="3.875" style="1" customWidth="1"/>
    <col min="9500" max="9728" width="9" style="1"/>
    <col min="9729" max="9729" width="3.75" style="1" customWidth="1"/>
    <col min="9730" max="9730" width="11.875" style="1" customWidth="1"/>
    <col min="9731" max="9731" width="11.75" style="1" customWidth="1"/>
    <col min="9732" max="9733" width="11.875" style="1" customWidth="1"/>
    <col min="9734" max="9735" width="12.5" style="1" customWidth="1"/>
    <col min="9736" max="9736" width="11.875" style="1" customWidth="1"/>
    <col min="9737" max="9740" width="12.5" style="1" customWidth="1"/>
    <col min="9741" max="9741" width="13" style="1" customWidth="1"/>
    <col min="9742" max="9743" width="12.5" style="1" customWidth="1"/>
    <col min="9744" max="9744" width="12.125" style="1" customWidth="1"/>
    <col min="9745" max="9745" width="12.5" style="1" customWidth="1"/>
    <col min="9746" max="9746" width="17.5" style="1" customWidth="1"/>
    <col min="9747" max="9747" width="10.875" style="1" customWidth="1"/>
    <col min="9748" max="9749" width="12.5" style="1" customWidth="1"/>
    <col min="9750" max="9750" width="9.875" style="1" customWidth="1"/>
    <col min="9751" max="9751" width="13.375" style="1" customWidth="1"/>
    <col min="9752" max="9752" width="11.875" style="1" customWidth="1"/>
    <col min="9753" max="9753" width="11" style="1" customWidth="1"/>
    <col min="9754" max="9754" width="10" style="1" customWidth="1"/>
    <col min="9755" max="9755" width="3.875" style="1" customWidth="1"/>
    <col min="9756" max="9984" width="9" style="1"/>
    <col min="9985" max="9985" width="3.75" style="1" customWidth="1"/>
    <col min="9986" max="9986" width="11.875" style="1" customWidth="1"/>
    <col min="9987" max="9987" width="11.75" style="1" customWidth="1"/>
    <col min="9988" max="9989" width="11.875" style="1" customWidth="1"/>
    <col min="9990" max="9991" width="12.5" style="1" customWidth="1"/>
    <col min="9992" max="9992" width="11.875" style="1" customWidth="1"/>
    <col min="9993" max="9996" width="12.5" style="1" customWidth="1"/>
    <col min="9997" max="9997" width="13" style="1" customWidth="1"/>
    <col min="9998" max="9999" width="12.5" style="1" customWidth="1"/>
    <col min="10000" max="10000" width="12.125" style="1" customWidth="1"/>
    <col min="10001" max="10001" width="12.5" style="1" customWidth="1"/>
    <col min="10002" max="10002" width="17.5" style="1" customWidth="1"/>
    <col min="10003" max="10003" width="10.875" style="1" customWidth="1"/>
    <col min="10004" max="10005" width="12.5" style="1" customWidth="1"/>
    <col min="10006" max="10006" width="9.875" style="1" customWidth="1"/>
    <col min="10007" max="10007" width="13.375" style="1" customWidth="1"/>
    <col min="10008" max="10008" width="11.875" style="1" customWidth="1"/>
    <col min="10009" max="10009" width="11" style="1" customWidth="1"/>
    <col min="10010" max="10010" width="10" style="1" customWidth="1"/>
    <col min="10011" max="10011" width="3.875" style="1" customWidth="1"/>
    <col min="10012" max="10240" width="9" style="1"/>
    <col min="10241" max="10241" width="3.75" style="1" customWidth="1"/>
    <col min="10242" max="10242" width="11.875" style="1" customWidth="1"/>
    <col min="10243" max="10243" width="11.75" style="1" customWidth="1"/>
    <col min="10244" max="10245" width="11.875" style="1" customWidth="1"/>
    <col min="10246" max="10247" width="12.5" style="1" customWidth="1"/>
    <col min="10248" max="10248" width="11.875" style="1" customWidth="1"/>
    <col min="10249" max="10252" width="12.5" style="1" customWidth="1"/>
    <col min="10253" max="10253" width="13" style="1" customWidth="1"/>
    <col min="10254" max="10255" width="12.5" style="1" customWidth="1"/>
    <col min="10256" max="10256" width="12.125" style="1" customWidth="1"/>
    <col min="10257" max="10257" width="12.5" style="1" customWidth="1"/>
    <col min="10258" max="10258" width="17.5" style="1" customWidth="1"/>
    <col min="10259" max="10259" width="10.875" style="1" customWidth="1"/>
    <col min="10260" max="10261" width="12.5" style="1" customWidth="1"/>
    <col min="10262" max="10262" width="9.875" style="1" customWidth="1"/>
    <col min="10263" max="10263" width="13.375" style="1" customWidth="1"/>
    <col min="10264" max="10264" width="11.875" style="1" customWidth="1"/>
    <col min="10265" max="10265" width="11" style="1" customWidth="1"/>
    <col min="10266" max="10266" width="10" style="1" customWidth="1"/>
    <col min="10267" max="10267" width="3.875" style="1" customWidth="1"/>
    <col min="10268" max="10496" width="9" style="1"/>
    <col min="10497" max="10497" width="3.75" style="1" customWidth="1"/>
    <col min="10498" max="10498" width="11.875" style="1" customWidth="1"/>
    <col min="10499" max="10499" width="11.75" style="1" customWidth="1"/>
    <col min="10500" max="10501" width="11.875" style="1" customWidth="1"/>
    <col min="10502" max="10503" width="12.5" style="1" customWidth="1"/>
    <col min="10504" max="10504" width="11.875" style="1" customWidth="1"/>
    <col min="10505" max="10508" width="12.5" style="1" customWidth="1"/>
    <col min="10509" max="10509" width="13" style="1" customWidth="1"/>
    <col min="10510" max="10511" width="12.5" style="1" customWidth="1"/>
    <col min="10512" max="10512" width="12.125" style="1" customWidth="1"/>
    <col min="10513" max="10513" width="12.5" style="1" customWidth="1"/>
    <col min="10514" max="10514" width="17.5" style="1" customWidth="1"/>
    <col min="10515" max="10515" width="10.875" style="1" customWidth="1"/>
    <col min="10516" max="10517" width="12.5" style="1" customWidth="1"/>
    <col min="10518" max="10518" width="9.875" style="1" customWidth="1"/>
    <col min="10519" max="10519" width="13.375" style="1" customWidth="1"/>
    <col min="10520" max="10520" width="11.875" style="1" customWidth="1"/>
    <col min="10521" max="10521" width="11" style="1" customWidth="1"/>
    <col min="10522" max="10522" width="10" style="1" customWidth="1"/>
    <col min="10523" max="10523" width="3.875" style="1" customWidth="1"/>
    <col min="10524" max="10752" width="9" style="1"/>
    <col min="10753" max="10753" width="3.75" style="1" customWidth="1"/>
    <col min="10754" max="10754" width="11.875" style="1" customWidth="1"/>
    <col min="10755" max="10755" width="11.75" style="1" customWidth="1"/>
    <col min="10756" max="10757" width="11.875" style="1" customWidth="1"/>
    <col min="10758" max="10759" width="12.5" style="1" customWidth="1"/>
    <col min="10760" max="10760" width="11.875" style="1" customWidth="1"/>
    <col min="10761" max="10764" width="12.5" style="1" customWidth="1"/>
    <col min="10765" max="10765" width="13" style="1" customWidth="1"/>
    <col min="10766" max="10767" width="12.5" style="1" customWidth="1"/>
    <col min="10768" max="10768" width="12.125" style="1" customWidth="1"/>
    <col min="10769" max="10769" width="12.5" style="1" customWidth="1"/>
    <col min="10770" max="10770" width="17.5" style="1" customWidth="1"/>
    <col min="10771" max="10771" width="10.875" style="1" customWidth="1"/>
    <col min="10772" max="10773" width="12.5" style="1" customWidth="1"/>
    <col min="10774" max="10774" width="9.875" style="1" customWidth="1"/>
    <col min="10775" max="10775" width="13.375" style="1" customWidth="1"/>
    <col min="10776" max="10776" width="11.875" style="1" customWidth="1"/>
    <col min="10777" max="10777" width="11" style="1" customWidth="1"/>
    <col min="10778" max="10778" width="10" style="1" customWidth="1"/>
    <col min="10779" max="10779" width="3.875" style="1" customWidth="1"/>
    <col min="10780" max="11008" width="9" style="1"/>
    <col min="11009" max="11009" width="3.75" style="1" customWidth="1"/>
    <col min="11010" max="11010" width="11.875" style="1" customWidth="1"/>
    <col min="11011" max="11011" width="11.75" style="1" customWidth="1"/>
    <col min="11012" max="11013" width="11.875" style="1" customWidth="1"/>
    <col min="11014" max="11015" width="12.5" style="1" customWidth="1"/>
    <col min="11016" max="11016" width="11.875" style="1" customWidth="1"/>
    <col min="11017" max="11020" width="12.5" style="1" customWidth="1"/>
    <col min="11021" max="11021" width="13" style="1" customWidth="1"/>
    <col min="11022" max="11023" width="12.5" style="1" customWidth="1"/>
    <col min="11024" max="11024" width="12.125" style="1" customWidth="1"/>
    <col min="11025" max="11025" width="12.5" style="1" customWidth="1"/>
    <col min="11026" max="11026" width="17.5" style="1" customWidth="1"/>
    <col min="11027" max="11027" width="10.875" style="1" customWidth="1"/>
    <col min="11028" max="11029" width="12.5" style="1" customWidth="1"/>
    <col min="11030" max="11030" width="9.875" style="1" customWidth="1"/>
    <col min="11031" max="11031" width="13.375" style="1" customWidth="1"/>
    <col min="11032" max="11032" width="11.875" style="1" customWidth="1"/>
    <col min="11033" max="11033" width="11" style="1" customWidth="1"/>
    <col min="11034" max="11034" width="10" style="1" customWidth="1"/>
    <col min="11035" max="11035" width="3.875" style="1" customWidth="1"/>
    <col min="11036" max="11264" width="9" style="1"/>
    <col min="11265" max="11265" width="3.75" style="1" customWidth="1"/>
    <col min="11266" max="11266" width="11.875" style="1" customWidth="1"/>
    <col min="11267" max="11267" width="11.75" style="1" customWidth="1"/>
    <col min="11268" max="11269" width="11.875" style="1" customWidth="1"/>
    <col min="11270" max="11271" width="12.5" style="1" customWidth="1"/>
    <col min="11272" max="11272" width="11.875" style="1" customWidth="1"/>
    <col min="11273" max="11276" width="12.5" style="1" customWidth="1"/>
    <col min="11277" max="11277" width="13" style="1" customWidth="1"/>
    <col min="11278" max="11279" width="12.5" style="1" customWidth="1"/>
    <col min="11280" max="11280" width="12.125" style="1" customWidth="1"/>
    <col min="11281" max="11281" width="12.5" style="1" customWidth="1"/>
    <col min="11282" max="11282" width="17.5" style="1" customWidth="1"/>
    <col min="11283" max="11283" width="10.875" style="1" customWidth="1"/>
    <col min="11284" max="11285" width="12.5" style="1" customWidth="1"/>
    <col min="11286" max="11286" width="9.875" style="1" customWidth="1"/>
    <col min="11287" max="11287" width="13.375" style="1" customWidth="1"/>
    <col min="11288" max="11288" width="11.875" style="1" customWidth="1"/>
    <col min="11289" max="11289" width="11" style="1" customWidth="1"/>
    <col min="11290" max="11290" width="10" style="1" customWidth="1"/>
    <col min="11291" max="11291" width="3.875" style="1" customWidth="1"/>
    <col min="11292" max="11520" width="9" style="1"/>
    <col min="11521" max="11521" width="3.75" style="1" customWidth="1"/>
    <col min="11522" max="11522" width="11.875" style="1" customWidth="1"/>
    <col min="11523" max="11523" width="11.75" style="1" customWidth="1"/>
    <col min="11524" max="11525" width="11.875" style="1" customWidth="1"/>
    <col min="11526" max="11527" width="12.5" style="1" customWidth="1"/>
    <col min="11528" max="11528" width="11.875" style="1" customWidth="1"/>
    <col min="11529" max="11532" width="12.5" style="1" customWidth="1"/>
    <col min="11533" max="11533" width="13" style="1" customWidth="1"/>
    <col min="11534" max="11535" width="12.5" style="1" customWidth="1"/>
    <col min="11536" max="11536" width="12.125" style="1" customWidth="1"/>
    <col min="11537" max="11537" width="12.5" style="1" customWidth="1"/>
    <col min="11538" max="11538" width="17.5" style="1" customWidth="1"/>
    <col min="11539" max="11539" width="10.875" style="1" customWidth="1"/>
    <col min="11540" max="11541" width="12.5" style="1" customWidth="1"/>
    <col min="11542" max="11542" width="9.875" style="1" customWidth="1"/>
    <col min="11543" max="11543" width="13.375" style="1" customWidth="1"/>
    <col min="11544" max="11544" width="11.875" style="1" customWidth="1"/>
    <col min="11545" max="11545" width="11" style="1" customWidth="1"/>
    <col min="11546" max="11546" width="10" style="1" customWidth="1"/>
    <col min="11547" max="11547" width="3.875" style="1" customWidth="1"/>
    <col min="11548" max="11776" width="9" style="1"/>
    <col min="11777" max="11777" width="3.75" style="1" customWidth="1"/>
    <col min="11778" max="11778" width="11.875" style="1" customWidth="1"/>
    <col min="11779" max="11779" width="11.75" style="1" customWidth="1"/>
    <col min="11780" max="11781" width="11.875" style="1" customWidth="1"/>
    <col min="11782" max="11783" width="12.5" style="1" customWidth="1"/>
    <col min="11784" max="11784" width="11.875" style="1" customWidth="1"/>
    <col min="11785" max="11788" width="12.5" style="1" customWidth="1"/>
    <col min="11789" max="11789" width="13" style="1" customWidth="1"/>
    <col min="11790" max="11791" width="12.5" style="1" customWidth="1"/>
    <col min="11792" max="11792" width="12.125" style="1" customWidth="1"/>
    <col min="11793" max="11793" width="12.5" style="1" customWidth="1"/>
    <col min="11794" max="11794" width="17.5" style="1" customWidth="1"/>
    <col min="11795" max="11795" width="10.875" style="1" customWidth="1"/>
    <col min="11796" max="11797" width="12.5" style="1" customWidth="1"/>
    <col min="11798" max="11798" width="9.875" style="1" customWidth="1"/>
    <col min="11799" max="11799" width="13.375" style="1" customWidth="1"/>
    <col min="11800" max="11800" width="11.875" style="1" customWidth="1"/>
    <col min="11801" max="11801" width="11" style="1" customWidth="1"/>
    <col min="11802" max="11802" width="10" style="1" customWidth="1"/>
    <col min="11803" max="11803" width="3.875" style="1" customWidth="1"/>
    <col min="11804" max="12032" width="9" style="1"/>
    <col min="12033" max="12033" width="3.75" style="1" customWidth="1"/>
    <col min="12034" max="12034" width="11.875" style="1" customWidth="1"/>
    <col min="12035" max="12035" width="11.75" style="1" customWidth="1"/>
    <col min="12036" max="12037" width="11.875" style="1" customWidth="1"/>
    <col min="12038" max="12039" width="12.5" style="1" customWidth="1"/>
    <col min="12040" max="12040" width="11.875" style="1" customWidth="1"/>
    <col min="12041" max="12044" width="12.5" style="1" customWidth="1"/>
    <col min="12045" max="12045" width="13" style="1" customWidth="1"/>
    <col min="12046" max="12047" width="12.5" style="1" customWidth="1"/>
    <col min="12048" max="12048" width="12.125" style="1" customWidth="1"/>
    <col min="12049" max="12049" width="12.5" style="1" customWidth="1"/>
    <col min="12050" max="12050" width="17.5" style="1" customWidth="1"/>
    <col min="12051" max="12051" width="10.875" style="1" customWidth="1"/>
    <col min="12052" max="12053" width="12.5" style="1" customWidth="1"/>
    <col min="12054" max="12054" width="9.875" style="1" customWidth="1"/>
    <col min="12055" max="12055" width="13.375" style="1" customWidth="1"/>
    <col min="12056" max="12056" width="11.875" style="1" customWidth="1"/>
    <col min="12057" max="12057" width="11" style="1" customWidth="1"/>
    <col min="12058" max="12058" width="10" style="1" customWidth="1"/>
    <col min="12059" max="12059" width="3.875" style="1" customWidth="1"/>
    <col min="12060" max="12288" width="9" style="1"/>
    <col min="12289" max="12289" width="3.75" style="1" customWidth="1"/>
    <col min="12290" max="12290" width="11.875" style="1" customWidth="1"/>
    <col min="12291" max="12291" width="11.75" style="1" customWidth="1"/>
    <col min="12292" max="12293" width="11.875" style="1" customWidth="1"/>
    <col min="12294" max="12295" width="12.5" style="1" customWidth="1"/>
    <col min="12296" max="12296" width="11.875" style="1" customWidth="1"/>
    <col min="12297" max="12300" width="12.5" style="1" customWidth="1"/>
    <col min="12301" max="12301" width="13" style="1" customWidth="1"/>
    <col min="12302" max="12303" width="12.5" style="1" customWidth="1"/>
    <col min="12304" max="12304" width="12.125" style="1" customWidth="1"/>
    <col min="12305" max="12305" width="12.5" style="1" customWidth="1"/>
    <col min="12306" max="12306" width="17.5" style="1" customWidth="1"/>
    <col min="12307" max="12307" width="10.875" style="1" customWidth="1"/>
    <col min="12308" max="12309" width="12.5" style="1" customWidth="1"/>
    <col min="12310" max="12310" width="9.875" style="1" customWidth="1"/>
    <col min="12311" max="12311" width="13.375" style="1" customWidth="1"/>
    <col min="12312" max="12312" width="11.875" style="1" customWidth="1"/>
    <col min="12313" max="12313" width="11" style="1" customWidth="1"/>
    <col min="12314" max="12314" width="10" style="1" customWidth="1"/>
    <col min="12315" max="12315" width="3.875" style="1" customWidth="1"/>
    <col min="12316" max="12544" width="9" style="1"/>
    <col min="12545" max="12545" width="3.75" style="1" customWidth="1"/>
    <col min="12546" max="12546" width="11.875" style="1" customWidth="1"/>
    <col min="12547" max="12547" width="11.75" style="1" customWidth="1"/>
    <col min="12548" max="12549" width="11.875" style="1" customWidth="1"/>
    <col min="12550" max="12551" width="12.5" style="1" customWidth="1"/>
    <col min="12552" max="12552" width="11.875" style="1" customWidth="1"/>
    <col min="12553" max="12556" width="12.5" style="1" customWidth="1"/>
    <col min="12557" max="12557" width="13" style="1" customWidth="1"/>
    <col min="12558" max="12559" width="12.5" style="1" customWidth="1"/>
    <col min="12560" max="12560" width="12.125" style="1" customWidth="1"/>
    <col min="12561" max="12561" width="12.5" style="1" customWidth="1"/>
    <col min="12562" max="12562" width="17.5" style="1" customWidth="1"/>
    <col min="12563" max="12563" width="10.875" style="1" customWidth="1"/>
    <col min="12564" max="12565" width="12.5" style="1" customWidth="1"/>
    <col min="12566" max="12566" width="9.875" style="1" customWidth="1"/>
    <col min="12567" max="12567" width="13.375" style="1" customWidth="1"/>
    <col min="12568" max="12568" width="11.875" style="1" customWidth="1"/>
    <col min="12569" max="12569" width="11" style="1" customWidth="1"/>
    <col min="12570" max="12570" width="10" style="1" customWidth="1"/>
    <col min="12571" max="12571" width="3.875" style="1" customWidth="1"/>
    <col min="12572" max="12800" width="9" style="1"/>
    <col min="12801" max="12801" width="3.75" style="1" customWidth="1"/>
    <col min="12802" max="12802" width="11.875" style="1" customWidth="1"/>
    <col min="12803" max="12803" width="11.75" style="1" customWidth="1"/>
    <col min="12804" max="12805" width="11.875" style="1" customWidth="1"/>
    <col min="12806" max="12807" width="12.5" style="1" customWidth="1"/>
    <col min="12808" max="12808" width="11.875" style="1" customWidth="1"/>
    <col min="12809" max="12812" width="12.5" style="1" customWidth="1"/>
    <col min="12813" max="12813" width="13" style="1" customWidth="1"/>
    <col min="12814" max="12815" width="12.5" style="1" customWidth="1"/>
    <col min="12816" max="12816" width="12.125" style="1" customWidth="1"/>
    <col min="12817" max="12817" width="12.5" style="1" customWidth="1"/>
    <col min="12818" max="12818" width="17.5" style="1" customWidth="1"/>
    <col min="12819" max="12819" width="10.875" style="1" customWidth="1"/>
    <col min="12820" max="12821" width="12.5" style="1" customWidth="1"/>
    <col min="12822" max="12822" width="9.875" style="1" customWidth="1"/>
    <col min="12823" max="12823" width="13.375" style="1" customWidth="1"/>
    <col min="12824" max="12824" width="11.875" style="1" customWidth="1"/>
    <col min="12825" max="12825" width="11" style="1" customWidth="1"/>
    <col min="12826" max="12826" width="10" style="1" customWidth="1"/>
    <col min="12827" max="12827" width="3.875" style="1" customWidth="1"/>
    <col min="12828" max="13056" width="9" style="1"/>
    <col min="13057" max="13057" width="3.75" style="1" customWidth="1"/>
    <col min="13058" max="13058" width="11.875" style="1" customWidth="1"/>
    <col min="13059" max="13059" width="11.75" style="1" customWidth="1"/>
    <col min="13060" max="13061" width="11.875" style="1" customWidth="1"/>
    <col min="13062" max="13063" width="12.5" style="1" customWidth="1"/>
    <col min="13064" max="13064" width="11.875" style="1" customWidth="1"/>
    <col min="13065" max="13068" width="12.5" style="1" customWidth="1"/>
    <col min="13069" max="13069" width="13" style="1" customWidth="1"/>
    <col min="13070" max="13071" width="12.5" style="1" customWidth="1"/>
    <col min="13072" max="13072" width="12.125" style="1" customWidth="1"/>
    <col min="13073" max="13073" width="12.5" style="1" customWidth="1"/>
    <col min="13074" max="13074" width="17.5" style="1" customWidth="1"/>
    <col min="13075" max="13075" width="10.875" style="1" customWidth="1"/>
    <col min="13076" max="13077" width="12.5" style="1" customWidth="1"/>
    <col min="13078" max="13078" width="9.875" style="1" customWidth="1"/>
    <col min="13079" max="13079" width="13.375" style="1" customWidth="1"/>
    <col min="13080" max="13080" width="11.875" style="1" customWidth="1"/>
    <col min="13081" max="13081" width="11" style="1" customWidth="1"/>
    <col min="13082" max="13082" width="10" style="1" customWidth="1"/>
    <col min="13083" max="13083" width="3.875" style="1" customWidth="1"/>
    <col min="13084" max="13312" width="9" style="1"/>
    <col min="13313" max="13313" width="3.75" style="1" customWidth="1"/>
    <col min="13314" max="13314" width="11.875" style="1" customWidth="1"/>
    <col min="13315" max="13315" width="11.75" style="1" customWidth="1"/>
    <col min="13316" max="13317" width="11.875" style="1" customWidth="1"/>
    <col min="13318" max="13319" width="12.5" style="1" customWidth="1"/>
    <col min="13320" max="13320" width="11.875" style="1" customWidth="1"/>
    <col min="13321" max="13324" width="12.5" style="1" customWidth="1"/>
    <col min="13325" max="13325" width="13" style="1" customWidth="1"/>
    <col min="13326" max="13327" width="12.5" style="1" customWidth="1"/>
    <col min="13328" max="13328" width="12.125" style="1" customWidth="1"/>
    <col min="13329" max="13329" width="12.5" style="1" customWidth="1"/>
    <col min="13330" max="13330" width="17.5" style="1" customWidth="1"/>
    <col min="13331" max="13331" width="10.875" style="1" customWidth="1"/>
    <col min="13332" max="13333" width="12.5" style="1" customWidth="1"/>
    <col min="13334" max="13334" width="9.875" style="1" customWidth="1"/>
    <col min="13335" max="13335" width="13.375" style="1" customWidth="1"/>
    <col min="13336" max="13336" width="11.875" style="1" customWidth="1"/>
    <col min="13337" max="13337" width="11" style="1" customWidth="1"/>
    <col min="13338" max="13338" width="10" style="1" customWidth="1"/>
    <col min="13339" max="13339" width="3.875" style="1" customWidth="1"/>
    <col min="13340" max="13568" width="9" style="1"/>
    <col min="13569" max="13569" width="3.75" style="1" customWidth="1"/>
    <col min="13570" max="13570" width="11.875" style="1" customWidth="1"/>
    <col min="13571" max="13571" width="11.75" style="1" customWidth="1"/>
    <col min="13572" max="13573" width="11.875" style="1" customWidth="1"/>
    <col min="13574" max="13575" width="12.5" style="1" customWidth="1"/>
    <col min="13576" max="13576" width="11.875" style="1" customWidth="1"/>
    <col min="13577" max="13580" width="12.5" style="1" customWidth="1"/>
    <col min="13581" max="13581" width="13" style="1" customWidth="1"/>
    <col min="13582" max="13583" width="12.5" style="1" customWidth="1"/>
    <col min="13584" max="13584" width="12.125" style="1" customWidth="1"/>
    <col min="13585" max="13585" width="12.5" style="1" customWidth="1"/>
    <col min="13586" max="13586" width="17.5" style="1" customWidth="1"/>
    <col min="13587" max="13587" width="10.875" style="1" customWidth="1"/>
    <col min="13588" max="13589" width="12.5" style="1" customWidth="1"/>
    <col min="13590" max="13590" width="9.875" style="1" customWidth="1"/>
    <col min="13591" max="13591" width="13.375" style="1" customWidth="1"/>
    <col min="13592" max="13592" width="11.875" style="1" customWidth="1"/>
    <col min="13593" max="13593" width="11" style="1" customWidth="1"/>
    <col min="13594" max="13594" width="10" style="1" customWidth="1"/>
    <col min="13595" max="13595" width="3.875" style="1" customWidth="1"/>
    <col min="13596" max="13824" width="9" style="1"/>
    <col min="13825" max="13825" width="3.75" style="1" customWidth="1"/>
    <col min="13826" max="13826" width="11.875" style="1" customWidth="1"/>
    <col min="13827" max="13827" width="11.75" style="1" customWidth="1"/>
    <col min="13828" max="13829" width="11.875" style="1" customWidth="1"/>
    <col min="13830" max="13831" width="12.5" style="1" customWidth="1"/>
    <col min="13832" max="13832" width="11.875" style="1" customWidth="1"/>
    <col min="13833" max="13836" width="12.5" style="1" customWidth="1"/>
    <col min="13837" max="13837" width="13" style="1" customWidth="1"/>
    <col min="13838" max="13839" width="12.5" style="1" customWidth="1"/>
    <col min="13840" max="13840" width="12.125" style="1" customWidth="1"/>
    <col min="13841" max="13841" width="12.5" style="1" customWidth="1"/>
    <col min="13842" max="13842" width="17.5" style="1" customWidth="1"/>
    <col min="13843" max="13843" width="10.875" style="1" customWidth="1"/>
    <col min="13844" max="13845" width="12.5" style="1" customWidth="1"/>
    <col min="13846" max="13846" width="9.875" style="1" customWidth="1"/>
    <col min="13847" max="13847" width="13.375" style="1" customWidth="1"/>
    <col min="13848" max="13848" width="11.875" style="1" customWidth="1"/>
    <col min="13849" max="13849" width="11" style="1" customWidth="1"/>
    <col min="13850" max="13850" width="10" style="1" customWidth="1"/>
    <col min="13851" max="13851" width="3.875" style="1" customWidth="1"/>
    <col min="13852" max="14080" width="9" style="1"/>
    <col min="14081" max="14081" width="3.75" style="1" customWidth="1"/>
    <col min="14082" max="14082" width="11.875" style="1" customWidth="1"/>
    <col min="14083" max="14083" width="11.75" style="1" customWidth="1"/>
    <col min="14084" max="14085" width="11.875" style="1" customWidth="1"/>
    <col min="14086" max="14087" width="12.5" style="1" customWidth="1"/>
    <col min="14088" max="14088" width="11.875" style="1" customWidth="1"/>
    <col min="14089" max="14092" width="12.5" style="1" customWidth="1"/>
    <col min="14093" max="14093" width="13" style="1" customWidth="1"/>
    <col min="14094" max="14095" width="12.5" style="1" customWidth="1"/>
    <col min="14096" max="14096" width="12.125" style="1" customWidth="1"/>
    <col min="14097" max="14097" width="12.5" style="1" customWidth="1"/>
    <col min="14098" max="14098" width="17.5" style="1" customWidth="1"/>
    <col min="14099" max="14099" width="10.875" style="1" customWidth="1"/>
    <col min="14100" max="14101" width="12.5" style="1" customWidth="1"/>
    <col min="14102" max="14102" width="9.875" style="1" customWidth="1"/>
    <col min="14103" max="14103" width="13.375" style="1" customWidth="1"/>
    <col min="14104" max="14104" width="11.875" style="1" customWidth="1"/>
    <col min="14105" max="14105" width="11" style="1" customWidth="1"/>
    <col min="14106" max="14106" width="10" style="1" customWidth="1"/>
    <col min="14107" max="14107" width="3.875" style="1" customWidth="1"/>
    <col min="14108" max="14336" width="9" style="1"/>
    <col min="14337" max="14337" width="3.75" style="1" customWidth="1"/>
    <col min="14338" max="14338" width="11.875" style="1" customWidth="1"/>
    <col min="14339" max="14339" width="11.75" style="1" customWidth="1"/>
    <col min="14340" max="14341" width="11.875" style="1" customWidth="1"/>
    <col min="14342" max="14343" width="12.5" style="1" customWidth="1"/>
    <col min="14344" max="14344" width="11.875" style="1" customWidth="1"/>
    <col min="14345" max="14348" width="12.5" style="1" customWidth="1"/>
    <col min="14349" max="14349" width="13" style="1" customWidth="1"/>
    <col min="14350" max="14351" width="12.5" style="1" customWidth="1"/>
    <col min="14352" max="14352" width="12.125" style="1" customWidth="1"/>
    <col min="14353" max="14353" width="12.5" style="1" customWidth="1"/>
    <col min="14354" max="14354" width="17.5" style="1" customWidth="1"/>
    <col min="14355" max="14355" width="10.875" style="1" customWidth="1"/>
    <col min="14356" max="14357" width="12.5" style="1" customWidth="1"/>
    <col min="14358" max="14358" width="9.875" style="1" customWidth="1"/>
    <col min="14359" max="14359" width="13.375" style="1" customWidth="1"/>
    <col min="14360" max="14360" width="11.875" style="1" customWidth="1"/>
    <col min="14361" max="14361" width="11" style="1" customWidth="1"/>
    <col min="14362" max="14362" width="10" style="1" customWidth="1"/>
    <col min="14363" max="14363" width="3.875" style="1" customWidth="1"/>
    <col min="14364" max="14592" width="9" style="1"/>
    <col min="14593" max="14593" width="3.75" style="1" customWidth="1"/>
    <col min="14594" max="14594" width="11.875" style="1" customWidth="1"/>
    <col min="14595" max="14595" width="11.75" style="1" customWidth="1"/>
    <col min="14596" max="14597" width="11.875" style="1" customWidth="1"/>
    <col min="14598" max="14599" width="12.5" style="1" customWidth="1"/>
    <col min="14600" max="14600" width="11.875" style="1" customWidth="1"/>
    <col min="14601" max="14604" width="12.5" style="1" customWidth="1"/>
    <col min="14605" max="14605" width="13" style="1" customWidth="1"/>
    <col min="14606" max="14607" width="12.5" style="1" customWidth="1"/>
    <col min="14608" max="14608" width="12.125" style="1" customWidth="1"/>
    <col min="14609" max="14609" width="12.5" style="1" customWidth="1"/>
    <col min="14610" max="14610" width="17.5" style="1" customWidth="1"/>
    <col min="14611" max="14611" width="10.875" style="1" customWidth="1"/>
    <col min="14612" max="14613" width="12.5" style="1" customWidth="1"/>
    <col min="14614" max="14614" width="9.875" style="1" customWidth="1"/>
    <col min="14615" max="14615" width="13.375" style="1" customWidth="1"/>
    <col min="14616" max="14616" width="11.875" style="1" customWidth="1"/>
    <col min="14617" max="14617" width="11" style="1" customWidth="1"/>
    <col min="14618" max="14618" width="10" style="1" customWidth="1"/>
    <col min="14619" max="14619" width="3.875" style="1" customWidth="1"/>
    <col min="14620" max="14848" width="9" style="1"/>
    <col min="14849" max="14849" width="3.75" style="1" customWidth="1"/>
    <col min="14850" max="14850" width="11.875" style="1" customWidth="1"/>
    <col min="14851" max="14851" width="11.75" style="1" customWidth="1"/>
    <col min="14852" max="14853" width="11.875" style="1" customWidth="1"/>
    <col min="14854" max="14855" width="12.5" style="1" customWidth="1"/>
    <col min="14856" max="14856" width="11.875" style="1" customWidth="1"/>
    <col min="14857" max="14860" width="12.5" style="1" customWidth="1"/>
    <col min="14861" max="14861" width="13" style="1" customWidth="1"/>
    <col min="14862" max="14863" width="12.5" style="1" customWidth="1"/>
    <col min="14864" max="14864" width="12.125" style="1" customWidth="1"/>
    <col min="14865" max="14865" width="12.5" style="1" customWidth="1"/>
    <col min="14866" max="14866" width="17.5" style="1" customWidth="1"/>
    <col min="14867" max="14867" width="10.875" style="1" customWidth="1"/>
    <col min="14868" max="14869" width="12.5" style="1" customWidth="1"/>
    <col min="14870" max="14870" width="9.875" style="1" customWidth="1"/>
    <col min="14871" max="14871" width="13.375" style="1" customWidth="1"/>
    <col min="14872" max="14872" width="11.875" style="1" customWidth="1"/>
    <col min="14873" max="14873" width="11" style="1" customWidth="1"/>
    <col min="14874" max="14874" width="10" style="1" customWidth="1"/>
    <col min="14875" max="14875" width="3.875" style="1" customWidth="1"/>
    <col min="14876" max="15104" width="9" style="1"/>
    <col min="15105" max="15105" width="3.75" style="1" customWidth="1"/>
    <col min="15106" max="15106" width="11.875" style="1" customWidth="1"/>
    <col min="15107" max="15107" width="11.75" style="1" customWidth="1"/>
    <col min="15108" max="15109" width="11.875" style="1" customWidth="1"/>
    <col min="15110" max="15111" width="12.5" style="1" customWidth="1"/>
    <col min="15112" max="15112" width="11.875" style="1" customWidth="1"/>
    <col min="15113" max="15116" width="12.5" style="1" customWidth="1"/>
    <col min="15117" max="15117" width="13" style="1" customWidth="1"/>
    <col min="15118" max="15119" width="12.5" style="1" customWidth="1"/>
    <col min="15120" max="15120" width="12.125" style="1" customWidth="1"/>
    <col min="15121" max="15121" width="12.5" style="1" customWidth="1"/>
    <col min="15122" max="15122" width="17.5" style="1" customWidth="1"/>
    <col min="15123" max="15123" width="10.875" style="1" customWidth="1"/>
    <col min="15124" max="15125" width="12.5" style="1" customWidth="1"/>
    <col min="15126" max="15126" width="9.875" style="1" customWidth="1"/>
    <col min="15127" max="15127" width="13.375" style="1" customWidth="1"/>
    <col min="15128" max="15128" width="11.875" style="1" customWidth="1"/>
    <col min="15129" max="15129" width="11" style="1" customWidth="1"/>
    <col min="15130" max="15130" width="10" style="1" customWidth="1"/>
    <col min="15131" max="15131" width="3.875" style="1" customWidth="1"/>
    <col min="15132" max="15360" width="9" style="1"/>
    <col min="15361" max="15361" width="3.75" style="1" customWidth="1"/>
    <col min="15362" max="15362" width="11.875" style="1" customWidth="1"/>
    <col min="15363" max="15363" width="11.75" style="1" customWidth="1"/>
    <col min="15364" max="15365" width="11.875" style="1" customWidth="1"/>
    <col min="15366" max="15367" width="12.5" style="1" customWidth="1"/>
    <col min="15368" max="15368" width="11.875" style="1" customWidth="1"/>
    <col min="15369" max="15372" width="12.5" style="1" customWidth="1"/>
    <col min="15373" max="15373" width="13" style="1" customWidth="1"/>
    <col min="15374" max="15375" width="12.5" style="1" customWidth="1"/>
    <col min="15376" max="15376" width="12.125" style="1" customWidth="1"/>
    <col min="15377" max="15377" width="12.5" style="1" customWidth="1"/>
    <col min="15378" max="15378" width="17.5" style="1" customWidth="1"/>
    <col min="15379" max="15379" width="10.875" style="1" customWidth="1"/>
    <col min="15380" max="15381" width="12.5" style="1" customWidth="1"/>
    <col min="15382" max="15382" width="9.875" style="1" customWidth="1"/>
    <col min="15383" max="15383" width="13.375" style="1" customWidth="1"/>
    <col min="15384" max="15384" width="11.875" style="1" customWidth="1"/>
    <col min="15385" max="15385" width="11" style="1" customWidth="1"/>
    <col min="15386" max="15386" width="10" style="1" customWidth="1"/>
    <col min="15387" max="15387" width="3.875" style="1" customWidth="1"/>
    <col min="15388" max="15616" width="9" style="1"/>
    <col min="15617" max="15617" width="3.75" style="1" customWidth="1"/>
    <col min="15618" max="15618" width="11.875" style="1" customWidth="1"/>
    <col min="15619" max="15619" width="11.75" style="1" customWidth="1"/>
    <col min="15620" max="15621" width="11.875" style="1" customWidth="1"/>
    <col min="15622" max="15623" width="12.5" style="1" customWidth="1"/>
    <col min="15624" max="15624" width="11.875" style="1" customWidth="1"/>
    <col min="15625" max="15628" width="12.5" style="1" customWidth="1"/>
    <col min="15629" max="15629" width="13" style="1" customWidth="1"/>
    <col min="15630" max="15631" width="12.5" style="1" customWidth="1"/>
    <col min="15632" max="15632" width="12.125" style="1" customWidth="1"/>
    <col min="15633" max="15633" width="12.5" style="1" customWidth="1"/>
    <col min="15634" max="15634" width="17.5" style="1" customWidth="1"/>
    <col min="15635" max="15635" width="10.875" style="1" customWidth="1"/>
    <col min="15636" max="15637" width="12.5" style="1" customWidth="1"/>
    <col min="15638" max="15638" width="9.875" style="1" customWidth="1"/>
    <col min="15639" max="15639" width="13.375" style="1" customWidth="1"/>
    <col min="15640" max="15640" width="11.875" style="1" customWidth="1"/>
    <col min="15641" max="15641" width="11" style="1" customWidth="1"/>
    <col min="15642" max="15642" width="10" style="1" customWidth="1"/>
    <col min="15643" max="15643" width="3.875" style="1" customWidth="1"/>
    <col min="15644" max="15872" width="9" style="1"/>
    <col min="15873" max="15873" width="3.75" style="1" customWidth="1"/>
    <col min="15874" max="15874" width="11.875" style="1" customWidth="1"/>
    <col min="15875" max="15875" width="11.75" style="1" customWidth="1"/>
    <col min="15876" max="15877" width="11.875" style="1" customWidth="1"/>
    <col min="15878" max="15879" width="12.5" style="1" customWidth="1"/>
    <col min="15880" max="15880" width="11.875" style="1" customWidth="1"/>
    <col min="15881" max="15884" width="12.5" style="1" customWidth="1"/>
    <col min="15885" max="15885" width="13" style="1" customWidth="1"/>
    <col min="15886" max="15887" width="12.5" style="1" customWidth="1"/>
    <col min="15888" max="15888" width="12.125" style="1" customWidth="1"/>
    <col min="15889" max="15889" width="12.5" style="1" customWidth="1"/>
    <col min="15890" max="15890" width="17.5" style="1" customWidth="1"/>
    <col min="15891" max="15891" width="10.875" style="1" customWidth="1"/>
    <col min="15892" max="15893" width="12.5" style="1" customWidth="1"/>
    <col min="15894" max="15894" width="9.875" style="1" customWidth="1"/>
    <col min="15895" max="15895" width="13.375" style="1" customWidth="1"/>
    <col min="15896" max="15896" width="11.875" style="1" customWidth="1"/>
    <col min="15897" max="15897" width="11" style="1" customWidth="1"/>
    <col min="15898" max="15898" width="10" style="1" customWidth="1"/>
    <col min="15899" max="15899" width="3.875" style="1" customWidth="1"/>
    <col min="15900" max="16128" width="9" style="1"/>
    <col min="16129" max="16129" width="3.75" style="1" customWidth="1"/>
    <col min="16130" max="16130" width="11.875" style="1" customWidth="1"/>
    <col min="16131" max="16131" width="11.75" style="1" customWidth="1"/>
    <col min="16132" max="16133" width="11.875" style="1" customWidth="1"/>
    <col min="16134" max="16135" width="12.5" style="1" customWidth="1"/>
    <col min="16136" max="16136" width="11.875" style="1" customWidth="1"/>
    <col min="16137" max="16140" width="12.5" style="1" customWidth="1"/>
    <col min="16141" max="16141" width="13" style="1" customWidth="1"/>
    <col min="16142" max="16143" width="12.5" style="1" customWidth="1"/>
    <col min="16144" max="16144" width="12.125" style="1" customWidth="1"/>
    <col min="16145" max="16145" width="12.5" style="1" customWidth="1"/>
    <col min="16146" max="16146" width="17.5" style="1" customWidth="1"/>
    <col min="16147" max="16147" width="10.875" style="1" customWidth="1"/>
    <col min="16148" max="16149" width="12.5" style="1" customWidth="1"/>
    <col min="16150" max="16150" width="9.875" style="1" customWidth="1"/>
    <col min="16151" max="16151" width="13.375" style="1" customWidth="1"/>
    <col min="16152" max="16152" width="11.875" style="1" customWidth="1"/>
    <col min="16153" max="16153" width="11" style="1" customWidth="1"/>
    <col min="16154" max="16154" width="10" style="1" customWidth="1"/>
    <col min="16155" max="16155" width="3.875" style="1" customWidth="1"/>
    <col min="16156" max="16384" width="9" style="1"/>
  </cols>
  <sheetData>
    <row r="1" spans="1:32" ht="17.25">
      <c r="A1" s="245" t="s">
        <v>263</v>
      </c>
      <c r="B1" s="246"/>
      <c r="C1" s="246"/>
      <c r="D1" s="246"/>
      <c r="E1" s="246"/>
      <c r="F1" s="246"/>
      <c r="G1" s="246"/>
      <c r="H1" s="246"/>
      <c r="I1" s="246"/>
      <c r="J1" s="247"/>
      <c r="K1" s="247"/>
      <c r="L1" s="247"/>
      <c r="M1" s="247"/>
      <c r="N1" s="247"/>
      <c r="O1" s="248" t="s">
        <v>264</v>
      </c>
      <c r="P1" s="248"/>
      <c r="Q1" s="248"/>
      <c r="R1" s="248"/>
      <c r="S1" s="248"/>
      <c r="T1" s="248"/>
      <c r="U1" s="248"/>
      <c r="V1" s="248"/>
      <c r="W1" s="248"/>
      <c r="X1" s="248"/>
    </row>
    <row r="2" spans="1:32" s="250" customFormat="1" ht="17.25" customHeight="1">
      <c r="A2" s="249"/>
      <c r="B2" s="249"/>
      <c r="C2" s="249"/>
      <c r="D2" s="249"/>
      <c r="E2" s="249"/>
      <c r="F2" s="249"/>
      <c r="G2" s="249"/>
      <c r="H2" s="249"/>
      <c r="I2" s="249"/>
      <c r="J2" s="249"/>
      <c r="K2" s="249"/>
      <c r="L2" s="249"/>
      <c r="M2" s="249"/>
      <c r="N2" s="249"/>
      <c r="O2" s="249"/>
      <c r="P2" s="249"/>
      <c r="Q2" s="249"/>
      <c r="R2" s="249"/>
      <c r="S2" s="249"/>
      <c r="T2" s="249"/>
      <c r="U2" s="249"/>
      <c r="V2" s="249"/>
      <c r="W2" s="249"/>
      <c r="X2" s="249" t="s">
        <v>265</v>
      </c>
      <c r="Z2" s="249"/>
      <c r="AA2" s="249"/>
    </row>
    <row r="3" spans="1:32" s="255" customFormat="1" ht="14.25" customHeight="1">
      <c r="A3" s="251" t="s">
        <v>21</v>
      </c>
      <c r="B3" s="251" t="s">
        <v>22</v>
      </c>
      <c r="C3" s="251" t="s">
        <v>266</v>
      </c>
      <c r="D3" s="251" t="s">
        <v>267</v>
      </c>
      <c r="E3" s="251" t="s">
        <v>268</v>
      </c>
      <c r="F3" s="251" t="s">
        <v>269</v>
      </c>
      <c r="G3" s="251" t="s">
        <v>269</v>
      </c>
      <c r="H3" s="251" t="s">
        <v>269</v>
      </c>
      <c r="I3" s="251" t="s">
        <v>269</v>
      </c>
      <c r="J3" s="251" t="s">
        <v>270</v>
      </c>
      <c r="K3" s="251" t="s">
        <v>271</v>
      </c>
      <c r="L3" s="251" t="s">
        <v>272</v>
      </c>
      <c r="M3" s="251" t="s">
        <v>273</v>
      </c>
      <c r="N3" s="252" t="s">
        <v>274</v>
      </c>
      <c r="O3" s="252" t="s">
        <v>275</v>
      </c>
      <c r="P3" s="251" t="s">
        <v>276</v>
      </c>
      <c r="Q3" s="251" t="s">
        <v>277</v>
      </c>
      <c r="R3" s="251" t="s">
        <v>277</v>
      </c>
      <c r="S3" s="251" t="s">
        <v>278</v>
      </c>
      <c r="T3" s="251" t="s">
        <v>277</v>
      </c>
      <c r="U3" s="251" t="s">
        <v>279</v>
      </c>
      <c r="V3" s="251" t="s">
        <v>280</v>
      </c>
      <c r="W3" s="251" t="s">
        <v>42</v>
      </c>
      <c r="X3" s="251" t="s">
        <v>274</v>
      </c>
      <c r="Y3" s="252" t="s">
        <v>281</v>
      </c>
      <c r="Z3" s="253" t="s">
        <v>22</v>
      </c>
      <c r="AA3" s="254" t="s">
        <v>21</v>
      </c>
    </row>
    <row r="4" spans="1:32" s="255" customFormat="1" ht="14.25" customHeight="1">
      <c r="A4" s="256"/>
      <c r="B4" s="256"/>
      <c r="C4" s="256"/>
      <c r="D4" s="256"/>
      <c r="E4" s="256"/>
      <c r="F4" s="256" t="s">
        <v>282</v>
      </c>
      <c r="G4" s="256" t="s">
        <v>283</v>
      </c>
      <c r="H4" s="256" t="s">
        <v>284</v>
      </c>
      <c r="I4" s="256" t="s">
        <v>285</v>
      </c>
      <c r="J4" s="256" t="s">
        <v>286</v>
      </c>
      <c r="K4" s="256" t="s">
        <v>287</v>
      </c>
      <c r="L4" s="256"/>
      <c r="M4" s="256"/>
      <c r="N4" s="257"/>
      <c r="O4" s="257"/>
      <c r="P4" s="256"/>
      <c r="Q4" s="256" t="s">
        <v>288</v>
      </c>
      <c r="R4" s="256" t="s">
        <v>289</v>
      </c>
      <c r="S4" s="256" t="s">
        <v>277</v>
      </c>
      <c r="T4" s="256" t="s">
        <v>290</v>
      </c>
      <c r="U4" s="256" t="s">
        <v>291</v>
      </c>
      <c r="V4" s="256" t="s">
        <v>292</v>
      </c>
      <c r="W4" s="256"/>
      <c r="X4" s="256"/>
      <c r="Y4" s="257"/>
      <c r="Z4" s="258"/>
      <c r="AA4" s="259"/>
    </row>
    <row r="5" spans="1:32" s="250" customFormat="1" ht="17.100000000000001" customHeight="1">
      <c r="A5" s="260"/>
      <c r="B5" s="261" t="s">
        <v>293</v>
      </c>
      <c r="C5" s="79">
        <v>140444910</v>
      </c>
      <c r="D5" s="79">
        <v>153916266</v>
      </c>
      <c r="E5" s="262" t="s">
        <v>381</v>
      </c>
      <c r="F5" s="262" t="s">
        <v>381</v>
      </c>
      <c r="G5" s="262" t="s">
        <v>381</v>
      </c>
      <c r="H5" s="262" t="s">
        <v>381</v>
      </c>
      <c r="I5" s="262" t="s">
        <v>381</v>
      </c>
      <c r="J5" s="263">
        <v>32400660</v>
      </c>
      <c r="K5" s="79">
        <v>48780683</v>
      </c>
      <c r="L5" s="79">
        <v>18845098</v>
      </c>
      <c r="M5" s="79">
        <v>72594317</v>
      </c>
      <c r="N5" s="94">
        <v>651637868</v>
      </c>
      <c r="O5" s="94">
        <v>8735903</v>
      </c>
      <c r="P5" s="79">
        <v>426436577</v>
      </c>
      <c r="Q5" s="262" t="s">
        <v>381</v>
      </c>
      <c r="R5" s="262" t="s">
        <v>381</v>
      </c>
      <c r="S5" s="79">
        <v>33487104</v>
      </c>
      <c r="T5" s="262" t="s">
        <v>381</v>
      </c>
      <c r="U5" s="79">
        <v>4371741</v>
      </c>
      <c r="V5" s="79">
        <v>1776205</v>
      </c>
      <c r="W5" s="79">
        <v>77120333</v>
      </c>
      <c r="X5" s="79">
        <v>635004123</v>
      </c>
      <c r="Y5" s="94">
        <v>16633745</v>
      </c>
      <c r="Z5" s="264" t="s">
        <v>294</v>
      </c>
      <c r="AA5" s="265"/>
      <c r="AB5" s="266"/>
      <c r="AC5" s="266"/>
      <c r="AD5" s="266"/>
      <c r="AE5" s="266"/>
      <c r="AF5" s="266"/>
    </row>
    <row r="6" spans="1:32" s="250" customFormat="1" ht="17.100000000000001" customHeight="1">
      <c r="A6" s="260"/>
      <c r="B6" s="267" t="s">
        <v>295</v>
      </c>
      <c r="C6" s="79">
        <v>138342225</v>
      </c>
      <c r="D6" s="79">
        <v>155086126</v>
      </c>
      <c r="E6" s="262" t="s">
        <v>381</v>
      </c>
      <c r="F6" s="262" t="s">
        <v>381</v>
      </c>
      <c r="G6" s="262" t="s">
        <v>381</v>
      </c>
      <c r="H6" s="262" t="s">
        <v>381</v>
      </c>
      <c r="I6" s="262" t="s">
        <v>381</v>
      </c>
      <c r="J6" s="263">
        <v>32578188</v>
      </c>
      <c r="K6" s="79">
        <v>56565406</v>
      </c>
      <c r="L6" s="79">
        <v>17735405</v>
      </c>
      <c r="M6" s="79">
        <v>165433203</v>
      </c>
      <c r="N6" s="94">
        <v>749111452</v>
      </c>
      <c r="O6" s="94">
        <v>8655992</v>
      </c>
      <c r="P6" s="79">
        <v>437948544</v>
      </c>
      <c r="Q6" s="262" t="s">
        <v>381</v>
      </c>
      <c r="R6" s="262" t="s">
        <v>381</v>
      </c>
      <c r="S6" s="79">
        <v>30501083</v>
      </c>
      <c r="T6" s="262" t="s">
        <v>381</v>
      </c>
      <c r="U6" s="79">
        <v>4621008</v>
      </c>
      <c r="V6" s="79">
        <v>1540661</v>
      </c>
      <c r="W6" s="79">
        <v>168123402</v>
      </c>
      <c r="X6" s="79">
        <v>733898441</v>
      </c>
      <c r="Y6" s="94">
        <v>15213011</v>
      </c>
      <c r="Z6" s="264" t="s">
        <v>296</v>
      </c>
      <c r="AA6" s="265"/>
      <c r="AB6" s="266"/>
      <c r="AC6" s="266"/>
      <c r="AD6" s="266"/>
      <c r="AE6" s="266"/>
      <c r="AF6" s="266"/>
    </row>
    <row r="7" spans="1:32" s="250" customFormat="1" ht="17.100000000000001" customHeight="1">
      <c r="A7" s="260"/>
      <c r="B7" s="267" t="s">
        <v>297</v>
      </c>
      <c r="C7" s="79">
        <v>137530811</v>
      </c>
      <c r="D7" s="79">
        <v>154816183</v>
      </c>
      <c r="E7" s="262" t="s">
        <v>381</v>
      </c>
      <c r="F7" s="262" t="s">
        <v>381</v>
      </c>
      <c r="G7" s="262" t="s">
        <v>381</v>
      </c>
      <c r="H7" s="262" t="s">
        <v>381</v>
      </c>
      <c r="I7" s="262" t="s">
        <v>381</v>
      </c>
      <c r="J7" s="263">
        <v>33313981</v>
      </c>
      <c r="K7" s="79">
        <v>55810444</v>
      </c>
      <c r="L7" s="79">
        <v>16221898</v>
      </c>
      <c r="M7" s="79">
        <v>167843423</v>
      </c>
      <c r="N7" s="94">
        <v>747115923</v>
      </c>
      <c r="O7" s="94">
        <v>9260613</v>
      </c>
      <c r="P7" s="79">
        <v>429269693</v>
      </c>
      <c r="Q7" s="262" t="s">
        <v>381</v>
      </c>
      <c r="R7" s="262" t="s">
        <v>381</v>
      </c>
      <c r="S7" s="79">
        <v>28783515</v>
      </c>
      <c r="T7" s="262" t="s">
        <v>381</v>
      </c>
      <c r="U7" s="79">
        <v>4617850</v>
      </c>
      <c r="V7" s="79">
        <v>1237912</v>
      </c>
      <c r="W7" s="79">
        <v>168810432</v>
      </c>
      <c r="X7" s="79">
        <v>721339675</v>
      </c>
      <c r="Y7" s="94">
        <v>25776248</v>
      </c>
      <c r="Z7" s="264" t="s">
        <v>60</v>
      </c>
      <c r="AA7" s="265"/>
      <c r="AB7" s="266"/>
      <c r="AC7" s="266"/>
      <c r="AD7" s="266"/>
      <c r="AE7" s="266"/>
      <c r="AF7" s="266"/>
    </row>
    <row r="8" spans="1:32" s="250" customFormat="1" ht="17.100000000000001" customHeight="1">
      <c r="A8" s="260"/>
      <c r="B8" s="267" t="s">
        <v>298</v>
      </c>
      <c r="C8" s="268">
        <v>130752398</v>
      </c>
      <c r="D8" s="268">
        <v>151120478</v>
      </c>
      <c r="E8" s="269" t="s">
        <v>381</v>
      </c>
      <c r="F8" s="269" t="s">
        <v>381</v>
      </c>
      <c r="G8" s="269" t="s">
        <v>381</v>
      </c>
      <c r="H8" s="269" t="s">
        <v>381</v>
      </c>
      <c r="I8" s="270" t="s">
        <v>381</v>
      </c>
      <c r="J8" s="271">
        <v>32358210</v>
      </c>
      <c r="K8" s="272">
        <v>54766688</v>
      </c>
      <c r="L8" s="272">
        <v>25314651</v>
      </c>
      <c r="M8" s="272">
        <v>156764029</v>
      </c>
      <c r="N8" s="268">
        <v>738652051</v>
      </c>
      <c r="O8" s="268">
        <v>9946656</v>
      </c>
      <c r="P8" s="272">
        <v>416564133</v>
      </c>
      <c r="Q8" s="273" t="s">
        <v>381</v>
      </c>
      <c r="R8" s="270" t="s">
        <v>381</v>
      </c>
      <c r="S8" s="272">
        <v>28746451</v>
      </c>
      <c r="T8" s="269" t="s">
        <v>381</v>
      </c>
      <c r="U8" s="272">
        <v>4762538</v>
      </c>
      <c r="V8" s="272">
        <v>0</v>
      </c>
      <c r="W8" s="272">
        <v>164585114</v>
      </c>
      <c r="X8" s="272">
        <v>703388949</v>
      </c>
      <c r="Y8" s="268">
        <v>35263103</v>
      </c>
      <c r="Z8" s="264" t="s">
        <v>61</v>
      </c>
      <c r="AA8" s="265"/>
      <c r="AB8" s="266"/>
      <c r="AC8" s="266"/>
      <c r="AD8" s="266"/>
      <c r="AE8" s="266"/>
      <c r="AF8" s="266"/>
    </row>
    <row r="9" spans="1:32" s="250" customFormat="1" ht="17.100000000000001" customHeight="1">
      <c r="A9" s="274"/>
      <c r="B9" s="275" t="s">
        <v>299</v>
      </c>
      <c r="C9" s="276">
        <v>106302156</v>
      </c>
      <c r="D9" s="277">
        <v>1633</v>
      </c>
      <c r="E9" s="277">
        <v>392350335</v>
      </c>
      <c r="F9" s="277">
        <v>1527108</v>
      </c>
      <c r="G9" s="277">
        <v>2242580</v>
      </c>
      <c r="H9" s="277">
        <v>8641623</v>
      </c>
      <c r="I9" s="277">
        <v>1274218</v>
      </c>
      <c r="J9" s="277">
        <v>406050076</v>
      </c>
      <c r="K9" s="277">
        <v>52019750</v>
      </c>
      <c r="L9" s="277">
        <v>28449717</v>
      </c>
      <c r="M9" s="277">
        <v>4116491</v>
      </c>
      <c r="N9" s="278">
        <v>596939823</v>
      </c>
      <c r="O9" s="278">
        <v>8200138</v>
      </c>
      <c r="P9" s="277">
        <v>389041954</v>
      </c>
      <c r="Q9" s="277">
        <v>111878677</v>
      </c>
      <c r="R9" s="277">
        <v>34276530</v>
      </c>
      <c r="S9" s="277">
        <v>12008552</v>
      </c>
      <c r="T9" s="277">
        <v>158163758</v>
      </c>
      <c r="U9" s="277">
        <v>3848704</v>
      </c>
      <c r="V9" s="277">
        <v>0</v>
      </c>
      <c r="W9" s="277">
        <v>25372503</v>
      </c>
      <c r="X9" s="277">
        <v>584627057</v>
      </c>
      <c r="Y9" s="278">
        <v>12312766</v>
      </c>
      <c r="Z9" s="279" t="s">
        <v>382</v>
      </c>
      <c r="AA9" s="280"/>
      <c r="AB9" s="266"/>
      <c r="AC9" s="266"/>
      <c r="AD9" s="266"/>
      <c r="AE9" s="266"/>
      <c r="AF9" s="266"/>
    </row>
    <row r="10" spans="1:32" s="250" customFormat="1" ht="17.100000000000001" customHeight="1">
      <c r="A10" s="260"/>
      <c r="B10" s="261" t="s">
        <v>300</v>
      </c>
      <c r="C10" s="79">
        <v>101160914</v>
      </c>
      <c r="D10" s="79">
        <v>1633</v>
      </c>
      <c r="E10" s="79">
        <v>371609072</v>
      </c>
      <c r="F10" s="79">
        <v>1470523</v>
      </c>
      <c r="G10" s="79">
        <v>2121579</v>
      </c>
      <c r="H10" s="79">
        <v>7790096</v>
      </c>
      <c r="I10" s="79">
        <v>1209158</v>
      </c>
      <c r="J10" s="79">
        <v>384213746</v>
      </c>
      <c r="K10" s="79">
        <v>49980994</v>
      </c>
      <c r="L10" s="79">
        <v>26778066</v>
      </c>
      <c r="M10" s="79">
        <v>3933489</v>
      </c>
      <c r="N10" s="94">
        <v>566068841</v>
      </c>
      <c r="O10" s="94">
        <v>7839963</v>
      </c>
      <c r="P10" s="79">
        <v>368653500</v>
      </c>
      <c r="Q10" s="79">
        <v>106826719</v>
      </c>
      <c r="R10" s="79">
        <v>32596771</v>
      </c>
      <c r="S10" s="79">
        <v>11464001</v>
      </c>
      <c r="T10" s="79">
        <v>150887492</v>
      </c>
      <c r="U10" s="79">
        <v>3631384</v>
      </c>
      <c r="V10" s="79">
        <v>0</v>
      </c>
      <c r="W10" s="79">
        <v>23703974</v>
      </c>
      <c r="X10" s="79">
        <v>554716313</v>
      </c>
      <c r="Y10" s="94">
        <v>11352528</v>
      </c>
      <c r="Z10" s="281" t="s">
        <v>300</v>
      </c>
      <c r="AA10" s="265"/>
      <c r="AB10" s="266"/>
      <c r="AC10" s="266"/>
      <c r="AD10" s="266"/>
      <c r="AE10" s="266"/>
      <c r="AF10" s="266"/>
    </row>
    <row r="11" spans="1:32" s="250" customFormat="1" ht="17.100000000000001" customHeight="1">
      <c r="A11" s="260"/>
      <c r="B11" s="261" t="s">
        <v>301</v>
      </c>
      <c r="C11" s="79">
        <v>5141243</v>
      </c>
      <c r="D11" s="79">
        <v>0</v>
      </c>
      <c r="E11" s="79">
        <v>20741263</v>
      </c>
      <c r="F11" s="79">
        <v>56585</v>
      </c>
      <c r="G11" s="79">
        <v>121001</v>
      </c>
      <c r="H11" s="79">
        <v>851527</v>
      </c>
      <c r="I11" s="79">
        <v>65060</v>
      </c>
      <c r="J11" s="79">
        <v>21836330</v>
      </c>
      <c r="K11" s="79">
        <v>2038756</v>
      </c>
      <c r="L11" s="79">
        <v>1671651</v>
      </c>
      <c r="M11" s="79">
        <v>183002</v>
      </c>
      <c r="N11" s="94">
        <v>30870982</v>
      </c>
      <c r="O11" s="94">
        <v>360175</v>
      </c>
      <c r="P11" s="79">
        <v>20388454</v>
      </c>
      <c r="Q11" s="79">
        <v>5051958</v>
      </c>
      <c r="R11" s="79">
        <v>1679758</v>
      </c>
      <c r="S11" s="79">
        <v>544551</v>
      </c>
      <c r="T11" s="79">
        <v>7276267</v>
      </c>
      <c r="U11" s="79">
        <v>217320</v>
      </c>
      <c r="V11" s="79">
        <v>0</v>
      </c>
      <c r="W11" s="79">
        <v>1668529</v>
      </c>
      <c r="X11" s="79">
        <v>29910744</v>
      </c>
      <c r="Y11" s="94">
        <v>960238</v>
      </c>
      <c r="Z11" s="281" t="s">
        <v>301</v>
      </c>
      <c r="AA11" s="265"/>
      <c r="AB11" s="266"/>
      <c r="AC11" s="266"/>
      <c r="AD11" s="266"/>
      <c r="AE11" s="266"/>
      <c r="AF11" s="266"/>
    </row>
    <row r="12" spans="1:32" s="250" customFormat="1" ht="17.100000000000001" customHeight="1">
      <c r="A12" s="260"/>
      <c r="B12" s="261" t="s">
        <v>66</v>
      </c>
      <c r="C12" s="79">
        <v>106302156</v>
      </c>
      <c r="D12" s="79">
        <v>1633</v>
      </c>
      <c r="E12" s="79">
        <v>392350335</v>
      </c>
      <c r="F12" s="79">
        <v>1527108</v>
      </c>
      <c r="G12" s="79">
        <v>2242580</v>
      </c>
      <c r="H12" s="79">
        <v>8641623</v>
      </c>
      <c r="I12" s="79">
        <v>1274218</v>
      </c>
      <c r="J12" s="79">
        <v>406050076</v>
      </c>
      <c r="K12" s="79">
        <v>52019750</v>
      </c>
      <c r="L12" s="79">
        <v>28449717</v>
      </c>
      <c r="M12" s="79">
        <v>4116491</v>
      </c>
      <c r="N12" s="94">
        <v>596939823</v>
      </c>
      <c r="O12" s="94">
        <v>8200138</v>
      </c>
      <c r="P12" s="79">
        <v>389041954</v>
      </c>
      <c r="Q12" s="79">
        <v>111878677</v>
      </c>
      <c r="R12" s="79">
        <v>34276530</v>
      </c>
      <c r="S12" s="79">
        <v>12008552</v>
      </c>
      <c r="T12" s="79">
        <v>158163758</v>
      </c>
      <c r="U12" s="79">
        <v>3848704</v>
      </c>
      <c r="V12" s="79">
        <v>0</v>
      </c>
      <c r="W12" s="79">
        <v>25372503</v>
      </c>
      <c r="X12" s="79">
        <v>584627057</v>
      </c>
      <c r="Y12" s="94">
        <v>12312766</v>
      </c>
      <c r="Z12" s="281" t="s">
        <v>66</v>
      </c>
      <c r="AA12" s="265"/>
      <c r="AB12" s="266"/>
      <c r="AC12" s="266"/>
      <c r="AD12" s="266"/>
      <c r="AE12" s="266"/>
      <c r="AF12" s="266"/>
    </row>
    <row r="13" spans="1:32" s="250" customFormat="1" ht="17.100000000000001" customHeight="1">
      <c r="A13" s="260"/>
      <c r="B13" s="260"/>
      <c r="C13" s="79"/>
      <c r="D13" s="79"/>
      <c r="E13" s="79"/>
      <c r="F13" s="79"/>
      <c r="G13" s="79"/>
      <c r="H13" s="79"/>
      <c r="I13" s="79"/>
      <c r="J13" s="79"/>
      <c r="K13" s="79"/>
      <c r="L13" s="79"/>
      <c r="M13" s="79"/>
      <c r="N13" s="94"/>
      <c r="O13" s="94"/>
      <c r="P13" s="79"/>
      <c r="Q13" s="79"/>
      <c r="R13" s="79"/>
      <c r="S13" s="79"/>
      <c r="T13" s="79"/>
      <c r="U13" s="79"/>
      <c r="V13" s="79"/>
      <c r="W13" s="79"/>
      <c r="X13" s="79"/>
      <c r="Y13" s="94"/>
      <c r="Z13" s="282"/>
      <c r="AA13" s="265"/>
      <c r="AB13" s="266"/>
      <c r="AC13" s="266"/>
      <c r="AD13" s="266"/>
      <c r="AE13" s="266"/>
      <c r="AF13" s="266"/>
    </row>
    <row r="14" spans="1:32" s="250" customFormat="1" ht="17.100000000000001" customHeight="1">
      <c r="A14" s="260">
        <v>1</v>
      </c>
      <c r="B14" s="261" t="s">
        <v>70</v>
      </c>
      <c r="C14" s="79">
        <v>27943324</v>
      </c>
      <c r="D14" s="79">
        <v>523</v>
      </c>
      <c r="E14" s="79">
        <v>107682741</v>
      </c>
      <c r="F14" s="79">
        <v>483058</v>
      </c>
      <c r="G14" s="79">
        <v>484938</v>
      </c>
      <c r="H14" s="79">
        <v>1816999</v>
      </c>
      <c r="I14" s="79">
        <v>299026</v>
      </c>
      <c r="J14" s="79">
        <v>110770294</v>
      </c>
      <c r="K14" s="79">
        <v>16254939</v>
      </c>
      <c r="L14" s="79">
        <v>1863230</v>
      </c>
      <c r="M14" s="79">
        <v>2212762</v>
      </c>
      <c r="N14" s="94">
        <v>159045072</v>
      </c>
      <c r="O14" s="94">
        <v>2709433</v>
      </c>
      <c r="P14" s="79">
        <v>106889153</v>
      </c>
      <c r="Q14" s="79">
        <v>31341878</v>
      </c>
      <c r="R14" s="79">
        <v>9370027</v>
      </c>
      <c r="S14" s="79">
        <v>3352547</v>
      </c>
      <c r="T14" s="79">
        <v>44064452</v>
      </c>
      <c r="U14" s="79">
        <v>807003</v>
      </c>
      <c r="V14" s="79">
        <v>0</v>
      </c>
      <c r="W14" s="79">
        <v>3996672</v>
      </c>
      <c r="X14" s="79">
        <v>158466712</v>
      </c>
      <c r="Y14" s="94">
        <v>578360</v>
      </c>
      <c r="Z14" s="281" t="s">
        <v>70</v>
      </c>
      <c r="AA14" s="265">
        <v>1</v>
      </c>
      <c r="AB14" s="266"/>
      <c r="AC14" s="266"/>
      <c r="AD14" s="266"/>
      <c r="AE14" s="266"/>
      <c r="AF14" s="266"/>
    </row>
    <row r="15" spans="1:32" s="250" customFormat="1" ht="17.100000000000001" customHeight="1">
      <c r="A15" s="260">
        <v>2</v>
      </c>
      <c r="B15" s="261" t="s">
        <v>73</v>
      </c>
      <c r="C15" s="79">
        <v>9155603</v>
      </c>
      <c r="D15" s="79">
        <v>0</v>
      </c>
      <c r="E15" s="79">
        <v>37166122</v>
      </c>
      <c r="F15" s="79">
        <v>168972</v>
      </c>
      <c r="G15" s="79">
        <v>218397</v>
      </c>
      <c r="H15" s="79">
        <v>760282</v>
      </c>
      <c r="I15" s="79">
        <v>130470</v>
      </c>
      <c r="J15" s="79">
        <v>38445325</v>
      </c>
      <c r="K15" s="79">
        <v>4968119</v>
      </c>
      <c r="L15" s="79">
        <v>5705605</v>
      </c>
      <c r="M15" s="79">
        <v>154501</v>
      </c>
      <c r="N15" s="94">
        <v>58429153</v>
      </c>
      <c r="O15" s="94">
        <v>530973</v>
      </c>
      <c r="P15" s="79">
        <v>36886669</v>
      </c>
      <c r="Q15" s="79">
        <v>10217794</v>
      </c>
      <c r="R15" s="79">
        <v>3075270</v>
      </c>
      <c r="S15" s="79">
        <v>1067674</v>
      </c>
      <c r="T15" s="79">
        <v>14360737</v>
      </c>
      <c r="U15" s="79">
        <v>283026</v>
      </c>
      <c r="V15" s="79">
        <v>0</v>
      </c>
      <c r="W15" s="79">
        <v>5480806</v>
      </c>
      <c r="X15" s="79">
        <v>57542211</v>
      </c>
      <c r="Y15" s="94">
        <v>886942</v>
      </c>
      <c r="Z15" s="281" t="s">
        <v>73</v>
      </c>
      <c r="AA15" s="265">
        <v>2</v>
      </c>
      <c r="AB15" s="266"/>
      <c r="AC15" s="266"/>
      <c r="AD15" s="266"/>
      <c r="AE15" s="266"/>
      <c r="AF15" s="266"/>
    </row>
    <row r="16" spans="1:32" s="250" customFormat="1" ht="17.100000000000001" customHeight="1">
      <c r="A16" s="260">
        <v>3</v>
      </c>
      <c r="B16" s="261" t="s">
        <v>75</v>
      </c>
      <c r="C16" s="79">
        <v>8546275</v>
      </c>
      <c r="D16" s="79">
        <v>11</v>
      </c>
      <c r="E16" s="79">
        <v>32505986</v>
      </c>
      <c r="F16" s="79">
        <v>153223</v>
      </c>
      <c r="G16" s="79">
        <v>206360</v>
      </c>
      <c r="H16" s="79">
        <v>538283</v>
      </c>
      <c r="I16" s="79">
        <v>120876</v>
      </c>
      <c r="J16" s="79">
        <v>33531061</v>
      </c>
      <c r="K16" s="79">
        <v>4940714</v>
      </c>
      <c r="L16" s="79">
        <v>5005774</v>
      </c>
      <c r="M16" s="79">
        <v>164892</v>
      </c>
      <c r="N16" s="94">
        <v>52188727</v>
      </c>
      <c r="O16" s="94">
        <v>957680</v>
      </c>
      <c r="P16" s="79">
        <v>32268024</v>
      </c>
      <c r="Q16" s="79">
        <v>9377098</v>
      </c>
      <c r="R16" s="79">
        <v>2629872</v>
      </c>
      <c r="S16" s="79">
        <v>1089805</v>
      </c>
      <c r="T16" s="79">
        <v>13096775</v>
      </c>
      <c r="U16" s="79">
        <v>492985</v>
      </c>
      <c r="V16" s="79">
        <v>0</v>
      </c>
      <c r="W16" s="79">
        <v>759815</v>
      </c>
      <c r="X16" s="79">
        <v>47575279</v>
      </c>
      <c r="Y16" s="94">
        <v>4613448</v>
      </c>
      <c r="Z16" s="281" t="s">
        <v>75</v>
      </c>
      <c r="AA16" s="265">
        <v>3</v>
      </c>
      <c r="AB16" s="266"/>
      <c r="AC16" s="266"/>
      <c r="AD16" s="266"/>
      <c r="AE16" s="266"/>
      <c r="AF16" s="266"/>
    </row>
    <row r="17" spans="1:69" s="250" customFormat="1" ht="17.100000000000001" customHeight="1">
      <c r="A17" s="260">
        <v>4</v>
      </c>
      <c r="B17" s="261" t="s">
        <v>78</v>
      </c>
      <c r="C17" s="79">
        <v>5327733</v>
      </c>
      <c r="D17" s="79">
        <v>0</v>
      </c>
      <c r="E17" s="79">
        <v>20615801</v>
      </c>
      <c r="F17" s="79">
        <v>76772</v>
      </c>
      <c r="G17" s="79">
        <v>77879</v>
      </c>
      <c r="H17" s="79">
        <v>286176</v>
      </c>
      <c r="I17" s="79">
        <v>72476</v>
      </c>
      <c r="J17" s="79">
        <v>21129104</v>
      </c>
      <c r="K17" s="79">
        <v>2699923</v>
      </c>
      <c r="L17" s="79">
        <v>4338608</v>
      </c>
      <c r="M17" s="79">
        <v>77658</v>
      </c>
      <c r="N17" s="94">
        <v>33573026</v>
      </c>
      <c r="O17" s="94">
        <v>435224</v>
      </c>
      <c r="P17" s="79">
        <v>20467816</v>
      </c>
      <c r="Q17" s="79">
        <v>5841667</v>
      </c>
      <c r="R17" s="79">
        <v>1777951</v>
      </c>
      <c r="S17" s="79">
        <v>571078</v>
      </c>
      <c r="T17" s="79">
        <v>8190695</v>
      </c>
      <c r="U17" s="79">
        <v>149062</v>
      </c>
      <c r="V17" s="79">
        <v>0</v>
      </c>
      <c r="W17" s="79">
        <v>3192069</v>
      </c>
      <c r="X17" s="79">
        <v>32434867</v>
      </c>
      <c r="Y17" s="94">
        <v>1138159</v>
      </c>
      <c r="Z17" s="281" t="s">
        <v>78</v>
      </c>
      <c r="AA17" s="265">
        <v>4</v>
      </c>
      <c r="AB17" s="266"/>
      <c r="AC17" s="266"/>
      <c r="AD17" s="266"/>
      <c r="AE17" s="266"/>
      <c r="AF17" s="266"/>
    </row>
    <row r="18" spans="1:69" s="250" customFormat="1" ht="17.100000000000001" customHeight="1">
      <c r="A18" s="260">
        <v>5</v>
      </c>
      <c r="B18" s="261" t="s">
        <v>81</v>
      </c>
      <c r="C18" s="79">
        <v>8638906</v>
      </c>
      <c r="D18" s="79">
        <v>0</v>
      </c>
      <c r="E18" s="79">
        <v>29028741</v>
      </c>
      <c r="F18" s="79">
        <v>107848</v>
      </c>
      <c r="G18" s="79">
        <v>140085</v>
      </c>
      <c r="H18" s="79">
        <v>563413</v>
      </c>
      <c r="I18" s="79">
        <v>118338</v>
      </c>
      <c r="J18" s="79">
        <v>29958425</v>
      </c>
      <c r="K18" s="79">
        <v>4666100</v>
      </c>
      <c r="L18" s="79">
        <v>1235610</v>
      </c>
      <c r="M18" s="79">
        <v>251169</v>
      </c>
      <c r="N18" s="94">
        <v>44750211</v>
      </c>
      <c r="O18" s="94">
        <v>724178</v>
      </c>
      <c r="P18" s="79">
        <v>28794081</v>
      </c>
      <c r="Q18" s="79">
        <v>9475747</v>
      </c>
      <c r="R18" s="79">
        <v>2887240</v>
      </c>
      <c r="S18" s="79">
        <v>1006613</v>
      </c>
      <c r="T18" s="79">
        <v>13369600</v>
      </c>
      <c r="U18" s="79">
        <v>306982</v>
      </c>
      <c r="V18" s="79">
        <v>0</v>
      </c>
      <c r="W18" s="79">
        <v>1320696</v>
      </c>
      <c r="X18" s="79">
        <v>44515537</v>
      </c>
      <c r="Y18" s="94">
        <v>234674</v>
      </c>
      <c r="Z18" s="281" t="s">
        <v>81</v>
      </c>
      <c r="AA18" s="265">
        <v>5</v>
      </c>
      <c r="AB18" s="266"/>
      <c r="AC18" s="266"/>
      <c r="AD18" s="266"/>
      <c r="AE18" s="266"/>
      <c r="AF18" s="266"/>
    </row>
    <row r="19" spans="1:69" s="250" customFormat="1" ht="17.100000000000001" customHeight="1">
      <c r="A19" s="260">
        <v>6</v>
      </c>
      <c r="B19" s="261" t="s">
        <v>83</v>
      </c>
      <c r="C19" s="79">
        <v>1067029</v>
      </c>
      <c r="D19" s="79">
        <v>0</v>
      </c>
      <c r="E19" s="79">
        <v>3789596</v>
      </c>
      <c r="F19" s="79">
        <v>12101</v>
      </c>
      <c r="G19" s="79">
        <v>21919</v>
      </c>
      <c r="H19" s="79">
        <v>111063</v>
      </c>
      <c r="I19" s="79">
        <v>11462</v>
      </c>
      <c r="J19" s="79">
        <v>3946141</v>
      </c>
      <c r="K19" s="79">
        <v>430291</v>
      </c>
      <c r="L19" s="79">
        <v>415512</v>
      </c>
      <c r="M19" s="79">
        <v>44313</v>
      </c>
      <c r="N19" s="94">
        <v>5903287</v>
      </c>
      <c r="O19" s="94">
        <v>55503</v>
      </c>
      <c r="P19" s="79">
        <v>3751955</v>
      </c>
      <c r="Q19" s="79">
        <v>1021781</v>
      </c>
      <c r="R19" s="79">
        <v>338480</v>
      </c>
      <c r="S19" s="79">
        <v>115015</v>
      </c>
      <c r="T19" s="79">
        <v>1475276</v>
      </c>
      <c r="U19" s="79">
        <v>30892</v>
      </c>
      <c r="V19" s="79">
        <v>0</v>
      </c>
      <c r="W19" s="79">
        <v>469691</v>
      </c>
      <c r="X19" s="79">
        <v>5783317</v>
      </c>
      <c r="Y19" s="94">
        <v>119970</v>
      </c>
      <c r="Z19" s="281" t="s">
        <v>83</v>
      </c>
      <c r="AA19" s="265">
        <v>6</v>
      </c>
      <c r="AB19" s="266"/>
      <c r="AC19" s="266"/>
      <c r="AD19" s="266"/>
      <c r="AE19" s="266"/>
      <c r="AF19" s="266"/>
    </row>
    <row r="20" spans="1:69" s="250" customFormat="1" ht="17.100000000000001" customHeight="1">
      <c r="A20" s="260">
        <v>7</v>
      </c>
      <c r="B20" s="261" t="s">
        <v>85</v>
      </c>
      <c r="C20" s="79">
        <v>2323821</v>
      </c>
      <c r="D20" s="79">
        <v>0</v>
      </c>
      <c r="E20" s="79">
        <v>6350818</v>
      </c>
      <c r="F20" s="79">
        <v>21628</v>
      </c>
      <c r="G20" s="79">
        <v>33819</v>
      </c>
      <c r="H20" s="79">
        <v>149487</v>
      </c>
      <c r="I20" s="79">
        <v>25418</v>
      </c>
      <c r="J20" s="79">
        <v>6581170</v>
      </c>
      <c r="K20" s="79">
        <v>885566</v>
      </c>
      <c r="L20" s="79">
        <v>337442</v>
      </c>
      <c r="M20" s="79">
        <v>19733</v>
      </c>
      <c r="N20" s="94">
        <v>10147732</v>
      </c>
      <c r="O20" s="94">
        <v>174927</v>
      </c>
      <c r="P20" s="79">
        <v>6307603</v>
      </c>
      <c r="Q20" s="79">
        <v>2138426</v>
      </c>
      <c r="R20" s="79">
        <v>714113</v>
      </c>
      <c r="S20" s="79">
        <v>265909</v>
      </c>
      <c r="T20" s="79">
        <v>3118447</v>
      </c>
      <c r="U20" s="79">
        <v>93567</v>
      </c>
      <c r="V20" s="79">
        <v>0</v>
      </c>
      <c r="W20" s="79">
        <v>260816</v>
      </c>
      <c r="X20" s="79">
        <v>9955361</v>
      </c>
      <c r="Y20" s="94">
        <v>192372</v>
      </c>
      <c r="Z20" s="281" t="s">
        <v>85</v>
      </c>
      <c r="AA20" s="265">
        <v>7</v>
      </c>
      <c r="AB20" s="266"/>
      <c r="AC20" s="266"/>
      <c r="AD20" s="266"/>
      <c r="AE20" s="266"/>
      <c r="AF20" s="266"/>
    </row>
    <row r="21" spans="1:69" s="250" customFormat="1" ht="17.100000000000001" customHeight="1">
      <c r="A21" s="260">
        <v>8</v>
      </c>
      <c r="B21" s="261" t="s">
        <v>86</v>
      </c>
      <c r="C21" s="79">
        <v>3835900</v>
      </c>
      <c r="D21" s="79">
        <v>0</v>
      </c>
      <c r="E21" s="79">
        <v>13263349</v>
      </c>
      <c r="F21" s="79">
        <v>38637</v>
      </c>
      <c r="G21" s="79">
        <v>50671</v>
      </c>
      <c r="H21" s="79">
        <v>250458</v>
      </c>
      <c r="I21" s="79">
        <v>41690</v>
      </c>
      <c r="J21" s="79">
        <v>13644805</v>
      </c>
      <c r="K21" s="79">
        <v>1721025</v>
      </c>
      <c r="L21" s="79">
        <v>1475036</v>
      </c>
      <c r="M21" s="79">
        <v>86808</v>
      </c>
      <c r="N21" s="94">
        <v>20763574</v>
      </c>
      <c r="O21" s="94">
        <v>249796</v>
      </c>
      <c r="P21" s="79">
        <v>13161624</v>
      </c>
      <c r="Q21" s="79">
        <v>3847723</v>
      </c>
      <c r="R21" s="79">
        <v>1144358</v>
      </c>
      <c r="S21" s="79">
        <v>431630</v>
      </c>
      <c r="T21" s="79">
        <v>5423710</v>
      </c>
      <c r="U21" s="79">
        <v>145954</v>
      </c>
      <c r="V21" s="79">
        <v>0</v>
      </c>
      <c r="W21" s="79">
        <v>1461763</v>
      </c>
      <c r="X21" s="79">
        <v>20442847</v>
      </c>
      <c r="Y21" s="94">
        <v>320726</v>
      </c>
      <c r="Z21" s="281" t="s">
        <v>86</v>
      </c>
      <c r="AA21" s="265">
        <v>8</v>
      </c>
      <c r="AB21" s="266"/>
      <c r="AC21" s="266"/>
      <c r="AD21" s="266"/>
      <c r="AE21" s="266"/>
      <c r="AF21" s="266"/>
    </row>
    <row r="22" spans="1:69" s="250" customFormat="1" ht="17.100000000000001" customHeight="1">
      <c r="A22" s="260">
        <v>9</v>
      </c>
      <c r="B22" s="261" t="s">
        <v>88</v>
      </c>
      <c r="C22" s="79">
        <v>528516</v>
      </c>
      <c r="D22" s="79">
        <v>0</v>
      </c>
      <c r="E22" s="79">
        <v>2682528</v>
      </c>
      <c r="F22" s="79">
        <v>10113</v>
      </c>
      <c r="G22" s="79">
        <v>9416</v>
      </c>
      <c r="H22" s="79">
        <v>63599</v>
      </c>
      <c r="I22" s="79">
        <v>9478</v>
      </c>
      <c r="J22" s="79">
        <v>2775134</v>
      </c>
      <c r="K22" s="79">
        <v>280810</v>
      </c>
      <c r="L22" s="79">
        <v>249956</v>
      </c>
      <c r="M22" s="79">
        <v>11188</v>
      </c>
      <c r="N22" s="94">
        <v>3845603</v>
      </c>
      <c r="O22" s="94">
        <v>8755</v>
      </c>
      <c r="P22" s="79">
        <v>2649566</v>
      </c>
      <c r="Q22" s="79">
        <v>623673</v>
      </c>
      <c r="R22" s="79">
        <v>193531</v>
      </c>
      <c r="S22" s="79">
        <v>51036</v>
      </c>
      <c r="T22" s="79">
        <v>868239</v>
      </c>
      <c r="U22" s="79">
        <v>33617</v>
      </c>
      <c r="V22" s="79">
        <v>0</v>
      </c>
      <c r="W22" s="79">
        <v>227539</v>
      </c>
      <c r="X22" s="79">
        <v>3787717</v>
      </c>
      <c r="Y22" s="94">
        <v>57887</v>
      </c>
      <c r="Z22" s="281" t="s">
        <v>88</v>
      </c>
      <c r="AA22" s="265">
        <v>9</v>
      </c>
      <c r="AB22" s="266"/>
      <c r="AC22" s="266"/>
      <c r="AD22" s="266"/>
      <c r="AE22" s="266"/>
      <c r="AF22" s="266"/>
    </row>
    <row r="23" spans="1:69" s="250" customFormat="1" ht="17.100000000000001" customHeight="1">
      <c r="A23" s="260">
        <v>11</v>
      </c>
      <c r="B23" s="261" t="s">
        <v>90</v>
      </c>
      <c r="C23" s="79">
        <v>5059196</v>
      </c>
      <c r="D23" s="79">
        <v>0</v>
      </c>
      <c r="E23" s="79">
        <v>19356498</v>
      </c>
      <c r="F23" s="79">
        <v>66806</v>
      </c>
      <c r="G23" s="79">
        <v>54640</v>
      </c>
      <c r="H23" s="79">
        <v>404830</v>
      </c>
      <c r="I23" s="79">
        <v>63818</v>
      </c>
      <c r="J23" s="79">
        <v>19946592</v>
      </c>
      <c r="K23" s="79">
        <v>2251790</v>
      </c>
      <c r="L23" s="79">
        <v>869058</v>
      </c>
      <c r="M23" s="79">
        <v>108913</v>
      </c>
      <c r="N23" s="94">
        <v>28235550</v>
      </c>
      <c r="O23" s="94">
        <v>189541</v>
      </c>
      <c r="P23" s="79">
        <v>19204080</v>
      </c>
      <c r="Q23" s="79">
        <v>5326395</v>
      </c>
      <c r="R23" s="79">
        <v>1635577</v>
      </c>
      <c r="S23" s="79">
        <v>507538</v>
      </c>
      <c r="T23" s="79">
        <v>7469510</v>
      </c>
      <c r="U23" s="79">
        <v>174967</v>
      </c>
      <c r="V23" s="79">
        <v>0</v>
      </c>
      <c r="W23" s="79">
        <v>898695</v>
      </c>
      <c r="X23" s="79">
        <v>27936793</v>
      </c>
      <c r="Y23" s="94">
        <v>298757</v>
      </c>
      <c r="Z23" s="281" t="s">
        <v>90</v>
      </c>
      <c r="AA23" s="265">
        <v>11</v>
      </c>
      <c r="AB23" s="266"/>
      <c r="AC23" s="266"/>
      <c r="AD23" s="266"/>
      <c r="AE23" s="266"/>
      <c r="AF23" s="266"/>
    </row>
    <row r="24" spans="1:69" s="250" customFormat="1" ht="17.100000000000001" customHeight="1">
      <c r="A24" s="260">
        <v>13</v>
      </c>
      <c r="B24" s="261" t="s">
        <v>92</v>
      </c>
      <c r="C24" s="79">
        <v>889626</v>
      </c>
      <c r="D24" s="79">
        <v>0</v>
      </c>
      <c r="E24" s="79">
        <v>3699373</v>
      </c>
      <c r="F24" s="79">
        <v>11413</v>
      </c>
      <c r="G24" s="79">
        <v>69208</v>
      </c>
      <c r="H24" s="79">
        <v>117516</v>
      </c>
      <c r="I24" s="79">
        <v>13326</v>
      </c>
      <c r="J24" s="79">
        <v>3910836</v>
      </c>
      <c r="K24" s="79">
        <v>396438</v>
      </c>
      <c r="L24" s="79">
        <v>292671</v>
      </c>
      <c r="M24" s="79">
        <v>10888</v>
      </c>
      <c r="N24" s="94">
        <v>5500460</v>
      </c>
      <c r="O24" s="94">
        <v>52337</v>
      </c>
      <c r="P24" s="79">
        <v>3675304</v>
      </c>
      <c r="Q24" s="79">
        <v>913560</v>
      </c>
      <c r="R24" s="79">
        <v>281547</v>
      </c>
      <c r="S24" s="79">
        <v>84803</v>
      </c>
      <c r="T24" s="79">
        <v>1279910</v>
      </c>
      <c r="U24" s="79">
        <v>38511</v>
      </c>
      <c r="V24" s="79">
        <v>0</v>
      </c>
      <c r="W24" s="79">
        <v>278237</v>
      </c>
      <c r="X24" s="79">
        <v>5324298</v>
      </c>
      <c r="Y24" s="94">
        <v>176162</v>
      </c>
      <c r="Z24" s="281" t="s">
        <v>92</v>
      </c>
      <c r="AA24" s="265">
        <v>13</v>
      </c>
      <c r="AB24" s="266"/>
      <c r="AC24" s="266"/>
      <c r="AD24" s="266"/>
      <c r="AE24" s="266"/>
      <c r="AF24" s="266"/>
    </row>
    <row r="25" spans="1:69" s="250" customFormat="1" ht="17.100000000000001" customHeight="1">
      <c r="A25" s="260">
        <v>14</v>
      </c>
      <c r="B25" s="261" t="s">
        <v>94</v>
      </c>
      <c r="C25" s="79">
        <v>792008</v>
      </c>
      <c r="D25" s="79">
        <v>49</v>
      </c>
      <c r="E25" s="79">
        <v>3098249</v>
      </c>
      <c r="F25" s="79">
        <v>10677</v>
      </c>
      <c r="G25" s="79">
        <v>41330</v>
      </c>
      <c r="H25" s="79">
        <v>87275</v>
      </c>
      <c r="I25" s="79">
        <v>10150</v>
      </c>
      <c r="J25" s="79">
        <v>3247681</v>
      </c>
      <c r="K25" s="79">
        <v>409890</v>
      </c>
      <c r="L25" s="79">
        <v>99005</v>
      </c>
      <c r="M25" s="79">
        <v>28146</v>
      </c>
      <c r="N25" s="94">
        <v>4576779</v>
      </c>
      <c r="O25" s="94">
        <v>92012</v>
      </c>
      <c r="P25" s="79">
        <v>3051128</v>
      </c>
      <c r="Q25" s="79">
        <v>875046</v>
      </c>
      <c r="R25" s="79">
        <v>232348</v>
      </c>
      <c r="S25" s="79">
        <v>91536</v>
      </c>
      <c r="T25" s="79">
        <v>1198931</v>
      </c>
      <c r="U25" s="79">
        <v>34843</v>
      </c>
      <c r="V25" s="79">
        <v>0</v>
      </c>
      <c r="W25" s="79">
        <v>75648</v>
      </c>
      <c r="X25" s="79">
        <v>4452562</v>
      </c>
      <c r="Y25" s="94">
        <v>124217</v>
      </c>
      <c r="Z25" s="281" t="s">
        <v>94</v>
      </c>
      <c r="AA25" s="265">
        <v>14</v>
      </c>
      <c r="AB25" s="266"/>
      <c r="AC25" s="266"/>
      <c r="AD25" s="266"/>
      <c r="AE25" s="266"/>
      <c r="AF25" s="266"/>
    </row>
    <row r="26" spans="1:69" s="250" customFormat="1" ht="17.100000000000001" customHeight="1">
      <c r="A26" s="260">
        <v>15</v>
      </c>
      <c r="B26" s="261" t="s">
        <v>302</v>
      </c>
      <c r="C26" s="79">
        <v>5073639</v>
      </c>
      <c r="D26" s="79">
        <v>0</v>
      </c>
      <c r="E26" s="79">
        <v>15076003</v>
      </c>
      <c r="F26" s="79">
        <v>48277</v>
      </c>
      <c r="G26" s="79">
        <v>72148</v>
      </c>
      <c r="H26" s="79">
        <v>349299</v>
      </c>
      <c r="I26" s="79">
        <v>55822</v>
      </c>
      <c r="J26" s="79">
        <v>15601998</v>
      </c>
      <c r="K26" s="79">
        <v>1673352</v>
      </c>
      <c r="L26" s="79">
        <v>1300199</v>
      </c>
      <c r="M26" s="79">
        <v>84086</v>
      </c>
      <c r="N26" s="94">
        <v>23733274</v>
      </c>
      <c r="O26" s="94">
        <v>244451</v>
      </c>
      <c r="P26" s="79">
        <v>14953882</v>
      </c>
      <c r="Q26" s="79">
        <v>4534354</v>
      </c>
      <c r="R26" s="79">
        <v>1471293</v>
      </c>
      <c r="S26" s="79">
        <v>505013</v>
      </c>
      <c r="T26" s="79">
        <v>6510660</v>
      </c>
      <c r="U26" s="79">
        <v>202700</v>
      </c>
      <c r="V26" s="79">
        <v>0</v>
      </c>
      <c r="W26" s="79">
        <v>1388709</v>
      </c>
      <c r="X26" s="79">
        <v>23300402</v>
      </c>
      <c r="Y26" s="94">
        <v>432872</v>
      </c>
      <c r="Z26" s="281" t="s">
        <v>302</v>
      </c>
      <c r="AA26" s="265">
        <v>15</v>
      </c>
      <c r="AB26" s="266"/>
      <c r="AC26" s="266"/>
      <c r="AD26" s="266"/>
      <c r="AE26" s="266"/>
      <c r="AF26" s="266"/>
    </row>
    <row r="27" spans="1:69" s="250" customFormat="1" ht="17.100000000000001" customHeight="1">
      <c r="A27" s="260">
        <v>16</v>
      </c>
      <c r="B27" s="261" t="s">
        <v>98</v>
      </c>
      <c r="C27" s="79">
        <v>1634682</v>
      </c>
      <c r="D27" s="79">
        <v>0</v>
      </c>
      <c r="E27" s="79">
        <v>6783362</v>
      </c>
      <c r="F27" s="79">
        <v>14371</v>
      </c>
      <c r="G27" s="79">
        <v>15644</v>
      </c>
      <c r="H27" s="79">
        <v>121651</v>
      </c>
      <c r="I27" s="79">
        <v>15262</v>
      </c>
      <c r="J27" s="79">
        <v>6950481</v>
      </c>
      <c r="K27" s="79">
        <v>829470</v>
      </c>
      <c r="L27" s="79">
        <v>107275</v>
      </c>
      <c r="M27" s="79">
        <v>136752</v>
      </c>
      <c r="N27" s="94">
        <v>9658658</v>
      </c>
      <c r="O27" s="94">
        <v>92137</v>
      </c>
      <c r="P27" s="79">
        <v>6722414</v>
      </c>
      <c r="Q27" s="79">
        <v>1812247</v>
      </c>
      <c r="R27" s="79">
        <v>578416</v>
      </c>
      <c r="S27" s="79">
        <v>173203</v>
      </c>
      <c r="T27" s="79">
        <v>2563866</v>
      </c>
      <c r="U27" s="79">
        <v>61089</v>
      </c>
      <c r="V27" s="79">
        <v>0</v>
      </c>
      <c r="W27" s="79">
        <v>237742</v>
      </c>
      <c r="X27" s="79">
        <v>9677248</v>
      </c>
      <c r="Y27" s="94">
        <v>-18590</v>
      </c>
      <c r="Z27" s="281" t="s">
        <v>98</v>
      </c>
      <c r="AA27" s="265">
        <v>16</v>
      </c>
      <c r="AB27" s="266"/>
      <c r="AC27" s="266"/>
      <c r="AD27" s="266"/>
      <c r="AE27" s="266"/>
      <c r="AF27" s="266"/>
    </row>
    <row r="28" spans="1:69" s="250" customFormat="1" ht="17.100000000000001" customHeight="1">
      <c r="A28" s="260">
        <v>17</v>
      </c>
      <c r="B28" s="261" t="s">
        <v>100</v>
      </c>
      <c r="C28" s="79">
        <v>1771586</v>
      </c>
      <c r="D28" s="79">
        <v>0</v>
      </c>
      <c r="E28" s="79">
        <v>6933849</v>
      </c>
      <c r="F28" s="79">
        <v>21981</v>
      </c>
      <c r="G28" s="79">
        <v>19368</v>
      </c>
      <c r="H28" s="79">
        <v>102179</v>
      </c>
      <c r="I28" s="79">
        <v>14490</v>
      </c>
      <c r="J28" s="79">
        <v>7091867</v>
      </c>
      <c r="K28" s="79">
        <v>826915</v>
      </c>
      <c r="L28" s="79">
        <v>437642</v>
      </c>
      <c r="M28" s="79">
        <v>157875</v>
      </c>
      <c r="N28" s="94">
        <v>10285887</v>
      </c>
      <c r="O28" s="94">
        <v>128974</v>
      </c>
      <c r="P28" s="79">
        <v>6876790</v>
      </c>
      <c r="Q28" s="79">
        <v>1863235</v>
      </c>
      <c r="R28" s="79">
        <v>567249</v>
      </c>
      <c r="S28" s="79">
        <v>160216</v>
      </c>
      <c r="T28" s="79">
        <v>2590701</v>
      </c>
      <c r="U28" s="79">
        <v>44428</v>
      </c>
      <c r="V28" s="79">
        <v>0</v>
      </c>
      <c r="W28" s="79">
        <v>573149</v>
      </c>
      <c r="X28" s="79">
        <v>10214042</v>
      </c>
      <c r="Y28" s="94">
        <v>71845</v>
      </c>
      <c r="Z28" s="281" t="s">
        <v>100</v>
      </c>
      <c r="AA28" s="265">
        <v>17</v>
      </c>
      <c r="AB28" s="266"/>
      <c r="AC28" s="266"/>
      <c r="AD28" s="266"/>
      <c r="AE28" s="266"/>
      <c r="AF28" s="266"/>
    </row>
    <row r="29" spans="1:69" s="250" customFormat="1" ht="17.100000000000001" customHeight="1">
      <c r="A29" s="260">
        <v>18</v>
      </c>
      <c r="B29" s="261" t="s">
        <v>102</v>
      </c>
      <c r="C29" s="79">
        <v>3291095</v>
      </c>
      <c r="D29" s="79">
        <v>0</v>
      </c>
      <c r="E29" s="79">
        <v>11044907</v>
      </c>
      <c r="F29" s="79">
        <v>42454</v>
      </c>
      <c r="G29" s="79">
        <v>312372</v>
      </c>
      <c r="H29" s="79">
        <v>272945</v>
      </c>
      <c r="I29" s="79">
        <v>35978</v>
      </c>
      <c r="J29" s="79">
        <v>11708656</v>
      </c>
      <c r="K29" s="79">
        <v>1192924</v>
      </c>
      <c r="L29" s="79">
        <v>148406</v>
      </c>
      <c r="M29" s="79">
        <v>84339</v>
      </c>
      <c r="N29" s="94">
        <v>16425421</v>
      </c>
      <c r="O29" s="94">
        <v>260569</v>
      </c>
      <c r="P29" s="79">
        <v>10954741</v>
      </c>
      <c r="Q29" s="79">
        <v>3128953</v>
      </c>
      <c r="R29" s="79">
        <v>993864</v>
      </c>
      <c r="S29" s="79">
        <v>332386</v>
      </c>
      <c r="T29" s="79">
        <v>4455203</v>
      </c>
      <c r="U29" s="79">
        <v>151688</v>
      </c>
      <c r="V29" s="79">
        <v>0</v>
      </c>
      <c r="W29" s="79">
        <v>227895</v>
      </c>
      <c r="X29" s="79">
        <v>16050096</v>
      </c>
      <c r="Y29" s="94">
        <v>375324</v>
      </c>
      <c r="Z29" s="281" t="s">
        <v>102</v>
      </c>
      <c r="AA29" s="265">
        <v>18</v>
      </c>
      <c r="AB29" s="266"/>
      <c r="AC29" s="266"/>
      <c r="AD29" s="266"/>
      <c r="AE29" s="266"/>
      <c r="AF29" s="266"/>
    </row>
    <row r="30" spans="1:69" s="250" customFormat="1" ht="17.100000000000001" customHeight="1">
      <c r="A30" s="260">
        <v>19</v>
      </c>
      <c r="B30" s="261" t="s">
        <v>104</v>
      </c>
      <c r="C30" s="79">
        <v>1088607</v>
      </c>
      <c r="D30" s="79">
        <v>0</v>
      </c>
      <c r="E30" s="79">
        <v>3773766</v>
      </c>
      <c r="F30" s="79">
        <v>11707</v>
      </c>
      <c r="G30" s="79">
        <v>36729</v>
      </c>
      <c r="H30" s="79">
        <v>82793</v>
      </c>
      <c r="I30" s="79">
        <v>5324</v>
      </c>
      <c r="J30" s="79">
        <v>3910665</v>
      </c>
      <c r="K30" s="79">
        <v>404732</v>
      </c>
      <c r="L30" s="79">
        <v>178295</v>
      </c>
      <c r="M30" s="79">
        <v>31827</v>
      </c>
      <c r="N30" s="94">
        <v>5614127</v>
      </c>
      <c r="O30" s="94">
        <v>85314</v>
      </c>
      <c r="P30" s="79">
        <v>3741261</v>
      </c>
      <c r="Q30" s="79">
        <v>1017175</v>
      </c>
      <c r="R30" s="79">
        <v>299988</v>
      </c>
      <c r="S30" s="79">
        <v>112437</v>
      </c>
      <c r="T30" s="79">
        <v>1429599</v>
      </c>
      <c r="U30" s="79">
        <v>33787</v>
      </c>
      <c r="V30" s="79">
        <v>0</v>
      </c>
      <c r="W30" s="79">
        <v>190729</v>
      </c>
      <c r="X30" s="79">
        <v>5480690</v>
      </c>
      <c r="Y30" s="94">
        <v>133436</v>
      </c>
      <c r="Z30" s="281" t="s">
        <v>104</v>
      </c>
      <c r="AA30" s="265">
        <v>19</v>
      </c>
      <c r="AB30" s="266"/>
      <c r="AC30" s="266"/>
      <c r="AD30" s="266"/>
      <c r="AE30" s="266"/>
      <c r="AF30" s="266"/>
    </row>
    <row r="31" spans="1:69" s="250" customFormat="1" ht="17.100000000000001" customHeight="1">
      <c r="A31" s="260">
        <v>20</v>
      </c>
      <c r="B31" s="261" t="s">
        <v>106</v>
      </c>
      <c r="C31" s="79">
        <v>2067218</v>
      </c>
      <c r="D31" s="79">
        <v>0</v>
      </c>
      <c r="E31" s="79">
        <v>6666940</v>
      </c>
      <c r="F31" s="79">
        <v>14548</v>
      </c>
      <c r="G31" s="79">
        <v>24217</v>
      </c>
      <c r="H31" s="79">
        <v>123836</v>
      </c>
      <c r="I31" s="79">
        <v>19472</v>
      </c>
      <c r="J31" s="79">
        <v>6849301</v>
      </c>
      <c r="K31" s="79">
        <v>636267</v>
      </c>
      <c r="L31" s="79">
        <v>216732</v>
      </c>
      <c r="M31" s="79">
        <v>18450</v>
      </c>
      <c r="N31" s="94">
        <v>9787968</v>
      </c>
      <c r="O31" s="94">
        <v>148889</v>
      </c>
      <c r="P31" s="79">
        <v>6614508</v>
      </c>
      <c r="Q31" s="79">
        <v>1811921</v>
      </c>
      <c r="R31" s="79">
        <v>639367</v>
      </c>
      <c r="S31" s="79">
        <v>200875</v>
      </c>
      <c r="T31" s="79">
        <v>2652162</v>
      </c>
      <c r="U31" s="79">
        <v>61613</v>
      </c>
      <c r="V31" s="79">
        <v>0</v>
      </c>
      <c r="W31" s="79">
        <v>130942</v>
      </c>
      <c r="X31" s="79">
        <v>9608114</v>
      </c>
      <c r="Y31" s="94">
        <v>179854</v>
      </c>
      <c r="Z31" s="281" t="s">
        <v>106</v>
      </c>
      <c r="AA31" s="265">
        <v>20</v>
      </c>
      <c r="AB31" s="266"/>
      <c r="AC31" s="266"/>
      <c r="AD31" s="266"/>
      <c r="AE31" s="266"/>
      <c r="AF31" s="266"/>
      <c r="AG31" s="283"/>
      <c r="AH31" s="283"/>
      <c r="AI31" s="283"/>
      <c r="AJ31" s="283"/>
      <c r="AK31" s="283"/>
      <c r="AL31" s="283"/>
      <c r="AM31" s="283"/>
      <c r="AN31" s="283"/>
      <c r="AO31" s="283"/>
      <c r="AP31" s="283"/>
      <c r="AQ31" s="283"/>
      <c r="AR31" s="283"/>
      <c r="AS31" s="283"/>
      <c r="AT31" s="283"/>
      <c r="AU31" s="283"/>
      <c r="AV31" s="283"/>
      <c r="AW31" s="283"/>
      <c r="AX31" s="283"/>
      <c r="AY31" s="283"/>
      <c r="AZ31" s="283"/>
      <c r="BA31" s="283"/>
      <c r="BB31" s="283"/>
      <c r="BC31" s="283"/>
      <c r="BD31" s="283"/>
      <c r="BE31" s="283"/>
      <c r="BF31" s="283"/>
      <c r="BG31" s="283"/>
      <c r="BH31" s="283"/>
      <c r="BI31" s="283"/>
      <c r="BJ31" s="283"/>
      <c r="BK31" s="283"/>
      <c r="BL31" s="283"/>
      <c r="BM31" s="283"/>
      <c r="BN31" s="283"/>
      <c r="BO31" s="283"/>
      <c r="BP31" s="283"/>
      <c r="BQ31" s="283"/>
    </row>
    <row r="32" spans="1:69" s="250" customFormat="1" ht="17.100000000000001" customHeight="1">
      <c r="A32" s="260">
        <v>21</v>
      </c>
      <c r="B32" s="261" t="s">
        <v>108</v>
      </c>
      <c r="C32" s="79">
        <v>1039431</v>
      </c>
      <c r="D32" s="79">
        <v>0</v>
      </c>
      <c r="E32" s="79">
        <v>3473928</v>
      </c>
      <c r="F32" s="79">
        <v>12627</v>
      </c>
      <c r="G32" s="79">
        <v>12618</v>
      </c>
      <c r="H32" s="79">
        <v>100972</v>
      </c>
      <c r="I32" s="79">
        <v>12918</v>
      </c>
      <c r="J32" s="79">
        <v>3613063</v>
      </c>
      <c r="K32" s="79">
        <v>393632</v>
      </c>
      <c r="L32" s="79">
        <v>341229</v>
      </c>
      <c r="M32" s="79">
        <v>6488</v>
      </c>
      <c r="N32" s="94">
        <v>5393843</v>
      </c>
      <c r="O32" s="94">
        <v>64858</v>
      </c>
      <c r="P32" s="79">
        <v>3441876</v>
      </c>
      <c r="Q32" s="79">
        <v>859096</v>
      </c>
      <c r="R32" s="79">
        <v>287878</v>
      </c>
      <c r="S32" s="79">
        <v>91471</v>
      </c>
      <c r="T32" s="79">
        <v>1238444</v>
      </c>
      <c r="U32" s="79">
        <v>40283</v>
      </c>
      <c r="V32" s="79">
        <v>0</v>
      </c>
      <c r="W32" s="79">
        <v>396485</v>
      </c>
      <c r="X32" s="79">
        <v>5181946</v>
      </c>
      <c r="Y32" s="94">
        <v>211897</v>
      </c>
      <c r="Z32" s="281" t="s">
        <v>108</v>
      </c>
      <c r="AA32" s="265">
        <v>21</v>
      </c>
      <c r="AB32" s="266"/>
      <c r="AC32" s="266"/>
      <c r="AD32" s="266"/>
      <c r="AE32" s="266"/>
      <c r="AF32" s="266"/>
    </row>
    <row r="33" spans="1:32" s="250" customFormat="1" ht="17.100000000000001" customHeight="1">
      <c r="A33" s="260">
        <v>22</v>
      </c>
      <c r="B33" s="261" t="s">
        <v>303</v>
      </c>
      <c r="C33" s="79">
        <v>576848</v>
      </c>
      <c r="D33" s="79">
        <v>0</v>
      </c>
      <c r="E33" s="79">
        <v>2365806</v>
      </c>
      <c r="F33" s="79">
        <v>5024</v>
      </c>
      <c r="G33" s="79">
        <v>10860</v>
      </c>
      <c r="H33" s="79">
        <v>134990</v>
      </c>
      <c r="I33" s="79">
        <v>8232</v>
      </c>
      <c r="J33" s="79">
        <v>2524912</v>
      </c>
      <c r="K33" s="79">
        <v>163392</v>
      </c>
      <c r="L33" s="79">
        <v>199552</v>
      </c>
      <c r="M33" s="79">
        <v>12174</v>
      </c>
      <c r="N33" s="94">
        <v>3476878</v>
      </c>
      <c r="O33" s="94">
        <v>14923</v>
      </c>
      <c r="P33" s="79">
        <v>2326743</v>
      </c>
      <c r="Q33" s="79">
        <v>556349</v>
      </c>
      <c r="R33" s="79">
        <v>217009</v>
      </c>
      <c r="S33" s="79">
        <v>64230</v>
      </c>
      <c r="T33" s="79">
        <v>837587</v>
      </c>
      <c r="U33" s="79">
        <v>42370</v>
      </c>
      <c r="V33" s="79">
        <v>0</v>
      </c>
      <c r="W33" s="79">
        <v>172683</v>
      </c>
      <c r="X33" s="79">
        <v>3394306</v>
      </c>
      <c r="Y33" s="94">
        <v>82571</v>
      </c>
      <c r="Z33" s="281" t="s">
        <v>303</v>
      </c>
      <c r="AA33" s="265">
        <v>22</v>
      </c>
      <c r="AB33" s="266"/>
      <c r="AC33" s="266"/>
      <c r="AD33" s="266"/>
      <c r="AE33" s="266"/>
      <c r="AF33" s="266"/>
    </row>
    <row r="34" spans="1:32" s="250" customFormat="1" ht="17.100000000000001" customHeight="1">
      <c r="A34" s="260">
        <v>24</v>
      </c>
      <c r="B34" s="261" t="s">
        <v>112</v>
      </c>
      <c r="C34" s="79">
        <v>763320</v>
      </c>
      <c r="D34" s="79">
        <v>0</v>
      </c>
      <c r="E34" s="79">
        <v>2634890</v>
      </c>
      <c r="F34" s="79">
        <v>7517</v>
      </c>
      <c r="G34" s="79">
        <v>14900</v>
      </c>
      <c r="H34" s="79">
        <v>76368</v>
      </c>
      <c r="I34" s="79">
        <v>8334</v>
      </c>
      <c r="J34" s="79">
        <v>2742009</v>
      </c>
      <c r="K34" s="79">
        <v>297163</v>
      </c>
      <c r="L34" s="79">
        <v>37768</v>
      </c>
      <c r="M34" s="79">
        <v>62027</v>
      </c>
      <c r="N34" s="94">
        <v>3902288</v>
      </c>
      <c r="O34" s="94">
        <v>59950</v>
      </c>
      <c r="P34" s="79">
        <v>2592760</v>
      </c>
      <c r="Q34" s="79">
        <v>786725</v>
      </c>
      <c r="R34" s="79">
        <v>257453</v>
      </c>
      <c r="S34" s="79">
        <v>89048</v>
      </c>
      <c r="T34" s="79">
        <v>1133226</v>
      </c>
      <c r="U34" s="79">
        <v>27176</v>
      </c>
      <c r="V34" s="79">
        <v>0</v>
      </c>
      <c r="W34" s="79">
        <v>47924</v>
      </c>
      <c r="X34" s="79">
        <v>3861035</v>
      </c>
      <c r="Y34" s="94">
        <v>41253</v>
      </c>
      <c r="Z34" s="281" t="s">
        <v>304</v>
      </c>
      <c r="AA34" s="265">
        <v>24</v>
      </c>
      <c r="AB34" s="266"/>
      <c r="AC34" s="266"/>
      <c r="AD34" s="266"/>
      <c r="AE34" s="266"/>
      <c r="AF34" s="266"/>
    </row>
    <row r="35" spans="1:32" s="250" customFormat="1" ht="17.100000000000001" customHeight="1">
      <c r="A35" s="260">
        <v>27</v>
      </c>
      <c r="B35" s="261" t="s">
        <v>114</v>
      </c>
      <c r="C35" s="79">
        <v>428808</v>
      </c>
      <c r="D35" s="79">
        <v>0</v>
      </c>
      <c r="E35" s="79">
        <v>1667656</v>
      </c>
      <c r="F35" s="79">
        <v>9074</v>
      </c>
      <c r="G35" s="79">
        <v>5532</v>
      </c>
      <c r="H35" s="79">
        <v>51064</v>
      </c>
      <c r="I35" s="79">
        <v>5700</v>
      </c>
      <c r="J35" s="79">
        <v>1739026</v>
      </c>
      <c r="K35" s="79">
        <v>152098</v>
      </c>
      <c r="L35" s="79">
        <v>69680</v>
      </c>
      <c r="M35" s="79">
        <v>10351</v>
      </c>
      <c r="N35" s="94">
        <v>2399963</v>
      </c>
      <c r="O35" s="94">
        <v>29031</v>
      </c>
      <c r="P35" s="79">
        <v>1630944</v>
      </c>
      <c r="Q35" s="79">
        <v>398196</v>
      </c>
      <c r="R35" s="79">
        <v>127513</v>
      </c>
      <c r="S35" s="79">
        <v>49454</v>
      </c>
      <c r="T35" s="79">
        <v>575162</v>
      </c>
      <c r="U35" s="79">
        <v>18144</v>
      </c>
      <c r="V35" s="79">
        <v>0</v>
      </c>
      <c r="W35" s="79">
        <v>48532</v>
      </c>
      <c r="X35" s="79">
        <v>2301813</v>
      </c>
      <c r="Y35" s="94">
        <v>98150</v>
      </c>
      <c r="Z35" s="281" t="s">
        <v>305</v>
      </c>
      <c r="AA35" s="265">
        <v>27</v>
      </c>
      <c r="AB35" s="266"/>
      <c r="AC35" s="266"/>
      <c r="AD35" s="266"/>
      <c r="AE35" s="266"/>
      <c r="AF35" s="266"/>
    </row>
    <row r="36" spans="1:32" s="250" customFormat="1" ht="17.100000000000001" customHeight="1">
      <c r="A36" s="260">
        <v>31</v>
      </c>
      <c r="B36" s="261" t="s">
        <v>116</v>
      </c>
      <c r="C36" s="79">
        <v>696952</v>
      </c>
      <c r="D36" s="79">
        <v>0</v>
      </c>
      <c r="E36" s="79">
        <v>2664883</v>
      </c>
      <c r="F36" s="79">
        <v>4846</v>
      </c>
      <c r="G36" s="79">
        <v>5721</v>
      </c>
      <c r="H36" s="79">
        <v>58218</v>
      </c>
      <c r="I36" s="79">
        <v>7100</v>
      </c>
      <c r="J36" s="79">
        <v>2740768</v>
      </c>
      <c r="K36" s="79">
        <v>257025</v>
      </c>
      <c r="L36" s="79">
        <v>147427</v>
      </c>
      <c r="M36" s="79">
        <v>9121</v>
      </c>
      <c r="N36" s="94">
        <v>3851291</v>
      </c>
      <c r="O36" s="94">
        <v>47491</v>
      </c>
      <c r="P36" s="79">
        <v>2621271</v>
      </c>
      <c r="Q36" s="79">
        <v>648090</v>
      </c>
      <c r="R36" s="79">
        <v>204420</v>
      </c>
      <c r="S36" s="79">
        <v>60374</v>
      </c>
      <c r="T36" s="79">
        <v>912885</v>
      </c>
      <c r="U36" s="79">
        <v>26255</v>
      </c>
      <c r="V36" s="79">
        <v>0</v>
      </c>
      <c r="W36" s="79">
        <v>157761</v>
      </c>
      <c r="X36" s="79">
        <v>3765662</v>
      </c>
      <c r="Y36" s="94">
        <v>85629</v>
      </c>
      <c r="Z36" s="281" t="s">
        <v>116</v>
      </c>
      <c r="AA36" s="265">
        <v>31</v>
      </c>
      <c r="AB36" s="266"/>
      <c r="AC36" s="266"/>
      <c r="AD36" s="266"/>
      <c r="AE36" s="266"/>
      <c r="AF36" s="266"/>
    </row>
    <row r="37" spans="1:32" s="250" customFormat="1" ht="17.100000000000001" customHeight="1">
      <c r="A37" s="260">
        <v>32</v>
      </c>
      <c r="B37" s="261" t="s">
        <v>117</v>
      </c>
      <c r="C37" s="79">
        <v>684864</v>
      </c>
      <c r="D37" s="79">
        <v>0</v>
      </c>
      <c r="E37" s="79">
        <v>2721048</v>
      </c>
      <c r="F37" s="79">
        <v>7717</v>
      </c>
      <c r="G37" s="79">
        <v>9603</v>
      </c>
      <c r="H37" s="79">
        <v>66206</v>
      </c>
      <c r="I37" s="79">
        <v>9028</v>
      </c>
      <c r="J37" s="79">
        <v>2814231</v>
      </c>
      <c r="K37" s="79">
        <v>320145</v>
      </c>
      <c r="L37" s="79">
        <v>743208</v>
      </c>
      <c r="M37" s="79">
        <v>20408</v>
      </c>
      <c r="N37" s="94">
        <v>4582856</v>
      </c>
      <c r="O37" s="94">
        <v>32498</v>
      </c>
      <c r="P37" s="79">
        <v>2683500</v>
      </c>
      <c r="Q37" s="79">
        <v>651838</v>
      </c>
      <c r="R37" s="79">
        <v>216150</v>
      </c>
      <c r="S37" s="79">
        <v>61110</v>
      </c>
      <c r="T37" s="79">
        <v>929098</v>
      </c>
      <c r="U37" s="79">
        <v>27647</v>
      </c>
      <c r="V37" s="79">
        <v>0</v>
      </c>
      <c r="W37" s="79">
        <v>789564</v>
      </c>
      <c r="X37" s="79">
        <v>4462307</v>
      </c>
      <c r="Y37" s="94">
        <v>120549</v>
      </c>
      <c r="Z37" s="281" t="s">
        <v>117</v>
      </c>
      <c r="AA37" s="265">
        <v>32</v>
      </c>
      <c r="AB37" s="266"/>
      <c r="AC37" s="266"/>
      <c r="AD37" s="266"/>
      <c r="AE37" s="266"/>
      <c r="AF37" s="266"/>
    </row>
    <row r="38" spans="1:32" s="250" customFormat="1" ht="17.100000000000001" customHeight="1">
      <c r="A38" s="260">
        <v>37</v>
      </c>
      <c r="B38" s="261" t="s">
        <v>118</v>
      </c>
      <c r="C38" s="79">
        <v>244298</v>
      </c>
      <c r="D38" s="79">
        <v>0</v>
      </c>
      <c r="E38" s="79">
        <v>1064239</v>
      </c>
      <c r="F38" s="79">
        <v>2046</v>
      </c>
      <c r="G38" s="79">
        <v>1398</v>
      </c>
      <c r="H38" s="79">
        <v>57118</v>
      </c>
      <c r="I38" s="79">
        <v>4362</v>
      </c>
      <c r="J38" s="79">
        <v>1129163</v>
      </c>
      <c r="K38" s="79">
        <v>120712</v>
      </c>
      <c r="L38" s="79">
        <v>96078</v>
      </c>
      <c r="M38" s="79">
        <v>22196</v>
      </c>
      <c r="N38" s="94">
        <v>1612446</v>
      </c>
      <c r="O38" s="94">
        <v>28462</v>
      </c>
      <c r="P38" s="79">
        <v>1036331</v>
      </c>
      <c r="Q38" s="79">
        <v>278296</v>
      </c>
      <c r="R38" s="79">
        <v>84775</v>
      </c>
      <c r="S38" s="79">
        <v>27761</v>
      </c>
      <c r="T38" s="79">
        <v>390832</v>
      </c>
      <c r="U38" s="79">
        <v>11353</v>
      </c>
      <c r="V38" s="79">
        <v>0</v>
      </c>
      <c r="W38" s="79">
        <v>101201</v>
      </c>
      <c r="X38" s="79">
        <v>1568178</v>
      </c>
      <c r="Y38" s="94">
        <v>44268</v>
      </c>
      <c r="Z38" s="281" t="s">
        <v>118</v>
      </c>
      <c r="AA38" s="265">
        <v>37</v>
      </c>
      <c r="AB38" s="266"/>
      <c r="AC38" s="266"/>
      <c r="AD38" s="266"/>
      <c r="AE38" s="266"/>
      <c r="AF38" s="266"/>
    </row>
    <row r="39" spans="1:32" s="250" customFormat="1" ht="17.100000000000001" customHeight="1">
      <c r="A39" s="260">
        <v>39</v>
      </c>
      <c r="B39" s="261" t="s">
        <v>120</v>
      </c>
      <c r="C39" s="79">
        <v>368722</v>
      </c>
      <c r="D39" s="79">
        <v>0</v>
      </c>
      <c r="E39" s="79">
        <v>1342055</v>
      </c>
      <c r="F39" s="79">
        <v>3190</v>
      </c>
      <c r="G39" s="79">
        <v>3945</v>
      </c>
      <c r="H39" s="79">
        <v>63688</v>
      </c>
      <c r="I39" s="79">
        <v>3214</v>
      </c>
      <c r="J39" s="79">
        <v>1416092</v>
      </c>
      <c r="K39" s="79">
        <v>151456</v>
      </c>
      <c r="L39" s="79">
        <v>20</v>
      </c>
      <c r="M39" s="79">
        <v>52643</v>
      </c>
      <c r="N39" s="94">
        <v>1988932</v>
      </c>
      <c r="O39" s="94">
        <v>45325</v>
      </c>
      <c r="P39" s="79">
        <v>1314063</v>
      </c>
      <c r="Q39" s="79">
        <v>380317</v>
      </c>
      <c r="R39" s="79">
        <v>125953</v>
      </c>
      <c r="S39" s="79">
        <v>32720</v>
      </c>
      <c r="T39" s="79">
        <v>538989</v>
      </c>
      <c r="U39" s="79">
        <v>14212</v>
      </c>
      <c r="V39" s="79">
        <v>0</v>
      </c>
      <c r="W39" s="79">
        <v>40809</v>
      </c>
      <c r="X39" s="79">
        <v>1953399</v>
      </c>
      <c r="Y39" s="94">
        <v>35534</v>
      </c>
      <c r="Z39" s="281" t="s">
        <v>120</v>
      </c>
      <c r="AA39" s="265">
        <v>39</v>
      </c>
      <c r="AB39" s="266"/>
      <c r="AC39" s="266"/>
      <c r="AD39" s="266"/>
      <c r="AE39" s="266"/>
      <c r="AF39" s="266"/>
    </row>
    <row r="40" spans="1:32" s="250" customFormat="1" ht="17.100000000000001" customHeight="1">
      <c r="A40" s="260">
        <v>40</v>
      </c>
      <c r="B40" s="261" t="s">
        <v>307</v>
      </c>
      <c r="C40" s="79">
        <v>217413</v>
      </c>
      <c r="D40" s="79">
        <v>0</v>
      </c>
      <c r="E40" s="79">
        <v>954730</v>
      </c>
      <c r="F40" s="79">
        <v>1841</v>
      </c>
      <c r="G40" s="79">
        <v>1107</v>
      </c>
      <c r="H40" s="79">
        <v>57359</v>
      </c>
      <c r="I40" s="79">
        <v>2874</v>
      </c>
      <c r="J40" s="79">
        <v>1017948</v>
      </c>
      <c r="K40" s="79">
        <v>73963</v>
      </c>
      <c r="L40" s="79">
        <v>89724</v>
      </c>
      <c r="M40" s="79">
        <v>2353</v>
      </c>
      <c r="N40" s="94">
        <v>1401402</v>
      </c>
      <c r="O40" s="94">
        <v>17117</v>
      </c>
      <c r="P40" s="79">
        <v>928318</v>
      </c>
      <c r="Q40" s="79">
        <v>202820</v>
      </c>
      <c r="R40" s="79">
        <v>76033</v>
      </c>
      <c r="S40" s="79">
        <v>21130</v>
      </c>
      <c r="T40" s="79">
        <v>299983</v>
      </c>
      <c r="U40" s="79">
        <v>7748</v>
      </c>
      <c r="V40" s="79">
        <v>0</v>
      </c>
      <c r="W40" s="79">
        <v>111469</v>
      </c>
      <c r="X40" s="79">
        <v>1364635</v>
      </c>
      <c r="Y40" s="94">
        <v>36766</v>
      </c>
      <c r="Z40" s="281" t="s">
        <v>306</v>
      </c>
      <c r="AA40" s="265">
        <v>40</v>
      </c>
      <c r="AB40" s="266"/>
      <c r="AC40" s="266"/>
      <c r="AD40" s="266"/>
      <c r="AE40" s="266"/>
      <c r="AF40" s="266"/>
    </row>
    <row r="41" spans="1:32" s="250" customFormat="1" ht="17.100000000000001" customHeight="1">
      <c r="A41" s="260">
        <v>42</v>
      </c>
      <c r="B41" s="261" t="s">
        <v>123</v>
      </c>
      <c r="C41" s="79">
        <v>619041</v>
      </c>
      <c r="D41" s="79">
        <v>0</v>
      </c>
      <c r="E41" s="79">
        <v>2291513</v>
      </c>
      <c r="F41" s="79">
        <v>5985</v>
      </c>
      <c r="G41" s="79">
        <v>8869</v>
      </c>
      <c r="H41" s="79">
        <v>63485</v>
      </c>
      <c r="I41" s="79">
        <v>5530</v>
      </c>
      <c r="J41" s="79">
        <v>2375543</v>
      </c>
      <c r="K41" s="79">
        <v>227851</v>
      </c>
      <c r="L41" s="79">
        <v>280020</v>
      </c>
      <c r="M41" s="79">
        <v>10974</v>
      </c>
      <c r="N41" s="94">
        <v>3513430</v>
      </c>
      <c r="O41" s="94">
        <v>42714</v>
      </c>
      <c r="P41" s="79">
        <v>2272429</v>
      </c>
      <c r="Q41" s="79">
        <v>601132</v>
      </c>
      <c r="R41" s="79">
        <v>207767</v>
      </c>
      <c r="S41" s="79">
        <v>68207</v>
      </c>
      <c r="T41" s="79">
        <v>877106</v>
      </c>
      <c r="U41" s="79">
        <v>16434</v>
      </c>
      <c r="V41" s="79">
        <v>0</v>
      </c>
      <c r="W41" s="79">
        <v>70114</v>
      </c>
      <c r="X41" s="79">
        <v>3278797</v>
      </c>
      <c r="Y41" s="94">
        <v>234633</v>
      </c>
      <c r="Z41" s="281" t="s">
        <v>123</v>
      </c>
      <c r="AA41" s="265">
        <v>42</v>
      </c>
      <c r="AB41" s="266"/>
      <c r="AC41" s="266"/>
      <c r="AD41" s="266"/>
      <c r="AE41" s="266"/>
      <c r="AF41" s="266"/>
    </row>
    <row r="42" spans="1:32" s="250" customFormat="1" ht="17.100000000000001" customHeight="1">
      <c r="A42" s="260">
        <v>43</v>
      </c>
      <c r="B42" s="261" t="s">
        <v>309</v>
      </c>
      <c r="C42" s="79">
        <v>1652039</v>
      </c>
      <c r="D42" s="79">
        <v>737</v>
      </c>
      <c r="E42" s="79">
        <v>5923921</v>
      </c>
      <c r="F42" s="79">
        <v>28309</v>
      </c>
      <c r="G42" s="79">
        <v>24076</v>
      </c>
      <c r="H42" s="79">
        <v>190255</v>
      </c>
      <c r="I42" s="79">
        <v>23028</v>
      </c>
      <c r="J42" s="79">
        <v>6189589</v>
      </c>
      <c r="K42" s="79">
        <v>707751</v>
      </c>
      <c r="L42" s="79">
        <v>292038</v>
      </c>
      <c r="M42" s="79">
        <v>7328</v>
      </c>
      <c r="N42" s="94">
        <v>8849482</v>
      </c>
      <c r="O42" s="94">
        <v>116493</v>
      </c>
      <c r="P42" s="79">
        <v>5882997</v>
      </c>
      <c r="Q42" s="79">
        <v>1658242</v>
      </c>
      <c r="R42" s="79">
        <v>536388</v>
      </c>
      <c r="S42" s="79">
        <v>175224</v>
      </c>
      <c r="T42" s="79">
        <v>2369854</v>
      </c>
      <c r="U42" s="79">
        <v>53287</v>
      </c>
      <c r="V42" s="79">
        <v>0</v>
      </c>
      <c r="W42" s="79">
        <v>287707</v>
      </c>
      <c r="X42" s="79">
        <v>8710338</v>
      </c>
      <c r="Y42" s="94">
        <v>139144</v>
      </c>
      <c r="Z42" s="281" t="s">
        <v>308</v>
      </c>
      <c r="AA42" s="265">
        <v>43</v>
      </c>
      <c r="AB42" s="266"/>
      <c r="AC42" s="266"/>
      <c r="AD42" s="266"/>
      <c r="AE42" s="266"/>
      <c r="AF42" s="266"/>
    </row>
    <row r="43" spans="1:32" s="250" customFormat="1" ht="17.100000000000001" customHeight="1">
      <c r="A43" s="260">
        <v>45</v>
      </c>
      <c r="B43" s="261" t="s">
        <v>125</v>
      </c>
      <c r="C43" s="79">
        <v>320127</v>
      </c>
      <c r="D43" s="79">
        <v>0</v>
      </c>
      <c r="E43" s="79">
        <v>1542773</v>
      </c>
      <c r="F43" s="79">
        <v>4244</v>
      </c>
      <c r="G43" s="79">
        <v>6968</v>
      </c>
      <c r="H43" s="79">
        <v>52979</v>
      </c>
      <c r="I43" s="79">
        <v>5266</v>
      </c>
      <c r="J43" s="79">
        <v>1612233</v>
      </c>
      <c r="K43" s="79">
        <v>152139</v>
      </c>
      <c r="L43" s="79">
        <v>21418</v>
      </c>
      <c r="M43" s="79">
        <v>4080</v>
      </c>
      <c r="N43" s="94">
        <v>2109997</v>
      </c>
      <c r="O43" s="94">
        <v>26617</v>
      </c>
      <c r="P43" s="79">
        <v>1510206</v>
      </c>
      <c r="Q43" s="79">
        <v>313200</v>
      </c>
      <c r="R43" s="79">
        <v>104931</v>
      </c>
      <c r="S43" s="79">
        <v>31382</v>
      </c>
      <c r="T43" s="79">
        <v>449512</v>
      </c>
      <c r="U43" s="79">
        <v>18458</v>
      </c>
      <c r="V43" s="79">
        <v>0</v>
      </c>
      <c r="W43" s="79">
        <v>24344</v>
      </c>
      <c r="X43" s="79">
        <v>2029136</v>
      </c>
      <c r="Y43" s="94">
        <v>80861</v>
      </c>
      <c r="Z43" s="281" t="s">
        <v>125</v>
      </c>
      <c r="AA43" s="265">
        <v>45</v>
      </c>
      <c r="AB43" s="266"/>
      <c r="AC43" s="266"/>
      <c r="AD43" s="266"/>
      <c r="AE43" s="266"/>
      <c r="AF43" s="266"/>
    </row>
    <row r="44" spans="1:32" s="250" customFormat="1" ht="17.100000000000001" customHeight="1">
      <c r="A44" s="260">
        <v>46</v>
      </c>
      <c r="B44" s="261" t="s">
        <v>127</v>
      </c>
      <c r="C44" s="79">
        <v>365826</v>
      </c>
      <c r="D44" s="79">
        <v>0</v>
      </c>
      <c r="E44" s="79">
        <v>1511159</v>
      </c>
      <c r="F44" s="79">
        <v>3085</v>
      </c>
      <c r="G44" s="79">
        <v>36281</v>
      </c>
      <c r="H44" s="79">
        <v>41017</v>
      </c>
      <c r="I44" s="79">
        <v>3730</v>
      </c>
      <c r="J44" s="79">
        <v>1595272</v>
      </c>
      <c r="K44" s="79">
        <v>160748</v>
      </c>
      <c r="L44" s="79">
        <v>5207</v>
      </c>
      <c r="M44" s="79">
        <v>34297</v>
      </c>
      <c r="N44" s="94">
        <v>2161349</v>
      </c>
      <c r="O44" s="94">
        <v>31830</v>
      </c>
      <c r="P44" s="79">
        <v>1509426</v>
      </c>
      <c r="Q44" s="79">
        <v>376982</v>
      </c>
      <c r="R44" s="79">
        <v>110495</v>
      </c>
      <c r="S44" s="79">
        <v>39101</v>
      </c>
      <c r="T44" s="79">
        <v>526578</v>
      </c>
      <c r="U44" s="79">
        <v>7712</v>
      </c>
      <c r="V44" s="79">
        <v>0</v>
      </c>
      <c r="W44" s="79">
        <v>82954</v>
      </c>
      <c r="X44" s="79">
        <v>2158500</v>
      </c>
      <c r="Y44" s="94">
        <v>2850</v>
      </c>
      <c r="Z44" s="281" t="s">
        <v>127</v>
      </c>
      <c r="AA44" s="265">
        <v>46</v>
      </c>
      <c r="AB44" s="266"/>
      <c r="AC44" s="266"/>
      <c r="AD44" s="266"/>
      <c r="AE44" s="266"/>
      <c r="AF44" s="266"/>
    </row>
    <row r="45" spans="1:32" s="250" customFormat="1" ht="17.100000000000001" customHeight="1">
      <c r="A45" s="284">
        <v>50</v>
      </c>
      <c r="B45" s="285" t="s">
        <v>128</v>
      </c>
      <c r="C45" s="79">
        <v>935522</v>
      </c>
      <c r="D45" s="79">
        <v>231</v>
      </c>
      <c r="E45" s="79">
        <v>2932275</v>
      </c>
      <c r="F45" s="79">
        <v>9583</v>
      </c>
      <c r="G45" s="79">
        <v>23810</v>
      </c>
      <c r="H45" s="79">
        <v>110648</v>
      </c>
      <c r="I45" s="79">
        <v>11078</v>
      </c>
      <c r="J45" s="79">
        <v>3087394</v>
      </c>
      <c r="K45" s="79">
        <v>329777</v>
      </c>
      <c r="L45" s="79">
        <v>173487</v>
      </c>
      <c r="M45" s="79">
        <v>11428</v>
      </c>
      <c r="N45" s="94">
        <v>4537839</v>
      </c>
      <c r="O45" s="94">
        <v>68644</v>
      </c>
      <c r="P45" s="79">
        <v>2903219</v>
      </c>
      <c r="Q45" s="79">
        <v>866027</v>
      </c>
      <c r="R45" s="79">
        <v>277883</v>
      </c>
      <c r="S45" s="79">
        <v>107838</v>
      </c>
      <c r="T45" s="79">
        <v>1251748</v>
      </c>
      <c r="U45" s="79">
        <v>25881</v>
      </c>
      <c r="V45" s="79">
        <v>0</v>
      </c>
      <c r="W45" s="79">
        <v>193974</v>
      </c>
      <c r="X45" s="79">
        <v>4443466</v>
      </c>
      <c r="Y45" s="94">
        <v>94373</v>
      </c>
      <c r="Z45" s="281" t="s">
        <v>310</v>
      </c>
      <c r="AA45" s="265">
        <v>50</v>
      </c>
      <c r="AB45" s="266"/>
      <c r="AC45" s="266"/>
      <c r="AD45" s="266"/>
      <c r="AE45" s="266"/>
      <c r="AF45" s="266"/>
    </row>
    <row r="46" spans="1:32" s="250" customFormat="1" ht="17.100000000000001" customHeight="1">
      <c r="A46" s="260">
        <v>57</v>
      </c>
      <c r="B46" s="261" t="s">
        <v>130</v>
      </c>
      <c r="C46" s="79">
        <v>350682</v>
      </c>
      <c r="D46" s="79">
        <v>0</v>
      </c>
      <c r="E46" s="79">
        <v>1423358</v>
      </c>
      <c r="F46" s="79">
        <v>6359</v>
      </c>
      <c r="G46" s="79">
        <v>25649</v>
      </c>
      <c r="H46" s="79">
        <v>126382</v>
      </c>
      <c r="I46" s="79">
        <v>6084</v>
      </c>
      <c r="J46" s="79">
        <v>1587867</v>
      </c>
      <c r="K46" s="79">
        <v>146708</v>
      </c>
      <c r="L46" s="79">
        <v>0</v>
      </c>
      <c r="M46" s="79">
        <v>3151</v>
      </c>
      <c r="N46" s="94">
        <v>2088408</v>
      </c>
      <c r="O46" s="94">
        <v>39934</v>
      </c>
      <c r="P46" s="79">
        <v>1390780</v>
      </c>
      <c r="Q46" s="79">
        <v>363785</v>
      </c>
      <c r="R46" s="79">
        <v>117694</v>
      </c>
      <c r="S46" s="79">
        <v>53395</v>
      </c>
      <c r="T46" s="79">
        <v>534874</v>
      </c>
      <c r="U46" s="79">
        <v>16266</v>
      </c>
      <c r="V46" s="79">
        <v>0</v>
      </c>
      <c r="W46" s="79">
        <v>41252</v>
      </c>
      <c r="X46" s="79">
        <v>2023106</v>
      </c>
      <c r="Y46" s="94">
        <v>65302</v>
      </c>
      <c r="Z46" s="281" t="s">
        <v>311</v>
      </c>
      <c r="AA46" s="265">
        <v>57</v>
      </c>
      <c r="AB46" s="266"/>
      <c r="AC46" s="266"/>
      <c r="AD46" s="266"/>
      <c r="AE46" s="266"/>
      <c r="AF46" s="266"/>
    </row>
    <row r="47" spans="1:32" s="250" customFormat="1" ht="17.100000000000001" customHeight="1">
      <c r="A47" s="260">
        <v>62</v>
      </c>
      <c r="B47" s="261" t="s">
        <v>131</v>
      </c>
      <c r="C47" s="79">
        <v>267663</v>
      </c>
      <c r="D47" s="79">
        <v>0</v>
      </c>
      <c r="E47" s="79">
        <v>1192044</v>
      </c>
      <c r="F47" s="79">
        <v>3174</v>
      </c>
      <c r="G47" s="79">
        <v>5068</v>
      </c>
      <c r="H47" s="79">
        <v>79021</v>
      </c>
      <c r="I47" s="79">
        <v>3940</v>
      </c>
      <c r="J47" s="79">
        <v>1283276</v>
      </c>
      <c r="K47" s="79">
        <v>112518</v>
      </c>
      <c r="L47" s="79">
        <v>19319</v>
      </c>
      <c r="M47" s="79">
        <v>1254</v>
      </c>
      <c r="N47" s="94">
        <v>1684029</v>
      </c>
      <c r="O47" s="94">
        <v>4235</v>
      </c>
      <c r="P47" s="79">
        <v>1164443</v>
      </c>
      <c r="Q47" s="79">
        <v>280954</v>
      </c>
      <c r="R47" s="79">
        <v>87019</v>
      </c>
      <c r="S47" s="79">
        <v>35687</v>
      </c>
      <c r="T47" s="79">
        <v>403659</v>
      </c>
      <c r="U47" s="79">
        <v>10721</v>
      </c>
      <c r="V47" s="79">
        <v>0</v>
      </c>
      <c r="W47" s="79">
        <v>27846</v>
      </c>
      <c r="X47" s="79">
        <v>1610904</v>
      </c>
      <c r="Y47" s="94">
        <v>73125</v>
      </c>
      <c r="Z47" s="281" t="s">
        <v>312</v>
      </c>
      <c r="AA47" s="265">
        <v>62</v>
      </c>
      <c r="AB47" s="266"/>
      <c r="AC47" s="266"/>
      <c r="AD47" s="266"/>
      <c r="AE47" s="266"/>
      <c r="AF47" s="266"/>
    </row>
    <row r="48" spans="1:32" s="250" customFormat="1" ht="17.100000000000001" customHeight="1">
      <c r="A48" s="260">
        <v>65</v>
      </c>
      <c r="B48" s="261" t="s">
        <v>314</v>
      </c>
      <c r="C48" s="79">
        <v>482787</v>
      </c>
      <c r="D48" s="79">
        <v>0</v>
      </c>
      <c r="E48" s="79">
        <v>2185443</v>
      </c>
      <c r="F48" s="79">
        <v>7897</v>
      </c>
      <c r="G48" s="79">
        <v>27655</v>
      </c>
      <c r="H48" s="79">
        <v>70834</v>
      </c>
      <c r="I48" s="79">
        <v>6494</v>
      </c>
      <c r="J48" s="79">
        <v>2298402</v>
      </c>
      <c r="K48" s="79">
        <v>226570</v>
      </c>
      <c r="L48" s="79">
        <v>0</v>
      </c>
      <c r="M48" s="79">
        <v>19434</v>
      </c>
      <c r="N48" s="94">
        <v>3027193</v>
      </c>
      <c r="O48" s="94">
        <v>41637</v>
      </c>
      <c r="P48" s="79">
        <v>2147045</v>
      </c>
      <c r="Q48" s="79">
        <v>489723</v>
      </c>
      <c r="R48" s="79">
        <v>152903</v>
      </c>
      <c r="S48" s="79">
        <v>53835</v>
      </c>
      <c r="T48" s="79">
        <v>696460</v>
      </c>
      <c r="U48" s="79">
        <v>17284</v>
      </c>
      <c r="V48" s="79">
        <v>0</v>
      </c>
      <c r="W48" s="79">
        <v>65504</v>
      </c>
      <c r="X48" s="79">
        <v>2967930</v>
      </c>
      <c r="Y48" s="94">
        <v>59263</v>
      </c>
      <c r="Z48" s="281" t="s">
        <v>313</v>
      </c>
      <c r="AA48" s="265">
        <v>65</v>
      </c>
      <c r="AB48" s="266"/>
      <c r="AC48" s="266"/>
      <c r="AD48" s="266"/>
      <c r="AE48" s="266"/>
      <c r="AF48" s="266"/>
    </row>
    <row r="49" spans="1:32" s="250" customFormat="1" ht="17.100000000000001" customHeight="1">
      <c r="A49" s="260">
        <v>70</v>
      </c>
      <c r="B49" s="261" t="s">
        <v>134</v>
      </c>
      <c r="C49" s="79">
        <v>612724</v>
      </c>
      <c r="D49" s="79">
        <v>0</v>
      </c>
      <c r="E49" s="79">
        <v>2363189</v>
      </c>
      <c r="F49" s="79">
        <v>6891</v>
      </c>
      <c r="G49" s="79">
        <v>10193</v>
      </c>
      <c r="H49" s="79">
        <v>84930</v>
      </c>
      <c r="I49" s="79">
        <v>7428</v>
      </c>
      <c r="J49" s="79">
        <v>2472783</v>
      </c>
      <c r="K49" s="79">
        <v>268667</v>
      </c>
      <c r="L49" s="79">
        <v>90072</v>
      </c>
      <c r="M49" s="79">
        <v>6408</v>
      </c>
      <c r="N49" s="94">
        <v>3450654</v>
      </c>
      <c r="O49" s="94">
        <v>46703</v>
      </c>
      <c r="P49" s="79">
        <v>2363268</v>
      </c>
      <c r="Q49" s="79">
        <v>580886</v>
      </c>
      <c r="R49" s="79">
        <v>185826</v>
      </c>
      <c r="S49" s="79">
        <v>58093</v>
      </c>
      <c r="T49" s="79">
        <v>824806</v>
      </c>
      <c r="U49" s="79">
        <v>26417</v>
      </c>
      <c r="V49" s="79">
        <v>0</v>
      </c>
      <c r="W49" s="79">
        <v>91224</v>
      </c>
      <c r="X49" s="79">
        <v>3352419</v>
      </c>
      <c r="Y49" s="94">
        <v>98236</v>
      </c>
      <c r="Z49" s="281" t="s">
        <v>315</v>
      </c>
      <c r="AA49" s="265">
        <v>70</v>
      </c>
      <c r="AB49" s="266"/>
      <c r="AC49" s="266"/>
      <c r="AD49" s="266"/>
      <c r="AE49" s="266"/>
      <c r="AF49" s="266"/>
    </row>
    <row r="50" spans="1:32" s="250" customFormat="1" ht="17.100000000000001" customHeight="1">
      <c r="A50" s="260">
        <v>73</v>
      </c>
      <c r="B50" s="261" t="s">
        <v>317</v>
      </c>
      <c r="C50" s="79">
        <v>1307551</v>
      </c>
      <c r="D50" s="79">
        <v>56</v>
      </c>
      <c r="E50" s="79">
        <v>4955957</v>
      </c>
      <c r="F50" s="79">
        <v>14998</v>
      </c>
      <c r="G50" s="79">
        <v>19807</v>
      </c>
      <c r="H50" s="79">
        <v>144546</v>
      </c>
      <c r="I50" s="79">
        <v>14668</v>
      </c>
      <c r="J50" s="79">
        <v>5150605</v>
      </c>
      <c r="K50" s="79">
        <v>491030</v>
      </c>
      <c r="L50" s="79">
        <v>573460</v>
      </c>
      <c r="M50" s="79">
        <v>17808</v>
      </c>
      <c r="N50" s="94">
        <v>7540509</v>
      </c>
      <c r="O50" s="94">
        <v>82378</v>
      </c>
      <c r="P50" s="79">
        <v>4919048</v>
      </c>
      <c r="Q50" s="79">
        <v>1312842</v>
      </c>
      <c r="R50" s="79">
        <v>390495</v>
      </c>
      <c r="S50" s="79">
        <v>126424</v>
      </c>
      <c r="T50" s="79">
        <v>1829761</v>
      </c>
      <c r="U50" s="79">
        <v>49751</v>
      </c>
      <c r="V50" s="79">
        <v>0</v>
      </c>
      <c r="W50" s="79">
        <v>493984</v>
      </c>
      <c r="X50" s="79">
        <v>7374922</v>
      </c>
      <c r="Y50" s="94">
        <v>165588</v>
      </c>
      <c r="Z50" s="281" t="s">
        <v>316</v>
      </c>
      <c r="AA50" s="265">
        <v>73</v>
      </c>
      <c r="AB50" s="266"/>
      <c r="AC50" s="266"/>
      <c r="AD50" s="266"/>
      <c r="AE50" s="266"/>
      <c r="AF50" s="266"/>
    </row>
    <row r="51" spans="1:32" s="250" customFormat="1" ht="17.100000000000001" customHeight="1">
      <c r="A51" s="260">
        <v>79</v>
      </c>
      <c r="B51" s="261" t="s">
        <v>318</v>
      </c>
      <c r="C51" s="79">
        <v>894636</v>
      </c>
      <c r="D51" s="79">
        <v>12</v>
      </c>
      <c r="E51" s="79">
        <v>3300541</v>
      </c>
      <c r="F51" s="79">
        <v>9607</v>
      </c>
      <c r="G51" s="79">
        <v>40676</v>
      </c>
      <c r="H51" s="79">
        <v>116596</v>
      </c>
      <c r="I51" s="79">
        <v>9342</v>
      </c>
      <c r="J51" s="79">
        <v>3476860</v>
      </c>
      <c r="K51" s="79">
        <v>329974</v>
      </c>
      <c r="L51" s="79">
        <v>87931</v>
      </c>
      <c r="M51" s="79">
        <v>17720</v>
      </c>
      <c r="N51" s="94">
        <v>4807133</v>
      </c>
      <c r="O51" s="94">
        <v>55067</v>
      </c>
      <c r="P51" s="79">
        <v>3245405</v>
      </c>
      <c r="Q51" s="79">
        <v>826322</v>
      </c>
      <c r="R51" s="79">
        <v>276814</v>
      </c>
      <c r="S51" s="79">
        <v>85823</v>
      </c>
      <c r="T51" s="79">
        <v>1188959</v>
      </c>
      <c r="U51" s="79">
        <v>40439</v>
      </c>
      <c r="V51" s="79">
        <v>0</v>
      </c>
      <c r="W51" s="79">
        <v>123423</v>
      </c>
      <c r="X51" s="79">
        <v>4653293</v>
      </c>
      <c r="Y51" s="94">
        <v>153840</v>
      </c>
      <c r="Z51" s="281" t="s">
        <v>319</v>
      </c>
      <c r="AA51" s="265">
        <v>79</v>
      </c>
      <c r="AB51" s="266"/>
      <c r="AC51" s="266"/>
      <c r="AD51" s="266"/>
      <c r="AE51" s="266"/>
      <c r="AF51" s="266"/>
    </row>
    <row r="52" spans="1:32" s="250" customFormat="1" ht="17.100000000000001" customHeight="1">
      <c r="A52" s="260">
        <v>86</v>
      </c>
      <c r="B52" s="261" t="s">
        <v>139</v>
      </c>
      <c r="C52" s="79">
        <v>1303967</v>
      </c>
      <c r="D52" s="79">
        <v>0</v>
      </c>
      <c r="E52" s="79">
        <v>4033075</v>
      </c>
      <c r="F52" s="79">
        <v>7270</v>
      </c>
      <c r="G52" s="79">
        <v>12333</v>
      </c>
      <c r="H52" s="79">
        <v>167819</v>
      </c>
      <c r="I52" s="79">
        <v>13778</v>
      </c>
      <c r="J52" s="79">
        <v>4234275</v>
      </c>
      <c r="K52" s="79">
        <v>423154</v>
      </c>
      <c r="L52" s="79">
        <v>206493</v>
      </c>
      <c r="M52" s="79">
        <v>25316</v>
      </c>
      <c r="N52" s="94">
        <v>6193205</v>
      </c>
      <c r="O52" s="94">
        <v>18908</v>
      </c>
      <c r="P52" s="79">
        <v>4000748</v>
      </c>
      <c r="Q52" s="79">
        <v>1313733</v>
      </c>
      <c r="R52" s="79">
        <v>393184</v>
      </c>
      <c r="S52" s="79">
        <v>163051</v>
      </c>
      <c r="T52" s="79">
        <v>1869968</v>
      </c>
      <c r="U52" s="79">
        <v>44646</v>
      </c>
      <c r="V52" s="79">
        <v>0</v>
      </c>
      <c r="W52" s="79">
        <v>195341</v>
      </c>
      <c r="X52" s="79">
        <v>6129612</v>
      </c>
      <c r="Y52" s="94">
        <v>63593</v>
      </c>
      <c r="Z52" s="281" t="s">
        <v>321</v>
      </c>
      <c r="AA52" s="265">
        <v>86</v>
      </c>
      <c r="AB52" s="266"/>
      <c r="AC52" s="266"/>
      <c r="AD52" s="266"/>
      <c r="AE52" s="266"/>
      <c r="AF52" s="266"/>
    </row>
    <row r="53" spans="1:32" s="250" customFormat="1" ht="17.100000000000001" customHeight="1">
      <c r="A53" s="260">
        <v>93</v>
      </c>
      <c r="B53" s="261" t="s">
        <v>323</v>
      </c>
      <c r="C53" s="79">
        <v>1520584</v>
      </c>
      <c r="D53" s="79">
        <v>0</v>
      </c>
      <c r="E53" s="79">
        <v>4424328</v>
      </c>
      <c r="F53" s="79">
        <v>11746</v>
      </c>
      <c r="G53" s="79">
        <v>33945</v>
      </c>
      <c r="H53" s="79">
        <v>156326</v>
      </c>
      <c r="I53" s="79">
        <v>15724</v>
      </c>
      <c r="J53" s="79">
        <v>4642069</v>
      </c>
      <c r="K53" s="79">
        <v>379322</v>
      </c>
      <c r="L53" s="79">
        <v>224584</v>
      </c>
      <c r="M53" s="79">
        <v>50847</v>
      </c>
      <c r="N53" s="94">
        <v>6817406</v>
      </c>
      <c r="O53" s="94">
        <v>19974</v>
      </c>
      <c r="P53" s="79">
        <v>4384622</v>
      </c>
      <c r="Q53" s="79">
        <v>1422447</v>
      </c>
      <c r="R53" s="79">
        <v>462040</v>
      </c>
      <c r="S53" s="79">
        <v>183782</v>
      </c>
      <c r="T53" s="79">
        <v>2068269</v>
      </c>
      <c r="U53" s="79">
        <v>38284</v>
      </c>
      <c r="V53" s="79">
        <v>0</v>
      </c>
      <c r="W53" s="79">
        <v>251721</v>
      </c>
      <c r="X53" s="79">
        <v>6762870</v>
      </c>
      <c r="Y53" s="94">
        <v>54537</v>
      </c>
      <c r="Z53" s="281" t="s">
        <v>322</v>
      </c>
      <c r="AA53" s="265">
        <v>93</v>
      </c>
      <c r="AB53" s="266"/>
      <c r="AC53" s="266"/>
      <c r="AD53" s="266"/>
      <c r="AE53" s="266"/>
      <c r="AF53" s="266"/>
    </row>
    <row r="54" spans="1:32" s="250" customFormat="1" ht="17.100000000000001" customHeight="1">
      <c r="A54" s="286">
        <v>95</v>
      </c>
      <c r="B54" s="287" t="s">
        <v>324</v>
      </c>
      <c r="C54" s="268">
        <v>1613586</v>
      </c>
      <c r="D54" s="268">
        <v>14</v>
      </c>
      <c r="E54" s="272">
        <v>5862894</v>
      </c>
      <c r="F54" s="272">
        <v>39492</v>
      </c>
      <c r="G54" s="272">
        <v>12426</v>
      </c>
      <c r="H54" s="272">
        <v>368718</v>
      </c>
      <c r="I54" s="268">
        <v>23490</v>
      </c>
      <c r="J54" s="272">
        <v>6307159</v>
      </c>
      <c r="K54" s="272">
        <v>664691</v>
      </c>
      <c r="L54" s="272">
        <v>474947</v>
      </c>
      <c r="M54" s="288">
        <v>24381</v>
      </c>
      <c r="N54" s="268">
        <v>9084778</v>
      </c>
      <c r="O54" s="268">
        <v>124657</v>
      </c>
      <c r="P54" s="272">
        <v>5801913</v>
      </c>
      <c r="Q54" s="272">
        <v>1542003</v>
      </c>
      <c r="R54" s="268">
        <v>545419</v>
      </c>
      <c r="S54" s="272">
        <v>210099</v>
      </c>
      <c r="T54" s="272">
        <v>2297522</v>
      </c>
      <c r="U54" s="268">
        <v>121223</v>
      </c>
      <c r="V54" s="272">
        <v>0</v>
      </c>
      <c r="W54" s="79">
        <v>385072</v>
      </c>
      <c r="X54" s="272">
        <v>8730387</v>
      </c>
      <c r="Y54" s="268">
        <v>354391</v>
      </c>
      <c r="Z54" s="289" t="s">
        <v>324</v>
      </c>
      <c r="AA54" s="290">
        <v>95</v>
      </c>
      <c r="AB54" s="266"/>
      <c r="AC54" s="266"/>
      <c r="AD54" s="266"/>
      <c r="AE54" s="266"/>
      <c r="AF54" s="266"/>
    </row>
    <row r="55" spans="1:32" s="250" customFormat="1">
      <c r="A55" s="1"/>
      <c r="B55" s="291"/>
      <c r="C55" s="291" t="s">
        <v>325</v>
      </c>
      <c r="D55" s="292"/>
      <c r="E55" s="292"/>
      <c r="F55" s="292"/>
      <c r="G55" s="292"/>
      <c r="H55" s="292"/>
      <c r="I55" s="292"/>
      <c r="J55" s="292"/>
      <c r="K55" s="292"/>
      <c r="L55" s="292"/>
      <c r="M55" s="292"/>
      <c r="N55" s="292"/>
      <c r="O55" s="292"/>
      <c r="P55" s="292"/>
      <c r="Q55" s="292"/>
      <c r="R55" s="292"/>
      <c r="S55" s="292"/>
      <c r="T55" s="292"/>
      <c r="U55" s="292"/>
      <c r="V55" s="292"/>
      <c r="W55" s="292"/>
      <c r="X55" s="292"/>
      <c r="Y55" s="292"/>
      <c r="Z55" s="293"/>
      <c r="AA55" s="294"/>
      <c r="AB55" s="266"/>
      <c r="AC55" s="266"/>
      <c r="AD55" s="266"/>
      <c r="AE55" s="266"/>
      <c r="AF55" s="266"/>
    </row>
    <row r="56" spans="1:32" s="250" customFormat="1">
      <c r="A56" s="1"/>
      <c r="B56" s="248"/>
      <c r="C56" s="248" t="s">
        <v>326</v>
      </c>
      <c r="D56" s="110"/>
      <c r="E56" s="110"/>
      <c r="F56" s="110"/>
      <c r="G56" s="110"/>
      <c r="H56" s="110"/>
      <c r="I56" s="110"/>
      <c r="J56" s="110"/>
      <c r="K56" s="110"/>
      <c r="L56" s="110"/>
      <c r="M56" s="110"/>
      <c r="N56" s="104"/>
      <c r="O56" s="110"/>
      <c r="P56" s="110"/>
      <c r="Q56" s="110"/>
      <c r="R56" s="110"/>
      <c r="S56" s="110"/>
      <c r="T56" s="110"/>
      <c r="U56" s="110"/>
      <c r="V56" s="110"/>
      <c r="W56" s="110"/>
      <c r="X56" s="110"/>
      <c r="Y56" s="110"/>
      <c r="Z56" s="249"/>
      <c r="AA56" s="266"/>
      <c r="AB56" s="266"/>
      <c r="AC56" s="266"/>
      <c r="AD56" s="266"/>
      <c r="AE56" s="266"/>
      <c r="AF56" s="266"/>
    </row>
    <row r="57" spans="1:32" s="250" customFormat="1">
      <c r="A57" s="248"/>
      <c r="B57" s="248"/>
      <c r="C57" s="248"/>
      <c r="D57" s="110"/>
      <c r="E57" s="110"/>
      <c r="F57" s="110"/>
      <c r="G57" s="110"/>
      <c r="H57" s="110"/>
      <c r="I57" s="110"/>
      <c r="J57" s="110"/>
      <c r="K57" s="110"/>
      <c r="L57" s="110"/>
      <c r="M57" s="110"/>
      <c r="N57" s="104"/>
      <c r="O57" s="110"/>
      <c r="P57" s="110"/>
      <c r="Q57" s="110"/>
      <c r="R57" s="110"/>
      <c r="S57" s="110"/>
      <c r="T57" s="110"/>
      <c r="U57" s="110"/>
      <c r="V57" s="110"/>
      <c r="W57" s="110"/>
      <c r="X57" s="110"/>
      <c r="Y57" s="110"/>
      <c r="Z57" s="249"/>
      <c r="AA57" s="266"/>
      <c r="AB57" s="266"/>
      <c r="AC57" s="266"/>
      <c r="AD57" s="266"/>
      <c r="AE57" s="266"/>
      <c r="AF57" s="266"/>
    </row>
    <row r="58" spans="1:32" s="250" customFormat="1" ht="11.25">
      <c r="A58" s="249"/>
      <c r="B58" s="249" t="s">
        <v>327</v>
      </c>
      <c r="C58" s="266"/>
      <c r="D58" s="266"/>
      <c r="E58" s="266"/>
      <c r="F58" s="266"/>
      <c r="G58" s="266"/>
      <c r="H58" s="266"/>
      <c r="I58" s="266"/>
      <c r="J58" s="266"/>
      <c r="K58" s="266"/>
      <c r="L58" s="266"/>
      <c r="M58" s="266"/>
      <c r="N58" s="265"/>
      <c r="O58" s="266"/>
      <c r="P58" s="266"/>
      <c r="Q58" s="266"/>
      <c r="R58" s="266"/>
      <c r="S58" s="266"/>
      <c r="T58" s="266"/>
      <c r="U58" s="266"/>
      <c r="V58" s="266"/>
      <c r="W58" s="266"/>
      <c r="X58" s="266"/>
      <c r="Y58" s="266"/>
      <c r="Z58" s="249" t="s">
        <v>327</v>
      </c>
      <c r="AA58" s="266"/>
      <c r="AB58" s="266"/>
      <c r="AC58" s="266"/>
      <c r="AD58" s="266"/>
      <c r="AE58" s="266"/>
      <c r="AF58" s="266"/>
    </row>
    <row r="59" spans="1:32" s="250" customFormat="1" ht="11.25">
      <c r="A59" s="249"/>
      <c r="B59" s="295"/>
      <c r="C59" s="296" t="s">
        <v>328</v>
      </c>
      <c r="D59" s="296" t="s">
        <v>267</v>
      </c>
      <c r="E59" s="296" t="s">
        <v>268</v>
      </c>
      <c r="F59" s="296" t="s">
        <v>269</v>
      </c>
      <c r="G59" s="296" t="s">
        <v>269</v>
      </c>
      <c r="H59" s="296" t="s">
        <v>269</v>
      </c>
      <c r="I59" s="296" t="s">
        <v>269</v>
      </c>
      <c r="J59" s="296" t="s">
        <v>270</v>
      </c>
      <c r="K59" s="296" t="s">
        <v>271</v>
      </c>
      <c r="L59" s="296" t="s">
        <v>272</v>
      </c>
      <c r="M59" s="296" t="s">
        <v>42</v>
      </c>
      <c r="N59" s="297"/>
      <c r="O59" s="294" t="s">
        <v>275</v>
      </c>
      <c r="P59" s="296" t="s">
        <v>276</v>
      </c>
      <c r="Q59" s="296" t="s">
        <v>329</v>
      </c>
      <c r="R59" s="296" t="s">
        <v>330</v>
      </c>
      <c r="S59" s="298" t="s">
        <v>278</v>
      </c>
      <c r="T59" s="298" t="s">
        <v>277</v>
      </c>
      <c r="U59" s="296" t="s">
        <v>331</v>
      </c>
      <c r="V59" s="296" t="s">
        <v>280</v>
      </c>
      <c r="W59" s="296" t="s">
        <v>42</v>
      </c>
      <c r="X59" s="296"/>
      <c r="Y59" s="296"/>
      <c r="Z59" s="295"/>
      <c r="AA59" s="299"/>
      <c r="AB59" s="266"/>
      <c r="AC59" s="266"/>
      <c r="AD59" s="266"/>
      <c r="AE59" s="266"/>
      <c r="AF59" s="266"/>
    </row>
    <row r="60" spans="1:32" s="250" customFormat="1" ht="11.25">
      <c r="A60" s="249"/>
      <c r="B60" s="300" t="s">
        <v>332</v>
      </c>
      <c r="C60" s="299" t="s">
        <v>333</v>
      </c>
      <c r="D60" s="299"/>
      <c r="E60" s="299"/>
      <c r="F60" s="299" t="s">
        <v>282</v>
      </c>
      <c r="G60" s="299" t="s">
        <v>283</v>
      </c>
      <c r="H60" s="299" t="s">
        <v>284</v>
      </c>
      <c r="I60" s="299" t="s">
        <v>285</v>
      </c>
      <c r="J60" s="299" t="s">
        <v>286</v>
      </c>
      <c r="K60" s="299" t="s">
        <v>287</v>
      </c>
      <c r="L60" s="299"/>
      <c r="M60" s="299" t="s">
        <v>334</v>
      </c>
      <c r="N60" s="301" t="s">
        <v>274</v>
      </c>
      <c r="O60" s="302"/>
      <c r="P60" s="299"/>
      <c r="Q60" s="299" t="s">
        <v>335</v>
      </c>
      <c r="R60" s="299" t="s">
        <v>277</v>
      </c>
      <c r="S60" s="300" t="s">
        <v>277</v>
      </c>
      <c r="T60" s="300" t="s">
        <v>290</v>
      </c>
      <c r="U60" s="299"/>
      <c r="V60" s="299" t="s">
        <v>292</v>
      </c>
      <c r="W60" s="299" t="s">
        <v>336</v>
      </c>
      <c r="X60" s="299" t="s">
        <v>274</v>
      </c>
      <c r="Y60" s="299" t="s">
        <v>281</v>
      </c>
      <c r="Z60" s="300" t="s">
        <v>332</v>
      </c>
      <c r="AA60" s="299"/>
      <c r="AB60" s="266"/>
      <c r="AC60" s="266"/>
      <c r="AD60" s="266"/>
      <c r="AE60" s="266"/>
      <c r="AF60" s="266"/>
    </row>
    <row r="61" spans="1:32" s="250" customFormat="1" ht="11.25">
      <c r="A61" s="249"/>
      <c r="B61" s="298" t="s">
        <v>337</v>
      </c>
      <c r="C61" s="296">
        <v>27943324</v>
      </c>
      <c r="D61" s="296">
        <v>523</v>
      </c>
      <c r="E61" s="296">
        <v>107682741</v>
      </c>
      <c r="F61" s="296">
        <v>483058</v>
      </c>
      <c r="G61" s="296">
        <v>484938</v>
      </c>
      <c r="H61" s="296">
        <v>1816999</v>
      </c>
      <c r="I61" s="296">
        <v>299026</v>
      </c>
      <c r="J61" s="296">
        <v>110770294</v>
      </c>
      <c r="K61" s="296">
        <v>16254939</v>
      </c>
      <c r="L61" s="296">
        <v>1863230</v>
      </c>
      <c r="M61" s="296">
        <v>2212762</v>
      </c>
      <c r="N61" s="296">
        <v>159045072</v>
      </c>
      <c r="O61" s="296">
        <v>2709433</v>
      </c>
      <c r="P61" s="296">
        <v>106889153</v>
      </c>
      <c r="Q61" s="296">
        <v>31341878</v>
      </c>
      <c r="R61" s="296">
        <v>9370027</v>
      </c>
      <c r="S61" s="296">
        <v>3352547</v>
      </c>
      <c r="T61" s="296">
        <v>44064452</v>
      </c>
      <c r="U61" s="296">
        <v>807003</v>
      </c>
      <c r="V61" s="296">
        <v>0</v>
      </c>
      <c r="W61" s="296">
        <v>3996672</v>
      </c>
      <c r="X61" s="296">
        <v>158466712</v>
      </c>
      <c r="Y61" s="296">
        <v>578360</v>
      </c>
      <c r="Z61" s="298" t="s">
        <v>337</v>
      </c>
      <c r="AA61" s="299"/>
      <c r="AB61" s="266"/>
      <c r="AC61" s="266"/>
      <c r="AD61" s="266"/>
      <c r="AE61" s="266"/>
      <c r="AF61" s="266"/>
    </row>
    <row r="62" spans="1:32" s="250" customFormat="1" ht="11.25">
      <c r="A62" s="249"/>
      <c r="B62" s="298" t="s">
        <v>338</v>
      </c>
      <c r="C62" s="296">
        <v>34353702</v>
      </c>
      <c r="D62" s="296">
        <v>11</v>
      </c>
      <c r="E62" s="296">
        <v>116302550</v>
      </c>
      <c r="F62" s="296">
        <v>431639</v>
      </c>
      <c r="G62" s="296">
        <v>850532</v>
      </c>
      <c r="H62" s="296">
        <v>2382711</v>
      </c>
      <c r="I62" s="296">
        <v>425826</v>
      </c>
      <c r="J62" s="296">
        <v>120400328</v>
      </c>
      <c r="K62" s="296">
        <v>15879340</v>
      </c>
      <c r="L62" s="296">
        <v>9918751</v>
      </c>
      <c r="M62" s="296">
        <v>721651</v>
      </c>
      <c r="N62" s="296">
        <v>181273785</v>
      </c>
      <c r="O62" s="296">
        <v>2775413</v>
      </c>
      <c r="P62" s="296">
        <v>115381206</v>
      </c>
      <c r="Q62" s="296">
        <v>34870571</v>
      </c>
      <c r="R62" s="296">
        <v>10697116</v>
      </c>
      <c r="S62" s="296">
        <v>3896461</v>
      </c>
      <c r="T62" s="296">
        <v>49464144</v>
      </c>
      <c r="U62" s="296">
        <v>1497859</v>
      </c>
      <c r="V62" s="296">
        <v>0</v>
      </c>
      <c r="W62" s="296">
        <v>5723319</v>
      </c>
      <c r="X62" s="296">
        <v>174841942</v>
      </c>
      <c r="Y62" s="296">
        <v>6431841</v>
      </c>
      <c r="Z62" s="298" t="s">
        <v>338</v>
      </c>
      <c r="AA62" s="299"/>
      <c r="AB62" s="266"/>
      <c r="AC62" s="266"/>
      <c r="AD62" s="266"/>
      <c r="AE62" s="266"/>
      <c r="AF62" s="266"/>
    </row>
    <row r="63" spans="1:32" s="250" customFormat="1" ht="11.25">
      <c r="A63" s="249"/>
      <c r="B63" s="298" t="s">
        <v>339</v>
      </c>
      <c r="C63" s="296">
        <v>19287187</v>
      </c>
      <c r="D63" s="296">
        <v>49</v>
      </c>
      <c r="E63" s="296">
        <v>73723930</v>
      </c>
      <c r="F63" s="296">
        <v>244095</v>
      </c>
      <c r="G63" s="296">
        <v>293964</v>
      </c>
      <c r="H63" s="296">
        <v>1437732</v>
      </c>
      <c r="I63" s="296">
        <v>224600</v>
      </c>
      <c r="J63" s="296">
        <v>75925487</v>
      </c>
      <c r="K63" s="296">
        <v>8842783</v>
      </c>
      <c r="L63" s="296">
        <v>7369195</v>
      </c>
      <c r="M63" s="296">
        <v>649566</v>
      </c>
      <c r="N63" s="296">
        <v>112074268</v>
      </c>
      <c r="O63" s="296">
        <v>1257030</v>
      </c>
      <c r="P63" s="296">
        <v>73033840</v>
      </c>
      <c r="Q63" s="296">
        <v>20079710</v>
      </c>
      <c r="R63" s="296">
        <v>6184943</v>
      </c>
      <c r="S63" s="296">
        <v>1967465</v>
      </c>
      <c r="T63" s="296">
        <v>28232117</v>
      </c>
      <c r="U63" s="296">
        <v>637681</v>
      </c>
      <c r="V63" s="296">
        <v>0</v>
      </c>
      <c r="W63" s="296">
        <v>6608298</v>
      </c>
      <c r="X63" s="296">
        <v>109768965</v>
      </c>
      <c r="Y63" s="296">
        <v>2305302</v>
      </c>
      <c r="Z63" s="298" t="s">
        <v>339</v>
      </c>
      <c r="AA63" s="299"/>
      <c r="AB63" s="266"/>
      <c r="AC63" s="266"/>
      <c r="AD63" s="266"/>
      <c r="AE63" s="266"/>
      <c r="AF63" s="266"/>
    </row>
    <row r="64" spans="1:32" s="250" customFormat="1" ht="11.25">
      <c r="A64" s="249"/>
      <c r="B64" s="298" t="s">
        <v>340</v>
      </c>
      <c r="C64" s="296">
        <v>15296733</v>
      </c>
      <c r="D64" s="296">
        <v>968</v>
      </c>
      <c r="E64" s="296">
        <v>61110688</v>
      </c>
      <c r="F64" s="296">
        <v>248781</v>
      </c>
      <c r="G64" s="296">
        <v>403475</v>
      </c>
      <c r="H64" s="296">
        <v>1577946</v>
      </c>
      <c r="I64" s="296">
        <v>212356</v>
      </c>
      <c r="J64" s="296">
        <v>63554529</v>
      </c>
      <c r="K64" s="296">
        <v>7569764</v>
      </c>
      <c r="L64" s="296">
        <v>7206224</v>
      </c>
      <c r="M64" s="296">
        <v>321876</v>
      </c>
      <c r="N64" s="296">
        <v>93950093</v>
      </c>
      <c r="O64" s="296">
        <v>969267</v>
      </c>
      <c r="P64" s="296">
        <v>60568528</v>
      </c>
      <c r="Q64" s="296">
        <v>16432043</v>
      </c>
      <c r="R64" s="296">
        <v>5074573</v>
      </c>
      <c r="S64" s="296">
        <v>1706876</v>
      </c>
      <c r="T64" s="296">
        <v>23213488</v>
      </c>
      <c r="U64" s="296">
        <v>510239</v>
      </c>
      <c r="V64" s="296">
        <v>0</v>
      </c>
      <c r="W64" s="296">
        <v>6899154</v>
      </c>
      <c r="X64" s="296">
        <v>92160675</v>
      </c>
      <c r="Y64" s="296">
        <v>1789420</v>
      </c>
      <c r="Z64" s="298" t="s">
        <v>340</v>
      </c>
      <c r="AA64" s="299"/>
      <c r="AB64" s="266"/>
      <c r="AC64" s="266"/>
      <c r="AD64" s="266"/>
      <c r="AE64" s="266"/>
      <c r="AF64" s="266"/>
    </row>
    <row r="65" spans="1:68" s="250" customFormat="1" ht="11.25">
      <c r="A65" s="249"/>
      <c r="B65" s="298" t="s">
        <v>341</v>
      </c>
      <c r="C65" s="296">
        <v>3327442</v>
      </c>
      <c r="D65" s="296">
        <v>14</v>
      </c>
      <c r="E65" s="296">
        <v>13026928</v>
      </c>
      <c r="F65" s="296">
        <v>63813</v>
      </c>
      <c r="G65" s="296">
        <v>80991</v>
      </c>
      <c r="H65" s="296">
        <v>729885</v>
      </c>
      <c r="I65" s="296">
        <v>47436</v>
      </c>
      <c r="J65" s="296">
        <v>13949487</v>
      </c>
      <c r="K65" s="296">
        <v>1419154</v>
      </c>
      <c r="L65" s="296">
        <v>584338</v>
      </c>
      <c r="M65" s="296">
        <v>54628</v>
      </c>
      <c r="N65" s="296">
        <v>19335062</v>
      </c>
      <c r="O65" s="296">
        <v>257166</v>
      </c>
      <c r="P65" s="296">
        <v>12867449</v>
      </c>
      <c r="Q65" s="296">
        <v>3257351</v>
      </c>
      <c r="R65" s="296">
        <v>1088861</v>
      </c>
      <c r="S65" s="296">
        <v>411109</v>
      </c>
      <c r="T65" s="296">
        <v>4757321</v>
      </c>
      <c r="U65" s="296">
        <v>191911</v>
      </c>
      <c r="V65" s="296">
        <v>0</v>
      </c>
      <c r="W65" s="296">
        <v>610898</v>
      </c>
      <c r="X65" s="296">
        <v>18684746</v>
      </c>
      <c r="Y65" s="296">
        <v>650317</v>
      </c>
      <c r="Z65" s="298" t="s">
        <v>341</v>
      </c>
      <c r="AA65" s="299"/>
      <c r="AB65" s="266"/>
      <c r="AC65" s="266"/>
      <c r="AD65" s="266"/>
      <c r="AE65" s="266"/>
      <c r="AF65" s="266"/>
    </row>
    <row r="66" spans="1:68" s="250" customFormat="1" ht="11.25">
      <c r="A66" s="249"/>
      <c r="B66" s="298" t="s">
        <v>342</v>
      </c>
      <c r="C66" s="296">
        <v>2202187</v>
      </c>
      <c r="D66" s="296">
        <v>68</v>
      </c>
      <c r="E66" s="296">
        <v>8256498</v>
      </c>
      <c r="F66" s="296">
        <v>24605</v>
      </c>
      <c r="G66" s="296">
        <v>60483</v>
      </c>
      <c r="H66" s="296">
        <v>261142</v>
      </c>
      <c r="I66" s="296">
        <v>24010</v>
      </c>
      <c r="J66" s="296">
        <v>8627465</v>
      </c>
      <c r="K66" s="296">
        <v>821004</v>
      </c>
      <c r="L66" s="296">
        <v>661391</v>
      </c>
      <c r="M66" s="296">
        <v>35528</v>
      </c>
      <c r="N66" s="296">
        <v>12347642</v>
      </c>
      <c r="O66" s="296">
        <v>137445</v>
      </c>
      <c r="P66" s="296">
        <v>8164453</v>
      </c>
      <c r="Q66" s="296">
        <v>2139164</v>
      </c>
      <c r="R66" s="296">
        <v>667309</v>
      </c>
      <c r="S66" s="296">
        <v>212247</v>
      </c>
      <c r="T66" s="296">
        <v>3018720</v>
      </c>
      <c r="U66" s="296">
        <v>90190</v>
      </c>
      <c r="V66" s="296">
        <v>0</v>
      </c>
      <c r="W66" s="296">
        <v>617407</v>
      </c>
      <c r="X66" s="296">
        <v>12028215</v>
      </c>
      <c r="Y66" s="296">
        <v>319428</v>
      </c>
      <c r="Z66" s="298" t="s">
        <v>342</v>
      </c>
      <c r="AA66" s="299"/>
      <c r="AB66" s="266"/>
      <c r="AC66" s="266"/>
      <c r="AD66" s="266"/>
      <c r="AE66" s="266"/>
      <c r="AF66" s="266"/>
    </row>
    <row r="67" spans="1:68" s="250" customFormat="1" ht="11.25">
      <c r="A67" s="249"/>
      <c r="B67" s="298" t="s">
        <v>343</v>
      </c>
      <c r="C67" s="296">
        <v>3891580</v>
      </c>
      <c r="D67" s="296">
        <v>0</v>
      </c>
      <c r="E67" s="296">
        <v>12246999</v>
      </c>
      <c r="F67" s="296">
        <v>31117</v>
      </c>
      <c r="G67" s="296">
        <v>68197</v>
      </c>
      <c r="H67" s="296">
        <v>435208</v>
      </c>
      <c r="I67" s="296">
        <v>40964</v>
      </c>
      <c r="J67" s="296">
        <v>12822485</v>
      </c>
      <c r="K67" s="296">
        <v>1232767</v>
      </c>
      <c r="L67" s="296">
        <v>846589</v>
      </c>
      <c r="M67" s="296">
        <v>120476</v>
      </c>
      <c r="N67" s="296">
        <v>18913898</v>
      </c>
      <c r="O67" s="296">
        <v>94385</v>
      </c>
      <c r="P67" s="296">
        <v>12137325</v>
      </c>
      <c r="Q67" s="296">
        <v>3757961</v>
      </c>
      <c r="R67" s="296">
        <v>1193704</v>
      </c>
      <c r="S67" s="296">
        <v>461848</v>
      </c>
      <c r="T67" s="296">
        <v>5413513</v>
      </c>
      <c r="U67" s="296">
        <v>113822</v>
      </c>
      <c r="V67" s="296">
        <v>0</v>
      </c>
      <c r="W67" s="296">
        <v>916753</v>
      </c>
      <c r="X67" s="296">
        <v>18675799</v>
      </c>
      <c r="Y67" s="296">
        <v>238100</v>
      </c>
      <c r="Z67" s="298" t="s">
        <v>343</v>
      </c>
      <c r="AA67" s="299"/>
      <c r="AB67" s="266"/>
      <c r="AC67" s="266"/>
      <c r="AD67" s="266"/>
      <c r="AE67" s="266"/>
      <c r="AF67" s="266"/>
    </row>
    <row r="68" spans="1:68">
      <c r="B68" s="303" t="s">
        <v>345</v>
      </c>
      <c r="C68" s="304">
        <v>106302155</v>
      </c>
      <c r="D68" s="304">
        <v>1633</v>
      </c>
      <c r="E68" s="304">
        <v>392350334</v>
      </c>
      <c r="F68" s="304">
        <v>1527108</v>
      </c>
      <c r="G68" s="304">
        <v>2242580</v>
      </c>
      <c r="H68" s="304">
        <v>8641623</v>
      </c>
      <c r="I68" s="304">
        <v>1274218</v>
      </c>
      <c r="J68" s="304">
        <v>406050075</v>
      </c>
      <c r="K68" s="304">
        <v>52019751</v>
      </c>
      <c r="L68" s="304">
        <v>28449718</v>
      </c>
      <c r="M68" s="304">
        <v>4116487</v>
      </c>
      <c r="N68" s="304">
        <v>596939820</v>
      </c>
      <c r="O68" s="304">
        <v>8200139</v>
      </c>
      <c r="P68" s="304">
        <v>389041954</v>
      </c>
      <c r="Q68" s="304">
        <v>111878678</v>
      </c>
      <c r="R68" s="304">
        <v>34276533</v>
      </c>
      <c r="S68" s="304">
        <v>12008553</v>
      </c>
      <c r="T68" s="304">
        <v>158163755</v>
      </c>
      <c r="U68" s="304">
        <v>3848705</v>
      </c>
      <c r="V68" s="304">
        <v>0</v>
      </c>
      <c r="W68" s="304">
        <v>25372501</v>
      </c>
      <c r="X68" s="304">
        <v>584627054</v>
      </c>
      <c r="Y68" s="304">
        <v>12312768</v>
      </c>
      <c r="Z68" s="305" t="s">
        <v>344</v>
      </c>
    </row>
    <row r="69" spans="1:68">
      <c r="B69" s="303" t="s">
        <v>347</v>
      </c>
      <c r="C69" s="304">
        <v>1</v>
      </c>
      <c r="D69" s="304">
        <v>0</v>
      </c>
      <c r="E69" s="304">
        <v>1</v>
      </c>
      <c r="F69" s="304">
        <v>0</v>
      </c>
      <c r="G69" s="304">
        <v>0</v>
      </c>
      <c r="H69" s="304">
        <v>0</v>
      </c>
      <c r="I69" s="304">
        <v>0</v>
      </c>
      <c r="J69" s="304">
        <v>1</v>
      </c>
      <c r="K69" s="304">
        <v>-1</v>
      </c>
      <c r="L69" s="304">
        <v>-1</v>
      </c>
      <c r="M69" s="304">
        <v>4</v>
      </c>
      <c r="N69" s="304">
        <v>3</v>
      </c>
      <c r="O69" s="304">
        <v>-1</v>
      </c>
      <c r="P69" s="304">
        <v>0</v>
      </c>
      <c r="Q69" s="304">
        <v>-1</v>
      </c>
      <c r="R69" s="304">
        <v>-3</v>
      </c>
      <c r="S69" s="304">
        <v>-1</v>
      </c>
      <c r="T69" s="304">
        <v>3</v>
      </c>
      <c r="U69" s="304">
        <v>-1</v>
      </c>
      <c r="V69" s="304">
        <v>0</v>
      </c>
      <c r="W69" s="304">
        <v>2</v>
      </c>
      <c r="X69" s="304">
        <v>3</v>
      </c>
      <c r="Y69" s="304">
        <v>-2</v>
      </c>
      <c r="Z69" s="305" t="s">
        <v>346</v>
      </c>
      <c r="BP69" s="248">
        <f>SUM($BP$61:$BP$67)-BP12</f>
        <v>0</v>
      </c>
    </row>
    <row r="70" spans="1:68">
      <c r="B70" s="306"/>
      <c r="C70" s="302"/>
      <c r="D70" s="302"/>
      <c r="E70" s="302"/>
      <c r="F70" s="302"/>
      <c r="G70" s="302"/>
      <c r="H70" s="302"/>
      <c r="I70" s="302"/>
      <c r="J70" s="302"/>
      <c r="K70" s="302"/>
      <c r="L70" s="302"/>
      <c r="M70" s="302"/>
      <c r="N70" s="302"/>
      <c r="O70" s="302"/>
      <c r="P70" s="302"/>
      <c r="Q70" s="302"/>
      <c r="R70" s="302"/>
      <c r="S70" s="302"/>
      <c r="T70" s="302"/>
      <c r="U70" s="302"/>
      <c r="V70" s="302"/>
      <c r="W70" s="302"/>
      <c r="X70" s="302"/>
      <c r="Y70" s="302"/>
      <c r="Z70" s="306"/>
      <c r="BP70" s="248"/>
    </row>
    <row r="71" spans="1:68">
      <c r="B71" s="306"/>
      <c r="C71" s="302"/>
      <c r="D71" s="302"/>
      <c r="E71" s="302"/>
      <c r="F71" s="302"/>
      <c r="G71" s="302"/>
      <c r="H71" s="302"/>
      <c r="I71" s="302"/>
      <c r="J71" s="302"/>
      <c r="K71" s="302"/>
      <c r="L71" s="302"/>
      <c r="M71" s="302"/>
      <c r="N71" s="302"/>
      <c r="O71" s="302"/>
      <c r="P71" s="302"/>
      <c r="Q71" s="302"/>
      <c r="R71" s="302"/>
      <c r="S71" s="302"/>
      <c r="T71" s="302"/>
      <c r="U71" s="302"/>
      <c r="V71" s="302"/>
      <c r="W71" s="302"/>
      <c r="X71" s="302"/>
      <c r="Y71" s="302"/>
      <c r="Z71" s="306"/>
      <c r="BP71" s="248"/>
    </row>
    <row r="73" spans="1:68" s="130" customFormat="1">
      <c r="A73" s="251" t="s">
        <v>21</v>
      </c>
      <c r="B73" s="251" t="s">
        <v>22</v>
      </c>
      <c r="C73" s="252" t="s">
        <v>348</v>
      </c>
      <c r="D73" s="307" t="s">
        <v>349</v>
      </c>
      <c r="E73" s="307" t="s">
        <v>350</v>
      </c>
      <c r="F73" s="308" t="s">
        <v>351</v>
      </c>
      <c r="G73" s="307" t="s">
        <v>352</v>
      </c>
      <c r="H73" s="307" t="s">
        <v>353</v>
      </c>
      <c r="I73" s="307" t="s">
        <v>354</v>
      </c>
      <c r="J73" s="307" t="s">
        <v>355</v>
      </c>
      <c r="K73" s="307" t="s">
        <v>356</v>
      </c>
      <c r="L73" s="307" t="s">
        <v>357</v>
      </c>
      <c r="M73" s="307" t="s">
        <v>272</v>
      </c>
      <c r="N73" s="307" t="s">
        <v>358</v>
      </c>
      <c r="O73" s="307" t="s">
        <v>359</v>
      </c>
      <c r="P73" s="307" t="s">
        <v>360</v>
      </c>
      <c r="Q73" s="307" t="s">
        <v>361</v>
      </c>
      <c r="R73" s="307" t="s">
        <v>362</v>
      </c>
      <c r="S73" s="307" t="s">
        <v>330</v>
      </c>
      <c r="T73" s="307" t="s">
        <v>363</v>
      </c>
      <c r="U73" s="307" t="s">
        <v>364</v>
      </c>
      <c r="V73" s="307" t="s">
        <v>365</v>
      </c>
      <c r="W73" s="307" t="s">
        <v>280</v>
      </c>
      <c r="X73" s="307" t="s">
        <v>42</v>
      </c>
      <c r="Y73" s="307" t="s">
        <v>274</v>
      </c>
      <c r="Z73" s="309" t="s">
        <v>281</v>
      </c>
    </row>
    <row r="74" spans="1:68" s="130" customFormat="1">
      <c r="A74" s="257"/>
      <c r="B74" s="257"/>
      <c r="C74" s="257"/>
      <c r="D74" s="310"/>
      <c r="E74" s="310" t="s">
        <v>366</v>
      </c>
      <c r="F74" s="310" t="s">
        <v>367</v>
      </c>
      <c r="G74" s="310" t="s">
        <v>39</v>
      </c>
      <c r="H74" s="310" t="s">
        <v>368</v>
      </c>
      <c r="I74" s="310" t="s">
        <v>369</v>
      </c>
      <c r="J74" s="310" t="s">
        <v>286</v>
      </c>
      <c r="K74" s="310" t="s">
        <v>370</v>
      </c>
      <c r="L74" s="310"/>
      <c r="M74" s="310"/>
      <c r="N74" s="310"/>
      <c r="O74" s="310"/>
      <c r="P74" s="310"/>
      <c r="Q74" s="310"/>
      <c r="R74" s="310"/>
      <c r="S74" s="310" t="s">
        <v>371</v>
      </c>
      <c r="T74" s="310"/>
      <c r="U74" s="310" t="s">
        <v>372</v>
      </c>
      <c r="V74" s="310" t="s">
        <v>373</v>
      </c>
      <c r="W74" s="310" t="s">
        <v>292</v>
      </c>
      <c r="X74" s="310"/>
      <c r="Y74" s="310"/>
      <c r="Z74" s="311"/>
    </row>
    <row r="75" spans="1:68" s="315" customFormat="1" ht="13.5">
      <c r="A75" s="312"/>
      <c r="B75" s="313" t="s">
        <v>374</v>
      </c>
      <c r="C75" s="314">
        <v>18000403</v>
      </c>
      <c r="D75" s="314">
        <v>101630</v>
      </c>
      <c r="E75" s="314">
        <v>14106264</v>
      </c>
      <c r="F75" s="314">
        <v>144373</v>
      </c>
      <c r="G75" s="314">
        <v>18287</v>
      </c>
      <c r="H75" s="314">
        <v>102830</v>
      </c>
      <c r="I75" s="314">
        <v>67304</v>
      </c>
      <c r="J75" s="314">
        <v>25521</v>
      </c>
      <c r="K75" s="314">
        <v>751126</v>
      </c>
      <c r="L75" s="314">
        <v>245154</v>
      </c>
      <c r="M75" s="314">
        <v>6086440</v>
      </c>
      <c r="N75" s="314">
        <v>127850</v>
      </c>
      <c r="O75" s="314">
        <v>39778311</v>
      </c>
      <c r="P75" s="314">
        <v>805660</v>
      </c>
      <c r="Q75" s="314">
        <v>19359817</v>
      </c>
      <c r="R75" s="314">
        <v>6427015</v>
      </c>
      <c r="S75" s="314">
        <v>1901658</v>
      </c>
      <c r="T75" s="314">
        <v>3190718</v>
      </c>
      <c r="U75" s="314">
        <v>627629</v>
      </c>
      <c r="V75" s="314">
        <v>795149</v>
      </c>
      <c r="W75" s="314">
        <v>0</v>
      </c>
      <c r="X75" s="314">
        <v>719546</v>
      </c>
      <c r="Y75" s="314">
        <v>33964429</v>
      </c>
      <c r="Z75" s="314">
        <v>5813882</v>
      </c>
    </row>
    <row r="76" spans="1:68">
      <c r="A76" s="316"/>
      <c r="B76" s="317"/>
      <c r="C76" s="316"/>
      <c r="D76" s="318"/>
      <c r="E76" s="318"/>
      <c r="F76" s="318"/>
      <c r="G76" s="318"/>
      <c r="H76" s="318"/>
      <c r="I76" s="318"/>
      <c r="J76" s="318"/>
      <c r="K76" s="318"/>
      <c r="L76" s="318"/>
      <c r="M76" s="318"/>
      <c r="N76" s="318"/>
      <c r="O76" s="318"/>
      <c r="P76" s="318"/>
      <c r="Q76" s="318"/>
      <c r="R76" s="318"/>
      <c r="S76" s="318"/>
      <c r="T76" s="318"/>
      <c r="U76" s="318"/>
      <c r="V76" s="318"/>
      <c r="W76" s="318"/>
      <c r="X76" s="318"/>
      <c r="Y76" s="318"/>
      <c r="Z76" s="319"/>
    </row>
    <row r="77" spans="1:68" ht="13.5">
      <c r="A77" s="320">
        <v>301</v>
      </c>
      <c r="B77" s="321" t="s">
        <v>375</v>
      </c>
      <c r="C77" s="322">
        <v>179400</v>
      </c>
      <c r="D77" s="322">
        <v>2314</v>
      </c>
      <c r="E77" s="322">
        <v>198983</v>
      </c>
      <c r="F77" s="322">
        <v>1318</v>
      </c>
      <c r="G77" s="322">
        <v>254</v>
      </c>
      <c r="H77" s="322">
        <v>940</v>
      </c>
      <c r="I77" s="322">
        <v>30021</v>
      </c>
      <c r="J77" s="322">
        <v>1234</v>
      </c>
      <c r="K77" s="322">
        <v>14348</v>
      </c>
      <c r="L77" s="322">
        <v>0</v>
      </c>
      <c r="M77" s="322">
        <v>80489</v>
      </c>
      <c r="N77" s="322">
        <v>1899</v>
      </c>
      <c r="O77" s="322">
        <v>511200</v>
      </c>
      <c r="P77" s="322">
        <v>37662</v>
      </c>
      <c r="Q77" s="322">
        <v>253774</v>
      </c>
      <c r="R77" s="322">
        <v>72133</v>
      </c>
      <c r="S77" s="322">
        <v>296</v>
      </c>
      <c r="T77" s="322">
        <v>35366</v>
      </c>
      <c r="U77" s="322">
        <v>5260</v>
      </c>
      <c r="V77" s="322">
        <v>9139</v>
      </c>
      <c r="W77" s="322">
        <v>0</v>
      </c>
      <c r="X77" s="322">
        <v>11707</v>
      </c>
      <c r="Y77" s="322">
        <v>425458</v>
      </c>
      <c r="Z77" s="322">
        <v>85741</v>
      </c>
    </row>
    <row r="78" spans="1:68" ht="13.5">
      <c r="A78" s="320">
        <v>305</v>
      </c>
      <c r="B78" s="321" t="s">
        <v>376</v>
      </c>
      <c r="C78" s="322">
        <v>296796</v>
      </c>
      <c r="D78" s="322">
        <v>3320</v>
      </c>
      <c r="E78" s="322">
        <v>363294</v>
      </c>
      <c r="F78" s="322">
        <v>2741</v>
      </c>
      <c r="G78" s="322">
        <v>649</v>
      </c>
      <c r="H78" s="322">
        <v>1155</v>
      </c>
      <c r="I78" s="322">
        <v>37283</v>
      </c>
      <c r="J78" s="322">
        <v>1616</v>
      </c>
      <c r="K78" s="322">
        <v>11546</v>
      </c>
      <c r="L78" s="322">
        <v>0</v>
      </c>
      <c r="M78" s="322">
        <v>455497</v>
      </c>
      <c r="N78" s="322">
        <v>1940</v>
      </c>
      <c r="O78" s="322">
        <v>1175837</v>
      </c>
      <c r="P78" s="322">
        <v>61958</v>
      </c>
      <c r="Q78" s="322">
        <v>462447</v>
      </c>
      <c r="R78" s="322">
        <v>119321</v>
      </c>
      <c r="S78" s="322">
        <v>471</v>
      </c>
      <c r="T78" s="322">
        <v>58548</v>
      </c>
      <c r="U78" s="322">
        <v>10505</v>
      </c>
      <c r="V78" s="322">
        <v>23853</v>
      </c>
      <c r="W78" s="322">
        <v>0</v>
      </c>
      <c r="X78" s="322">
        <v>15586</v>
      </c>
      <c r="Y78" s="322">
        <v>752690</v>
      </c>
      <c r="Z78" s="322">
        <v>423147</v>
      </c>
    </row>
    <row r="79" spans="1:68" ht="13.5">
      <c r="A79" s="320">
        <v>306</v>
      </c>
      <c r="B79" s="321" t="s">
        <v>377</v>
      </c>
      <c r="C79" s="322">
        <v>2755272</v>
      </c>
      <c r="D79" s="322">
        <v>10327</v>
      </c>
      <c r="E79" s="322">
        <v>905549</v>
      </c>
      <c r="F79" s="322">
        <v>6462</v>
      </c>
      <c r="G79" s="322">
        <v>1705</v>
      </c>
      <c r="H79" s="322">
        <v>18250</v>
      </c>
      <c r="I79" s="322">
        <v>0</v>
      </c>
      <c r="J79" s="322">
        <v>1450</v>
      </c>
      <c r="K79" s="322">
        <v>110291</v>
      </c>
      <c r="L79" s="322">
        <v>22346</v>
      </c>
      <c r="M79" s="322">
        <v>708811</v>
      </c>
      <c r="N79" s="322">
        <v>1449</v>
      </c>
      <c r="O79" s="322">
        <v>4541912</v>
      </c>
      <c r="P79" s="322">
        <v>121617</v>
      </c>
      <c r="Q79" s="322">
        <v>1928456</v>
      </c>
      <c r="R79" s="322">
        <v>749722</v>
      </c>
      <c r="S79" s="322">
        <v>559653</v>
      </c>
      <c r="T79" s="322">
        <v>339968</v>
      </c>
      <c r="U79" s="322">
        <v>91008</v>
      </c>
      <c r="V79" s="322">
        <v>113365</v>
      </c>
      <c r="W79" s="322">
        <v>0</v>
      </c>
      <c r="X79" s="322">
        <v>52185</v>
      </c>
      <c r="Y79" s="322">
        <v>3960474</v>
      </c>
      <c r="Z79" s="322">
        <v>581438</v>
      </c>
    </row>
    <row r="80" spans="1:68" ht="13.5">
      <c r="A80" s="320">
        <v>307</v>
      </c>
      <c r="B80" s="321" t="s">
        <v>378</v>
      </c>
      <c r="C80" s="322">
        <v>4531976</v>
      </c>
      <c r="D80" s="322">
        <v>13769</v>
      </c>
      <c r="E80" s="322">
        <v>809160</v>
      </c>
      <c r="F80" s="322">
        <v>8186</v>
      </c>
      <c r="G80" s="322">
        <v>383</v>
      </c>
      <c r="H80" s="322">
        <v>15120</v>
      </c>
      <c r="I80" s="322">
        <v>0</v>
      </c>
      <c r="J80" s="322">
        <v>2241</v>
      </c>
      <c r="K80" s="322">
        <v>155403</v>
      </c>
      <c r="L80" s="322">
        <v>22808</v>
      </c>
      <c r="M80" s="322">
        <v>1858783</v>
      </c>
      <c r="N80" s="322">
        <v>20317</v>
      </c>
      <c r="O80" s="322">
        <v>7438144</v>
      </c>
      <c r="P80" s="322">
        <v>170817</v>
      </c>
      <c r="Q80" s="322">
        <v>2757170</v>
      </c>
      <c r="R80" s="322">
        <v>1060912</v>
      </c>
      <c r="S80" s="322">
        <v>371314</v>
      </c>
      <c r="T80" s="322">
        <v>637066</v>
      </c>
      <c r="U80" s="322">
        <v>115289</v>
      </c>
      <c r="V80" s="322">
        <v>249206</v>
      </c>
      <c r="W80" s="322">
        <v>0</v>
      </c>
      <c r="X80" s="322">
        <v>105861</v>
      </c>
      <c r="Y80" s="322">
        <v>5520166</v>
      </c>
      <c r="Z80" s="322">
        <v>1917978</v>
      </c>
    </row>
    <row r="81" spans="1:26" ht="13.5">
      <c r="A81" s="320">
        <v>308</v>
      </c>
      <c r="B81" s="321" t="s">
        <v>379</v>
      </c>
      <c r="C81" s="322">
        <v>720907</v>
      </c>
      <c r="D81" s="322">
        <v>3247</v>
      </c>
      <c r="E81" s="322">
        <v>159341</v>
      </c>
      <c r="F81" s="322">
        <v>1252</v>
      </c>
      <c r="G81" s="322">
        <v>141</v>
      </c>
      <c r="H81" s="322">
        <v>2730</v>
      </c>
      <c r="I81" s="322">
        <v>0</v>
      </c>
      <c r="J81" s="322">
        <v>0</v>
      </c>
      <c r="K81" s="322">
        <v>12381</v>
      </c>
      <c r="L81" s="322">
        <v>0</v>
      </c>
      <c r="M81" s="322">
        <v>350212</v>
      </c>
      <c r="N81" s="322">
        <v>6474</v>
      </c>
      <c r="O81" s="322">
        <v>1257814</v>
      </c>
      <c r="P81" s="322">
        <v>49473</v>
      </c>
      <c r="Q81" s="322">
        <v>430267</v>
      </c>
      <c r="R81" s="322">
        <v>140675</v>
      </c>
      <c r="S81" s="322">
        <v>30724</v>
      </c>
      <c r="T81" s="322">
        <v>82381</v>
      </c>
      <c r="U81" s="322">
        <v>17636</v>
      </c>
      <c r="V81" s="322">
        <v>20134</v>
      </c>
      <c r="W81" s="322">
        <v>0</v>
      </c>
      <c r="X81" s="322">
        <v>17679</v>
      </c>
      <c r="Y81" s="322">
        <v>859039</v>
      </c>
      <c r="Z81" s="322">
        <v>398774</v>
      </c>
    </row>
    <row r="82" spans="1:26" ht="13.5">
      <c r="A82" s="323">
        <v>309</v>
      </c>
      <c r="B82" s="324" t="s">
        <v>380</v>
      </c>
      <c r="C82" s="325">
        <v>9516052</v>
      </c>
      <c r="D82" s="325">
        <v>68653</v>
      </c>
      <c r="E82" s="325">
        <v>11669938</v>
      </c>
      <c r="F82" s="325">
        <v>124414</v>
      </c>
      <c r="G82" s="325">
        <v>15155</v>
      </c>
      <c r="H82" s="325">
        <v>64635</v>
      </c>
      <c r="I82" s="325">
        <v>0</v>
      </c>
      <c r="J82" s="325">
        <v>18980</v>
      </c>
      <c r="K82" s="325">
        <v>447157</v>
      </c>
      <c r="L82" s="325">
        <v>200000</v>
      </c>
      <c r="M82" s="325">
        <v>2632649</v>
      </c>
      <c r="N82" s="325">
        <v>95771</v>
      </c>
      <c r="O82" s="325">
        <v>24853404</v>
      </c>
      <c r="P82" s="325">
        <v>364133</v>
      </c>
      <c r="Q82" s="325">
        <v>13527703</v>
      </c>
      <c r="R82" s="325">
        <v>4284252</v>
      </c>
      <c r="S82" s="325">
        <v>939200</v>
      </c>
      <c r="T82" s="325">
        <v>2037388</v>
      </c>
      <c r="U82" s="325">
        <v>387931</v>
      </c>
      <c r="V82" s="325">
        <v>379453</v>
      </c>
      <c r="W82" s="325">
        <v>0</v>
      </c>
      <c r="X82" s="325">
        <v>516527</v>
      </c>
      <c r="Y82" s="325">
        <v>22446601</v>
      </c>
      <c r="Z82" s="325">
        <v>2406803</v>
      </c>
    </row>
    <row r="83" spans="1:26">
      <c r="C83" s="291" t="s">
        <v>325</v>
      </c>
    </row>
  </sheetData>
  <phoneticPr fontId="6"/>
  <printOptions horizontalCentered="1"/>
  <pageMargins left="0.15748031496062992" right="0.19685039370078741" top="0.59055118110236227" bottom="0.15748031496062992" header="0.31496062992125984" footer="0.51181102362204722"/>
  <pageSetup paperSize="9" scale="60" firstPageNumber="76" fitToWidth="0" pageOrder="overThenDown" orientation="portrait" blackAndWhite="1" useFirstPageNumber="1" r:id="rId1"/>
  <headerFooter alignWithMargins="0">
    <oddHeader>&amp;F</oddHeader>
    <oddFooter>&amp;C&amp;A</oddFooter>
  </headerFooter>
  <colBreaks count="1" manualBreakCount="1">
    <brk id="14" max="82"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0"/>
  <sheetViews>
    <sheetView view="pageBreakPreview" topLeftCell="C1" zoomScaleNormal="100" zoomScaleSheetLayoutView="100" workbookViewId="0">
      <selection activeCell="I12" sqref="I12"/>
    </sheetView>
  </sheetViews>
  <sheetFormatPr defaultRowHeight="12"/>
  <cols>
    <col min="1" max="1" width="3.75" style="4" customWidth="1"/>
    <col min="2" max="2" width="10.25" style="4" customWidth="1"/>
    <col min="3" max="3" width="11.125" style="1" customWidth="1"/>
    <col min="4" max="4" width="6.375" style="1" customWidth="1"/>
    <col min="5" max="5" width="9.125" style="1" customWidth="1"/>
    <col min="6" max="6" width="6.375" style="1" customWidth="1"/>
    <col min="7" max="7" width="10" style="1" customWidth="1"/>
    <col min="8" max="8" width="6.375" style="1" customWidth="1"/>
    <col min="9" max="9" width="10.5" style="1" customWidth="1"/>
    <col min="10" max="10" width="6.375" style="1" customWidth="1"/>
    <col min="11" max="11" width="11" style="1" customWidth="1"/>
    <col min="12" max="12" width="9.375" style="1" customWidth="1"/>
    <col min="13" max="13" width="6.125" style="1" customWidth="1"/>
    <col min="14" max="14" width="8.5" style="1" customWidth="1"/>
    <col min="15" max="15" width="9.5" style="1" customWidth="1"/>
    <col min="16" max="16" width="11" style="1" customWidth="1"/>
    <col min="17" max="17" width="10.5" style="1" customWidth="1"/>
    <col min="18" max="18" width="12.75" style="1" customWidth="1"/>
    <col min="19" max="19" width="9.375" style="1" customWidth="1"/>
    <col min="20" max="20" width="10.25" style="4" customWidth="1"/>
    <col min="21" max="21" width="4" style="1" customWidth="1"/>
    <col min="22" max="256" width="9" style="1"/>
    <col min="257" max="257" width="3.75" style="1" customWidth="1"/>
    <col min="258" max="258" width="10.25" style="1" customWidth="1"/>
    <col min="259" max="259" width="11.125" style="1" customWidth="1"/>
    <col min="260" max="260" width="6.375" style="1" customWidth="1"/>
    <col min="261" max="261" width="9.125" style="1" customWidth="1"/>
    <col min="262" max="262" width="6.375" style="1" customWidth="1"/>
    <col min="263" max="263" width="10" style="1" customWidth="1"/>
    <col min="264" max="264" width="6.375" style="1" customWidth="1"/>
    <col min="265" max="265" width="10.5" style="1" customWidth="1"/>
    <col min="266" max="266" width="6.375" style="1" customWidth="1"/>
    <col min="267" max="267" width="11" style="1" customWidth="1"/>
    <col min="268" max="268" width="9.375" style="1" customWidth="1"/>
    <col min="269" max="269" width="6.125" style="1" customWidth="1"/>
    <col min="270" max="270" width="8.5" style="1" customWidth="1"/>
    <col min="271" max="271" width="9.5" style="1" customWidth="1"/>
    <col min="272" max="272" width="11" style="1" customWidth="1"/>
    <col min="273" max="273" width="10.5" style="1" customWidth="1"/>
    <col min="274" max="274" width="12.75" style="1" customWidth="1"/>
    <col min="275" max="275" width="9.375" style="1" customWidth="1"/>
    <col min="276" max="276" width="10.25" style="1" customWidth="1"/>
    <col min="277" max="277" width="4" style="1" customWidth="1"/>
    <col min="278" max="512" width="9" style="1"/>
    <col min="513" max="513" width="3.75" style="1" customWidth="1"/>
    <col min="514" max="514" width="10.25" style="1" customWidth="1"/>
    <col min="515" max="515" width="11.125" style="1" customWidth="1"/>
    <col min="516" max="516" width="6.375" style="1" customWidth="1"/>
    <col min="517" max="517" width="9.125" style="1" customWidth="1"/>
    <col min="518" max="518" width="6.375" style="1" customWidth="1"/>
    <col min="519" max="519" width="10" style="1" customWidth="1"/>
    <col min="520" max="520" width="6.375" style="1" customWidth="1"/>
    <col min="521" max="521" width="10.5" style="1" customWidth="1"/>
    <col min="522" max="522" width="6.375" style="1" customWidth="1"/>
    <col min="523" max="523" width="11" style="1" customWidth="1"/>
    <col min="524" max="524" width="9.375" style="1" customWidth="1"/>
    <col min="525" max="525" width="6.125" style="1" customWidth="1"/>
    <col min="526" max="526" width="8.5" style="1" customWidth="1"/>
    <col min="527" max="527" width="9.5" style="1" customWidth="1"/>
    <col min="528" max="528" width="11" style="1" customWidth="1"/>
    <col min="529" max="529" width="10.5" style="1" customWidth="1"/>
    <col min="530" max="530" width="12.75" style="1" customWidth="1"/>
    <col min="531" max="531" width="9.375" style="1" customWidth="1"/>
    <col min="532" max="532" width="10.25" style="1" customWidth="1"/>
    <col min="533" max="533" width="4" style="1" customWidth="1"/>
    <col min="534" max="768" width="9" style="1"/>
    <col min="769" max="769" width="3.75" style="1" customWidth="1"/>
    <col min="770" max="770" width="10.25" style="1" customWidth="1"/>
    <col min="771" max="771" width="11.125" style="1" customWidth="1"/>
    <col min="772" max="772" width="6.375" style="1" customWidth="1"/>
    <col min="773" max="773" width="9.125" style="1" customWidth="1"/>
    <col min="774" max="774" width="6.375" style="1" customWidth="1"/>
    <col min="775" max="775" width="10" style="1" customWidth="1"/>
    <col min="776" max="776" width="6.375" style="1" customWidth="1"/>
    <col min="777" max="777" width="10.5" style="1" customWidth="1"/>
    <col min="778" max="778" width="6.375" style="1" customWidth="1"/>
    <col min="779" max="779" width="11" style="1" customWidth="1"/>
    <col min="780" max="780" width="9.375" style="1" customWidth="1"/>
    <col min="781" max="781" width="6.125" style="1" customWidth="1"/>
    <col min="782" max="782" width="8.5" style="1" customWidth="1"/>
    <col min="783" max="783" width="9.5" style="1" customWidth="1"/>
    <col min="784" max="784" width="11" style="1" customWidth="1"/>
    <col min="785" max="785" width="10.5" style="1" customWidth="1"/>
    <col min="786" max="786" width="12.75" style="1" customWidth="1"/>
    <col min="787" max="787" width="9.375" style="1" customWidth="1"/>
    <col min="788" max="788" width="10.25" style="1" customWidth="1"/>
    <col min="789" max="789" width="4" style="1" customWidth="1"/>
    <col min="790" max="1024" width="9" style="1"/>
    <col min="1025" max="1025" width="3.75" style="1" customWidth="1"/>
    <col min="1026" max="1026" width="10.25" style="1" customWidth="1"/>
    <col min="1027" max="1027" width="11.125" style="1" customWidth="1"/>
    <col min="1028" max="1028" width="6.375" style="1" customWidth="1"/>
    <col min="1029" max="1029" width="9.125" style="1" customWidth="1"/>
    <col min="1030" max="1030" width="6.375" style="1" customWidth="1"/>
    <col min="1031" max="1031" width="10" style="1" customWidth="1"/>
    <col min="1032" max="1032" width="6.375" style="1" customWidth="1"/>
    <col min="1033" max="1033" width="10.5" style="1" customWidth="1"/>
    <col min="1034" max="1034" width="6.375" style="1" customWidth="1"/>
    <col min="1035" max="1035" width="11" style="1" customWidth="1"/>
    <col min="1036" max="1036" width="9.375" style="1" customWidth="1"/>
    <col min="1037" max="1037" width="6.125" style="1" customWidth="1"/>
    <col min="1038" max="1038" width="8.5" style="1" customWidth="1"/>
    <col min="1039" max="1039" width="9.5" style="1" customWidth="1"/>
    <col min="1040" max="1040" width="11" style="1" customWidth="1"/>
    <col min="1041" max="1041" width="10.5" style="1" customWidth="1"/>
    <col min="1042" max="1042" width="12.75" style="1" customWidth="1"/>
    <col min="1043" max="1043" width="9.375" style="1" customWidth="1"/>
    <col min="1044" max="1044" width="10.25" style="1" customWidth="1"/>
    <col min="1045" max="1045" width="4" style="1" customWidth="1"/>
    <col min="1046" max="1280" width="9" style="1"/>
    <col min="1281" max="1281" width="3.75" style="1" customWidth="1"/>
    <col min="1282" max="1282" width="10.25" style="1" customWidth="1"/>
    <col min="1283" max="1283" width="11.125" style="1" customWidth="1"/>
    <col min="1284" max="1284" width="6.375" style="1" customWidth="1"/>
    <col min="1285" max="1285" width="9.125" style="1" customWidth="1"/>
    <col min="1286" max="1286" width="6.375" style="1" customWidth="1"/>
    <col min="1287" max="1287" width="10" style="1" customWidth="1"/>
    <col min="1288" max="1288" width="6.375" style="1" customWidth="1"/>
    <col min="1289" max="1289" width="10.5" style="1" customWidth="1"/>
    <col min="1290" max="1290" width="6.375" style="1" customWidth="1"/>
    <col min="1291" max="1291" width="11" style="1" customWidth="1"/>
    <col min="1292" max="1292" width="9.375" style="1" customWidth="1"/>
    <col min="1293" max="1293" width="6.125" style="1" customWidth="1"/>
    <col min="1294" max="1294" width="8.5" style="1" customWidth="1"/>
    <col min="1295" max="1295" width="9.5" style="1" customWidth="1"/>
    <col min="1296" max="1296" width="11" style="1" customWidth="1"/>
    <col min="1297" max="1297" width="10.5" style="1" customWidth="1"/>
    <col min="1298" max="1298" width="12.75" style="1" customWidth="1"/>
    <col min="1299" max="1299" width="9.375" style="1" customWidth="1"/>
    <col min="1300" max="1300" width="10.25" style="1" customWidth="1"/>
    <col min="1301" max="1301" width="4" style="1" customWidth="1"/>
    <col min="1302" max="1536" width="9" style="1"/>
    <col min="1537" max="1537" width="3.75" style="1" customWidth="1"/>
    <col min="1538" max="1538" width="10.25" style="1" customWidth="1"/>
    <col min="1539" max="1539" width="11.125" style="1" customWidth="1"/>
    <col min="1540" max="1540" width="6.375" style="1" customWidth="1"/>
    <col min="1541" max="1541" width="9.125" style="1" customWidth="1"/>
    <col min="1542" max="1542" width="6.375" style="1" customWidth="1"/>
    <col min="1543" max="1543" width="10" style="1" customWidth="1"/>
    <col min="1544" max="1544" width="6.375" style="1" customWidth="1"/>
    <col min="1545" max="1545" width="10.5" style="1" customWidth="1"/>
    <col min="1546" max="1546" width="6.375" style="1" customWidth="1"/>
    <col min="1547" max="1547" width="11" style="1" customWidth="1"/>
    <col min="1548" max="1548" width="9.375" style="1" customWidth="1"/>
    <col min="1549" max="1549" width="6.125" style="1" customWidth="1"/>
    <col min="1550" max="1550" width="8.5" style="1" customWidth="1"/>
    <col min="1551" max="1551" width="9.5" style="1" customWidth="1"/>
    <col min="1552" max="1552" width="11" style="1" customWidth="1"/>
    <col min="1553" max="1553" width="10.5" style="1" customWidth="1"/>
    <col min="1554" max="1554" width="12.75" style="1" customWidth="1"/>
    <col min="1555" max="1555" width="9.375" style="1" customWidth="1"/>
    <col min="1556" max="1556" width="10.25" style="1" customWidth="1"/>
    <col min="1557" max="1557" width="4" style="1" customWidth="1"/>
    <col min="1558" max="1792" width="9" style="1"/>
    <col min="1793" max="1793" width="3.75" style="1" customWidth="1"/>
    <col min="1794" max="1794" width="10.25" style="1" customWidth="1"/>
    <col min="1795" max="1795" width="11.125" style="1" customWidth="1"/>
    <col min="1796" max="1796" width="6.375" style="1" customWidth="1"/>
    <col min="1797" max="1797" width="9.125" style="1" customWidth="1"/>
    <col min="1798" max="1798" width="6.375" style="1" customWidth="1"/>
    <col min="1799" max="1799" width="10" style="1" customWidth="1"/>
    <col min="1800" max="1800" width="6.375" style="1" customWidth="1"/>
    <col min="1801" max="1801" width="10.5" style="1" customWidth="1"/>
    <col min="1802" max="1802" width="6.375" style="1" customWidth="1"/>
    <col min="1803" max="1803" width="11" style="1" customWidth="1"/>
    <col min="1804" max="1804" width="9.375" style="1" customWidth="1"/>
    <col min="1805" max="1805" width="6.125" style="1" customWidth="1"/>
    <col min="1806" max="1806" width="8.5" style="1" customWidth="1"/>
    <col min="1807" max="1807" width="9.5" style="1" customWidth="1"/>
    <col min="1808" max="1808" width="11" style="1" customWidth="1"/>
    <col min="1809" max="1809" width="10.5" style="1" customWidth="1"/>
    <col min="1810" max="1810" width="12.75" style="1" customWidth="1"/>
    <col min="1811" max="1811" width="9.375" style="1" customWidth="1"/>
    <col min="1812" max="1812" width="10.25" style="1" customWidth="1"/>
    <col min="1813" max="1813" width="4" style="1" customWidth="1"/>
    <col min="1814" max="2048" width="9" style="1"/>
    <col min="2049" max="2049" width="3.75" style="1" customWidth="1"/>
    <col min="2050" max="2050" width="10.25" style="1" customWidth="1"/>
    <col min="2051" max="2051" width="11.125" style="1" customWidth="1"/>
    <col min="2052" max="2052" width="6.375" style="1" customWidth="1"/>
    <col min="2053" max="2053" width="9.125" style="1" customWidth="1"/>
    <col min="2054" max="2054" width="6.375" style="1" customWidth="1"/>
    <col min="2055" max="2055" width="10" style="1" customWidth="1"/>
    <col min="2056" max="2056" width="6.375" style="1" customWidth="1"/>
    <col min="2057" max="2057" width="10.5" style="1" customWidth="1"/>
    <col min="2058" max="2058" width="6.375" style="1" customWidth="1"/>
    <col min="2059" max="2059" width="11" style="1" customWidth="1"/>
    <col min="2060" max="2060" width="9.375" style="1" customWidth="1"/>
    <col min="2061" max="2061" width="6.125" style="1" customWidth="1"/>
    <col min="2062" max="2062" width="8.5" style="1" customWidth="1"/>
    <col min="2063" max="2063" width="9.5" style="1" customWidth="1"/>
    <col min="2064" max="2064" width="11" style="1" customWidth="1"/>
    <col min="2065" max="2065" width="10.5" style="1" customWidth="1"/>
    <col min="2066" max="2066" width="12.75" style="1" customWidth="1"/>
    <col min="2067" max="2067" width="9.375" style="1" customWidth="1"/>
    <col min="2068" max="2068" width="10.25" style="1" customWidth="1"/>
    <col min="2069" max="2069" width="4" style="1" customWidth="1"/>
    <col min="2070" max="2304" width="9" style="1"/>
    <col min="2305" max="2305" width="3.75" style="1" customWidth="1"/>
    <col min="2306" max="2306" width="10.25" style="1" customWidth="1"/>
    <col min="2307" max="2307" width="11.125" style="1" customWidth="1"/>
    <col min="2308" max="2308" width="6.375" style="1" customWidth="1"/>
    <col min="2309" max="2309" width="9.125" style="1" customWidth="1"/>
    <col min="2310" max="2310" width="6.375" style="1" customWidth="1"/>
    <col min="2311" max="2311" width="10" style="1" customWidth="1"/>
    <col min="2312" max="2312" width="6.375" style="1" customWidth="1"/>
    <col min="2313" max="2313" width="10.5" style="1" customWidth="1"/>
    <col min="2314" max="2314" width="6.375" style="1" customWidth="1"/>
    <col min="2315" max="2315" width="11" style="1" customWidth="1"/>
    <col min="2316" max="2316" width="9.375" style="1" customWidth="1"/>
    <col min="2317" max="2317" width="6.125" style="1" customWidth="1"/>
    <col min="2318" max="2318" width="8.5" style="1" customWidth="1"/>
    <col min="2319" max="2319" width="9.5" style="1" customWidth="1"/>
    <col min="2320" max="2320" width="11" style="1" customWidth="1"/>
    <col min="2321" max="2321" width="10.5" style="1" customWidth="1"/>
    <col min="2322" max="2322" width="12.75" style="1" customWidth="1"/>
    <col min="2323" max="2323" width="9.375" style="1" customWidth="1"/>
    <col min="2324" max="2324" width="10.25" style="1" customWidth="1"/>
    <col min="2325" max="2325" width="4" style="1" customWidth="1"/>
    <col min="2326" max="2560" width="9" style="1"/>
    <col min="2561" max="2561" width="3.75" style="1" customWidth="1"/>
    <col min="2562" max="2562" width="10.25" style="1" customWidth="1"/>
    <col min="2563" max="2563" width="11.125" style="1" customWidth="1"/>
    <col min="2564" max="2564" width="6.375" style="1" customWidth="1"/>
    <col min="2565" max="2565" width="9.125" style="1" customWidth="1"/>
    <col min="2566" max="2566" width="6.375" style="1" customWidth="1"/>
    <col min="2567" max="2567" width="10" style="1" customWidth="1"/>
    <col min="2568" max="2568" width="6.375" style="1" customWidth="1"/>
    <col min="2569" max="2569" width="10.5" style="1" customWidth="1"/>
    <col min="2570" max="2570" width="6.375" style="1" customWidth="1"/>
    <col min="2571" max="2571" width="11" style="1" customWidth="1"/>
    <col min="2572" max="2572" width="9.375" style="1" customWidth="1"/>
    <col min="2573" max="2573" width="6.125" style="1" customWidth="1"/>
    <col min="2574" max="2574" width="8.5" style="1" customWidth="1"/>
    <col min="2575" max="2575" width="9.5" style="1" customWidth="1"/>
    <col min="2576" max="2576" width="11" style="1" customWidth="1"/>
    <col min="2577" max="2577" width="10.5" style="1" customWidth="1"/>
    <col min="2578" max="2578" width="12.75" style="1" customWidth="1"/>
    <col min="2579" max="2579" width="9.375" style="1" customWidth="1"/>
    <col min="2580" max="2580" width="10.25" style="1" customWidth="1"/>
    <col min="2581" max="2581" width="4" style="1" customWidth="1"/>
    <col min="2582" max="2816" width="9" style="1"/>
    <col min="2817" max="2817" width="3.75" style="1" customWidth="1"/>
    <col min="2818" max="2818" width="10.25" style="1" customWidth="1"/>
    <col min="2819" max="2819" width="11.125" style="1" customWidth="1"/>
    <col min="2820" max="2820" width="6.375" style="1" customWidth="1"/>
    <col min="2821" max="2821" width="9.125" style="1" customWidth="1"/>
    <col min="2822" max="2822" width="6.375" style="1" customWidth="1"/>
    <col min="2823" max="2823" width="10" style="1" customWidth="1"/>
    <col min="2824" max="2824" width="6.375" style="1" customWidth="1"/>
    <col min="2825" max="2825" width="10.5" style="1" customWidth="1"/>
    <col min="2826" max="2826" width="6.375" style="1" customWidth="1"/>
    <col min="2827" max="2827" width="11" style="1" customWidth="1"/>
    <col min="2828" max="2828" width="9.375" style="1" customWidth="1"/>
    <col min="2829" max="2829" width="6.125" style="1" customWidth="1"/>
    <col min="2830" max="2830" width="8.5" style="1" customWidth="1"/>
    <col min="2831" max="2831" width="9.5" style="1" customWidth="1"/>
    <col min="2832" max="2832" width="11" style="1" customWidth="1"/>
    <col min="2833" max="2833" width="10.5" style="1" customWidth="1"/>
    <col min="2834" max="2834" width="12.75" style="1" customWidth="1"/>
    <col min="2835" max="2835" width="9.375" style="1" customWidth="1"/>
    <col min="2836" max="2836" width="10.25" style="1" customWidth="1"/>
    <col min="2837" max="2837" width="4" style="1" customWidth="1"/>
    <col min="2838" max="3072" width="9" style="1"/>
    <col min="3073" max="3073" width="3.75" style="1" customWidth="1"/>
    <col min="3074" max="3074" width="10.25" style="1" customWidth="1"/>
    <col min="3075" max="3075" width="11.125" style="1" customWidth="1"/>
    <col min="3076" max="3076" width="6.375" style="1" customWidth="1"/>
    <col min="3077" max="3077" width="9.125" style="1" customWidth="1"/>
    <col min="3078" max="3078" width="6.375" style="1" customWidth="1"/>
    <col min="3079" max="3079" width="10" style="1" customWidth="1"/>
    <col min="3080" max="3080" width="6.375" style="1" customWidth="1"/>
    <col min="3081" max="3081" width="10.5" style="1" customWidth="1"/>
    <col min="3082" max="3082" width="6.375" style="1" customWidth="1"/>
    <col min="3083" max="3083" width="11" style="1" customWidth="1"/>
    <col min="3084" max="3084" width="9.375" style="1" customWidth="1"/>
    <col min="3085" max="3085" width="6.125" style="1" customWidth="1"/>
    <col min="3086" max="3086" width="8.5" style="1" customWidth="1"/>
    <col min="3087" max="3087" width="9.5" style="1" customWidth="1"/>
    <col min="3088" max="3088" width="11" style="1" customWidth="1"/>
    <col min="3089" max="3089" width="10.5" style="1" customWidth="1"/>
    <col min="3090" max="3090" width="12.75" style="1" customWidth="1"/>
    <col min="3091" max="3091" width="9.375" style="1" customWidth="1"/>
    <col min="3092" max="3092" width="10.25" style="1" customWidth="1"/>
    <col min="3093" max="3093" width="4" style="1" customWidth="1"/>
    <col min="3094" max="3328" width="9" style="1"/>
    <col min="3329" max="3329" width="3.75" style="1" customWidth="1"/>
    <col min="3330" max="3330" width="10.25" style="1" customWidth="1"/>
    <col min="3331" max="3331" width="11.125" style="1" customWidth="1"/>
    <col min="3332" max="3332" width="6.375" style="1" customWidth="1"/>
    <col min="3333" max="3333" width="9.125" style="1" customWidth="1"/>
    <col min="3334" max="3334" width="6.375" style="1" customWidth="1"/>
    <col min="3335" max="3335" width="10" style="1" customWidth="1"/>
    <col min="3336" max="3336" width="6.375" style="1" customWidth="1"/>
    <col min="3337" max="3337" width="10.5" style="1" customWidth="1"/>
    <col min="3338" max="3338" width="6.375" style="1" customWidth="1"/>
    <col min="3339" max="3339" width="11" style="1" customWidth="1"/>
    <col min="3340" max="3340" width="9.375" style="1" customWidth="1"/>
    <col min="3341" max="3341" width="6.125" style="1" customWidth="1"/>
    <col min="3342" max="3342" width="8.5" style="1" customWidth="1"/>
    <col min="3343" max="3343" width="9.5" style="1" customWidth="1"/>
    <col min="3344" max="3344" width="11" style="1" customWidth="1"/>
    <col min="3345" max="3345" width="10.5" style="1" customWidth="1"/>
    <col min="3346" max="3346" width="12.75" style="1" customWidth="1"/>
    <col min="3347" max="3347" width="9.375" style="1" customWidth="1"/>
    <col min="3348" max="3348" width="10.25" style="1" customWidth="1"/>
    <col min="3349" max="3349" width="4" style="1" customWidth="1"/>
    <col min="3350" max="3584" width="9" style="1"/>
    <col min="3585" max="3585" width="3.75" style="1" customWidth="1"/>
    <col min="3586" max="3586" width="10.25" style="1" customWidth="1"/>
    <col min="3587" max="3587" width="11.125" style="1" customWidth="1"/>
    <col min="3588" max="3588" width="6.375" style="1" customWidth="1"/>
    <col min="3589" max="3589" width="9.125" style="1" customWidth="1"/>
    <col min="3590" max="3590" width="6.375" style="1" customWidth="1"/>
    <col min="3591" max="3591" width="10" style="1" customWidth="1"/>
    <col min="3592" max="3592" width="6.375" style="1" customWidth="1"/>
    <col min="3593" max="3593" width="10.5" style="1" customWidth="1"/>
    <col min="3594" max="3594" width="6.375" style="1" customWidth="1"/>
    <col min="3595" max="3595" width="11" style="1" customWidth="1"/>
    <col min="3596" max="3596" width="9.375" style="1" customWidth="1"/>
    <col min="3597" max="3597" width="6.125" style="1" customWidth="1"/>
    <col min="3598" max="3598" width="8.5" style="1" customWidth="1"/>
    <col min="3599" max="3599" width="9.5" style="1" customWidth="1"/>
    <col min="3600" max="3600" width="11" style="1" customWidth="1"/>
    <col min="3601" max="3601" width="10.5" style="1" customWidth="1"/>
    <col min="3602" max="3602" width="12.75" style="1" customWidth="1"/>
    <col min="3603" max="3603" width="9.375" style="1" customWidth="1"/>
    <col min="3604" max="3604" width="10.25" style="1" customWidth="1"/>
    <col min="3605" max="3605" width="4" style="1" customWidth="1"/>
    <col min="3606" max="3840" width="9" style="1"/>
    <col min="3841" max="3841" width="3.75" style="1" customWidth="1"/>
    <col min="3842" max="3842" width="10.25" style="1" customWidth="1"/>
    <col min="3843" max="3843" width="11.125" style="1" customWidth="1"/>
    <col min="3844" max="3844" width="6.375" style="1" customWidth="1"/>
    <col min="3845" max="3845" width="9.125" style="1" customWidth="1"/>
    <col min="3846" max="3846" width="6.375" style="1" customWidth="1"/>
    <col min="3847" max="3847" width="10" style="1" customWidth="1"/>
    <col min="3848" max="3848" width="6.375" style="1" customWidth="1"/>
    <col min="3849" max="3849" width="10.5" style="1" customWidth="1"/>
    <col min="3850" max="3850" width="6.375" style="1" customWidth="1"/>
    <col min="3851" max="3851" width="11" style="1" customWidth="1"/>
    <col min="3852" max="3852" width="9.375" style="1" customWidth="1"/>
    <col min="3853" max="3853" width="6.125" style="1" customWidth="1"/>
    <col min="3854" max="3854" width="8.5" style="1" customWidth="1"/>
    <col min="3855" max="3855" width="9.5" style="1" customWidth="1"/>
    <col min="3856" max="3856" width="11" style="1" customWidth="1"/>
    <col min="3857" max="3857" width="10.5" style="1" customWidth="1"/>
    <col min="3858" max="3858" width="12.75" style="1" customWidth="1"/>
    <col min="3859" max="3859" width="9.375" style="1" customWidth="1"/>
    <col min="3860" max="3860" width="10.25" style="1" customWidth="1"/>
    <col min="3861" max="3861" width="4" style="1" customWidth="1"/>
    <col min="3862" max="4096" width="9" style="1"/>
    <col min="4097" max="4097" width="3.75" style="1" customWidth="1"/>
    <col min="4098" max="4098" width="10.25" style="1" customWidth="1"/>
    <col min="4099" max="4099" width="11.125" style="1" customWidth="1"/>
    <col min="4100" max="4100" width="6.375" style="1" customWidth="1"/>
    <col min="4101" max="4101" width="9.125" style="1" customWidth="1"/>
    <col min="4102" max="4102" width="6.375" style="1" customWidth="1"/>
    <col min="4103" max="4103" width="10" style="1" customWidth="1"/>
    <col min="4104" max="4104" width="6.375" style="1" customWidth="1"/>
    <col min="4105" max="4105" width="10.5" style="1" customWidth="1"/>
    <col min="4106" max="4106" width="6.375" style="1" customWidth="1"/>
    <col min="4107" max="4107" width="11" style="1" customWidth="1"/>
    <col min="4108" max="4108" width="9.375" style="1" customWidth="1"/>
    <col min="4109" max="4109" width="6.125" style="1" customWidth="1"/>
    <col min="4110" max="4110" width="8.5" style="1" customWidth="1"/>
    <col min="4111" max="4111" width="9.5" style="1" customWidth="1"/>
    <col min="4112" max="4112" width="11" style="1" customWidth="1"/>
    <col min="4113" max="4113" width="10.5" style="1" customWidth="1"/>
    <col min="4114" max="4114" width="12.75" style="1" customWidth="1"/>
    <col min="4115" max="4115" width="9.375" style="1" customWidth="1"/>
    <col min="4116" max="4116" width="10.25" style="1" customWidth="1"/>
    <col min="4117" max="4117" width="4" style="1" customWidth="1"/>
    <col min="4118" max="4352" width="9" style="1"/>
    <col min="4353" max="4353" width="3.75" style="1" customWidth="1"/>
    <col min="4354" max="4354" width="10.25" style="1" customWidth="1"/>
    <col min="4355" max="4355" width="11.125" style="1" customWidth="1"/>
    <col min="4356" max="4356" width="6.375" style="1" customWidth="1"/>
    <col min="4357" max="4357" width="9.125" style="1" customWidth="1"/>
    <col min="4358" max="4358" width="6.375" style="1" customWidth="1"/>
    <col min="4359" max="4359" width="10" style="1" customWidth="1"/>
    <col min="4360" max="4360" width="6.375" style="1" customWidth="1"/>
    <col min="4361" max="4361" width="10.5" style="1" customWidth="1"/>
    <col min="4362" max="4362" width="6.375" style="1" customWidth="1"/>
    <col min="4363" max="4363" width="11" style="1" customWidth="1"/>
    <col min="4364" max="4364" width="9.375" style="1" customWidth="1"/>
    <col min="4365" max="4365" width="6.125" style="1" customWidth="1"/>
    <col min="4366" max="4366" width="8.5" style="1" customWidth="1"/>
    <col min="4367" max="4367" width="9.5" style="1" customWidth="1"/>
    <col min="4368" max="4368" width="11" style="1" customWidth="1"/>
    <col min="4369" max="4369" width="10.5" style="1" customWidth="1"/>
    <col min="4370" max="4370" width="12.75" style="1" customWidth="1"/>
    <col min="4371" max="4371" width="9.375" style="1" customWidth="1"/>
    <col min="4372" max="4372" width="10.25" style="1" customWidth="1"/>
    <col min="4373" max="4373" width="4" style="1" customWidth="1"/>
    <col min="4374" max="4608" width="9" style="1"/>
    <col min="4609" max="4609" width="3.75" style="1" customWidth="1"/>
    <col min="4610" max="4610" width="10.25" style="1" customWidth="1"/>
    <col min="4611" max="4611" width="11.125" style="1" customWidth="1"/>
    <col min="4612" max="4612" width="6.375" style="1" customWidth="1"/>
    <col min="4613" max="4613" width="9.125" style="1" customWidth="1"/>
    <col min="4614" max="4614" width="6.375" style="1" customWidth="1"/>
    <col min="4615" max="4615" width="10" style="1" customWidth="1"/>
    <col min="4616" max="4616" width="6.375" style="1" customWidth="1"/>
    <col min="4617" max="4617" width="10.5" style="1" customWidth="1"/>
    <col min="4618" max="4618" width="6.375" style="1" customWidth="1"/>
    <col min="4619" max="4619" width="11" style="1" customWidth="1"/>
    <col min="4620" max="4620" width="9.375" style="1" customWidth="1"/>
    <col min="4621" max="4621" width="6.125" style="1" customWidth="1"/>
    <col min="4622" max="4622" width="8.5" style="1" customWidth="1"/>
    <col min="4623" max="4623" width="9.5" style="1" customWidth="1"/>
    <col min="4624" max="4624" width="11" style="1" customWidth="1"/>
    <col min="4625" max="4625" width="10.5" style="1" customWidth="1"/>
    <col min="4626" max="4626" width="12.75" style="1" customWidth="1"/>
    <col min="4627" max="4627" width="9.375" style="1" customWidth="1"/>
    <col min="4628" max="4628" width="10.25" style="1" customWidth="1"/>
    <col min="4629" max="4629" width="4" style="1" customWidth="1"/>
    <col min="4630" max="4864" width="9" style="1"/>
    <col min="4865" max="4865" width="3.75" style="1" customWidth="1"/>
    <col min="4866" max="4866" width="10.25" style="1" customWidth="1"/>
    <col min="4867" max="4867" width="11.125" style="1" customWidth="1"/>
    <col min="4868" max="4868" width="6.375" style="1" customWidth="1"/>
    <col min="4869" max="4869" width="9.125" style="1" customWidth="1"/>
    <col min="4870" max="4870" width="6.375" style="1" customWidth="1"/>
    <col min="4871" max="4871" width="10" style="1" customWidth="1"/>
    <col min="4872" max="4872" width="6.375" style="1" customWidth="1"/>
    <col min="4873" max="4873" width="10.5" style="1" customWidth="1"/>
    <col min="4874" max="4874" width="6.375" style="1" customWidth="1"/>
    <col min="4875" max="4875" width="11" style="1" customWidth="1"/>
    <col min="4876" max="4876" width="9.375" style="1" customWidth="1"/>
    <col min="4877" max="4877" width="6.125" style="1" customWidth="1"/>
    <col min="4878" max="4878" width="8.5" style="1" customWidth="1"/>
    <col min="4879" max="4879" width="9.5" style="1" customWidth="1"/>
    <col min="4880" max="4880" width="11" style="1" customWidth="1"/>
    <col min="4881" max="4881" width="10.5" style="1" customWidth="1"/>
    <col min="4882" max="4882" width="12.75" style="1" customWidth="1"/>
    <col min="4883" max="4883" width="9.375" style="1" customWidth="1"/>
    <col min="4884" max="4884" width="10.25" style="1" customWidth="1"/>
    <col min="4885" max="4885" width="4" style="1" customWidth="1"/>
    <col min="4886" max="5120" width="9" style="1"/>
    <col min="5121" max="5121" width="3.75" style="1" customWidth="1"/>
    <col min="5122" max="5122" width="10.25" style="1" customWidth="1"/>
    <col min="5123" max="5123" width="11.125" style="1" customWidth="1"/>
    <col min="5124" max="5124" width="6.375" style="1" customWidth="1"/>
    <col min="5125" max="5125" width="9.125" style="1" customWidth="1"/>
    <col min="5126" max="5126" width="6.375" style="1" customWidth="1"/>
    <col min="5127" max="5127" width="10" style="1" customWidth="1"/>
    <col min="5128" max="5128" width="6.375" style="1" customWidth="1"/>
    <col min="5129" max="5129" width="10.5" style="1" customWidth="1"/>
    <col min="5130" max="5130" width="6.375" style="1" customWidth="1"/>
    <col min="5131" max="5131" width="11" style="1" customWidth="1"/>
    <col min="5132" max="5132" width="9.375" style="1" customWidth="1"/>
    <col min="5133" max="5133" width="6.125" style="1" customWidth="1"/>
    <col min="5134" max="5134" width="8.5" style="1" customWidth="1"/>
    <col min="5135" max="5135" width="9.5" style="1" customWidth="1"/>
    <col min="5136" max="5136" width="11" style="1" customWidth="1"/>
    <col min="5137" max="5137" width="10.5" style="1" customWidth="1"/>
    <col min="5138" max="5138" width="12.75" style="1" customWidth="1"/>
    <col min="5139" max="5139" width="9.375" style="1" customWidth="1"/>
    <col min="5140" max="5140" width="10.25" style="1" customWidth="1"/>
    <col min="5141" max="5141" width="4" style="1" customWidth="1"/>
    <col min="5142" max="5376" width="9" style="1"/>
    <col min="5377" max="5377" width="3.75" style="1" customWidth="1"/>
    <col min="5378" max="5378" width="10.25" style="1" customWidth="1"/>
    <col min="5379" max="5379" width="11.125" style="1" customWidth="1"/>
    <col min="5380" max="5380" width="6.375" style="1" customWidth="1"/>
    <col min="5381" max="5381" width="9.125" style="1" customWidth="1"/>
    <col min="5382" max="5382" width="6.375" style="1" customWidth="1"/>
    <col min="5383" max="5383" width="10" style="1" customWidth="1"/>
    <col min="5384" max="5384" width="6.375" style="1" customWidth="1"/>
    <col min="5385" max="5385" width="10.5" style="1" customWidth="1"/>
    <col min="5386" max="5386" width="6.375" style="1" customWidth="1"/>
    <col min="5387" max="5387" width="11" style="1" customWidth="1"/>
    <col min="5388" max="5388" width="9.375" style="1" customWidth="1"/>
    <col min="5389" max="5389" width="6.125" style="1" customWidth="1"/>
    <col min="5390" max="5390" width="8.5" style="1" customWidth="1"/>
    <col min="5391" max="5391" width="9.5" style="1" customWidth="1"/>
    <col min="5392" max="5392" width="11" style="1" customWidth="1"/>
    <col min="5393" max="5393" width="10.5" style="1" customWidth="1"/>
    <col min="5394" max="5394" width="12.75" style="1" customWidth="1"/>
    <col min="5395" max="5395" width="9.375" style="1" customWidth="1"/>
    <col min="5396" max="5396" width="10.25" style="1" customWidth="1"/>
    <col min="5397" max="5397" width="4" style="1" customWidth="1"/>
    <col min="5398" max="5632" width="9" style="1"/>
    <col min="5633" max="5633" width="3.75" style="1" customWidth="1"/>
    <col min="5634" max="5634" width="10.25" style="1" customWidth="1"/>
    <col min="5635" max="5635" width="11.125" style="1" customWidth="1"/>
    <col min="5636" max="5636" width="6.375" style="1" customWidth="1"/>
    <col min="5637" max="5637" width="9.125" style="1" customWidth="1"/>
    <col min="5638" max="5638" width="6.375" style="1" customWidth="1"/>
    <col min="5639" max="5639" width="10" style="1" customWidth="1"/>
    <col min="5640" max="5640" width="6.375" style="1" customWidth="1"/>
    <col min="5641" max="5641" width="10.5" style="1" customWidth="1"/>
    <col min="5642" max="5642" width="6.375" style="1" customWidth="1"/>
    <col min="5643" max="5643" width="11" style="1" customWidth="1"/>
    <col min="5644" max="5644" width="9.375" style="1" customWidth="1"/>
    <col min="5645" max="5645" width="6.125" style="1" customWidth="1"/>
    <col min="5646" max="5646" width="8.5" style="1" customWidth="1"/>
    <col min="5647" max="5647" width="9.5" style="1" customWidth="1"/>
    <col min="5648" max="5648" width="11" style="1" customWidth="1"/>
    <col min="5649" max="5649" width="10.5" style="1" customWidth="1"/>
    <col min="5650" max="5650" width="12.75" style="1" customWidth="1"/>
    <col min="5651" max="5651" width="9.375" style="1" customWidth="1"/>
    <col min="5652" max="5652" width="10.25" style="1" customWidth="1"/>
    <col min="5653" max="5653" width="4" style="1" customWidth="1"/>
    <col min="5654" max="5888" width="9" style="1"/>
    <col min="5889" max="5889" width="3.75" style="1" customWidth="1"/>
    <col min="5890" max="5890" width="10.25" style="1" customWidth="1"/>
    <col min="5891" max="5891" width="11.125" style="1" customWidth="1"/>
    <col min="5892" max="5892" width="6.375" style="1" customWidth="1"/>
    <col min="5893" max="5893" width="9.125" style="1" customWidth="1"/>
    <col min="5894" max="5894" width="6.375" style="1" customWidth="1"/>
    <col min="5895" max="5895" width="10" style="1" customWidth="1"/>
    <col min="5896" max="5896" width="6.375" style="1" customWidth="1"/>
    <col min="5897" max="5897" width="10.5" style="1" customWidth="1"/>
    <col min="5898" max="5898" width="6.375" style="1" customWidth="1"/>
    <col min="5899" max="5899" width="11" style="1" customWidth="1"/>
    <col min="5900" max="5900" width="9.375" style="1" customWidth="1"/>
    <col min="5901" max="5901" width="6.125" style="1" customWidth="1"/>
    <col min="5902" max="5902" width="8.5" style="1" customWidth="1"/>
    <col min="5903" max="5903" width="9.5" style="1" customWidth="1"/>
    <col min="5904" max="5904" width="11" style="1" customWidth="1"/>
    <col min="5905" max="5905" width="10.5" style="1" customWidth="1"/>
    <col min="5906" max="5906" width="12.75" style="1" customWidth="1"/>
    <col min="5907" max="5907" width="9.375" style="1" customWidth="1"/>
    <col min="5908" max="5908" width="10.25" style="1" customWidth="1"/>
    <col min="5909" max="5909" width="4" style="1" customWidth="1"/>
    <col min="5910" max="6144" width="9" style="1"/>
    <col min="6145" max="6145" width="3.75" style="1" customWidth="1"/>
    <col min="6146" max="6146" width="10.25" style="1" customWidth="1"/>
    <col min="6147" max="6147" width="11.125" style="1" customWidth="1"/>
    <col min="6148" max="6148" width="6.375" style="1" customWidth="1"/>
    <col min="6149" max="6149" width="9.125" style="1" customWidth="1"/>
    <col min="6150" max="6150" width="6.375" style="1" customWidth="1"/>
    <col min="6151" max="6151" width="10" style="1" customWidth="1"/>
    <col min="6152" max="6152" width="6.375" style="1" customWidth="1"/>
    <col min="6153" max="6153" width="10.5" style="1" customWidth="1"/>
    <col min="6154" max="6154" width="6.375" style="1" customWidth="1"/>
    <col min="6155" max="6155" width="11" style="1" customWidth="1"/>
    <col min="6156" max="6156" width="9.375" style="1" customWidth="1"/>
    <col min="6157" max="6157" width="6.125" style="1" customWidth="1"/>
    <col min="6158" max="6158" width="8.5" style="1" customWidth="1"/>
    <col min="6159" max="6159" width="9.5" style="1" customWidth="1"/>
    <col min="6160" max="6160" width="11" style="1" customWidth="1"/>
    <col min="6161" max="6161" width="10.5" style="1" customWidth="1"/>
    <col min="6162" max="6162" width="12.75" style="1" customWidth="1"/>
    <col min="6163" max="6163" width="9.375" style="1" customWidth="1"/>
    <col min="6164" max="6164" width="10.25" style="1" customWidth="1"/>
    <col min="6165" max="6165" width="4" style="1" customWidth="1"/>
    <col min="6166" max="6400" width="9" style="1"/>
    <col min="6401" max="6401" width="3.75" style="1" customWidth="1"/>
    <col min="6402" max="6402" width="10.25" style="1" customWidth="1"/>
    <col min="6403" max="6403" width="11.125" style="1" customWidth="1"/>
    <col min="6404" max="6404" width="6.375" style="1" customWidth="1"/>
    <col min="6405" max="6405" width="9.125" style="1" customWidth="1"/>
    <col min="6406" max="6406" width="6.375" style="1" customWidth="1"/>
    <col min="6407" max="6407" width="10" style="1" customWidth="1"/>
    <col min="6408" max="6408" width="6.375" style="1" customWidth="1"/>
    <col min="6409" max="6409" width="10.5" style="1" customWidth="1"/>
    <col min="6410" max="6410" width="6.375" style="1" customWidth="1"/>
    <col min="6411" max="6411" width="11" style="1" customWidth="1"/>
    <col min="6412" max="6412" width="9.375" style="1" customWidth="1"/>
    <col min="6413" max="6413" width="6.125" style="1" customWidth="1"/>
    <col min="6414" max="6414" width="8.5" style="1" customWidth="1"/>
    <col min="6415" max="6415" width="9.5" style="1" customWidth="1"/>
    <col min="6416" max="6416" width="11" style="1" customWidth="1"/>
    <col min="6417" max="6417" width="10.5" style="1" customWidth="1"/>
    <col min="6418" max="6418" width="12.75" style="1" customWidth="1"/>
    <col min="6419" max="6419" width="9.375" style="1" customWidth="1"/>
    <col min="6420" max="6420" width="10.25" style="1" customWidth="1"/>
    <col min="6421" max="6421" width="4" style="1" customWidth="1"/>
    <col min="6422" max="6656" width="9" style="1"/>
    <col min="6657" max="6657" width="3.75" style="1" customWidth="1"/>
    <col min="6658" max="6658" width="10.25" style="1" customWidth="1"/>
    <col min="6659" max="6659" width="11.125" style="1" customWidth="1"/>
    <col min="6660" max="6660" width="6.375" style="1" customWidth="1"/>
    <col min="6661" max="6661" width="9.125" style="1" customWidth="1"/>
    <col min="6662" max="6662" width="6.375" style="1" customWidth="1"/>
    <col min="6663" max="6663" width="10" style="1" customWidth="1"/>
    <col min="6664" max="6664" width="6.375" style="1" customWidth="1"/>
    <col min="6665" max="6665" width="10.5" style="1" customWidth="1"/>
    <col min="6666" max="6666" width="6.375" style="1" customWidth="1"/>
    <col min="6667" max="6667" width="11" style="1" customWidth="1"/>
    <col min="6668" max="6668" width="9.375" style="1" customWidth="1"/>
    <col min="6669" max="6669" width="6.125" style="1" customWidth="1"/>
    <col min="6670" max="6670" width="8.5" style="1" customWidth="1"/>
    <col min="6671" max="6671" width="9.5" style="1" customWidth="1"/>
    <col min="6672" max="6672" width="11" style="1" customWidth="1"/>
    <col min="6673" max="6673" width="10.5" style="1" customWidth="1"/>
    <col min="6674" max="6674" width="12.75" style="1" customWidth="1"/>
    <col min="6675" max="6675" width="9.375" style="1" customWidth="1"/>
    <col min="6676" max="6676" width="10.25" style="1" customWidth="1"/>
    <col min="6677" max="6677" width="4" style="1" customWidth="1"/>
    <col min="6678" max="6912" width="9" style="1"/>
    <col min="6913" max="6913" width="3.75" style="1" customWidth="1"/>
    <col min="6914" max="6914" width="10.25" style="1" customWidth="1"/>
    <col min="6915" max="6915" width="11.125" style="1" customWidth="1"/>
    <col min="6916" max="6916" width="6.375" style="1" customWidth="1"/>
    <col min="6917" max="6917" width="9.125" style="1" customWidth="1"/>
    <col min="6918" max="6918" width="6.375" style="1" customWidth="1"/>
    <col min="6919" max="6919" width="10" style="1" customWidth="1"/>
    <col min="6920" max="6920" width="6.375" style="1" customWidth="1"/>
    <col min="6921" max="6921" width="10.5" style="1" customWidth="1"/>
    <col min="6922" max="6922" width="6.375" style="1" customWidth="1"/>
    <col min="6923" max="6923" width="11" style="1" customWidth="1"/>
    <col min="6924" max="6924" width="9.375" style="1" customWidth="1"/>
    <col min="6925" max="6925" width="6.125" style="1" customWidth="1"/>
    <col min="6926" max="6926" width="8.5" style="1" customWidth="1"/>
    <col min="6927" max="6927" width="9.5" style="1" customWidth="1"/>
    <col min="6928" max="6928" width="11" style="1" customWidth="1"/>
    <col min="6929" max="6929" width="10.5" style="1" customWidth="1"/>
    <col min="6930" max="6930" width="12.75" style="1" customWidth="1"/>
    <col min="6931" max="6931" width="9.375" style="1" customWidth="1"/>
    <col min="6932" max="6932" width="10.25" style="1" customWidth="1"/>
    <col min="6933" max="6933" width="4" style="1" customWidth="1"/>
    <col min="6934" max="7168" width="9" style="1"/>
    <col min="7169" max="7169" width="3.75" style="1" customWidth="1"/>
    <col min="7170" max="7170" width="10.25" style="1" customWidth="1"/>
    <col min="7171" max="7171" width="11.125" style="1" customWidth="1"/>
    <col min="7172" max="7172" width="6.375" style="1" customWidth="1"/>
    <col min="7173" max="7173" width="9.125" style="1" customWidth="1"/>
    <col min="7174" max="7174" width="6.375" style="1" customWidth="1"/>
    <col min="7175" max="7175" width="10" style="1" customWidth="1"/>
    <col min="7176" max="7176" width="6.375" style="1" customWidth="1"/>
    <col min="7177" max="7177" width="10.5" style="1" customWidth="1"/>
    <col min="7178" max="7178" width="6.375" style="1" customWidth="1"/>
    <col min="7179" max="7179" width="11" style="1" customWidth="1"/>
    <col min="7180" max="7180" width="9.375" style="1" customWidth="1"/>
    <col min="7181" max="7181" width="6.125" style="1" customWidth="1"/>
    <col min="7182" max="7182" width="8.5" style="1" customWidth="1"/>
    <col min="7183" max="7183" width="9.5" style="1" customWidth="1"/>
    <col min="7184" max="7184" width="11" style="1" customWidth="1"/>
    <col min="7185" max="7185" width="10.5" style="1" customWidth="1"/>
    <col min="7186" max="7186" width="12.75" style="1" customWidth="1"/>
    <col min="7187" max="7187" width="9.375" style="1" customWidth="1"/>
    <col min="7188" max="7188" width="10.25" style="1" customWidth="1"/>
    <col min="7189" max="7189" width="4" style="1" customWidth="1"/>
    <col min="7190" max="7424" width="9" style="1"/>
    <col min="7425" max="7425" width="3.75" style="1" customWidth="1"/>
    <col min="7426" max="7426" width="10.25" style="1" customWidth="1"/>
    <col min="7427" max="7427" width="11.125" style="1" customWidth="1"/>
    <col min="7428" max="7428" width="6.375" style="1" customWidth="1"/>
    <col min="7429" max="7429" width="9.125" style="1" customWidth="1"/>
    <col min="7430" max="7430" width="6.375" style="1" customWidth="1"/>
    <col min="7431" max="7431" width="10" style="1" customWidth="1"/>
    <col min="7432" max="7432" width="6.375" style="1" customWidth="1"/>
    <col min="7433" max="7433" width="10.5" style="1" customWidth="1"/>
    <col min="7434" max="7434" width="6.375" style="1" customWidth="1"/>
    <col min="7435" max="7435" width="11" style="1" customWidth="1"/>
    <col min="7436" max="7436" width="9.375" style="1" customWidth="1"/>
    <col min="7437" max="7437" width="6.125" style="1" customWidth="1"/>
    <col min="7438" max="7438" width="8.5" style="1" customWidth="1"/>
    <col min="7439" max="7439" width="9.5" style="1" customWidth="1"/>
    <col min="7440" max="7440" width="11" style="1" customWidth="1"/>
    <col min="7441" max="7441" width="10.5" style="1" customWidth="1"/>
    <col min="7442" max="7442" width="12.75" style="1" customWidth="1"/>
    <col min="7443" max="7443" width="9.375" style="1" customWidth="1"/>
    <col min="7444" max="7444" width="10.25" style="1" customWidth="1"/>
    <col min="7445" max="7445" width="4" style="1" customWidth="1"/>
    <col min="7446" max="7680" width="9" style="1"/>
    <col min="7681" max="7681" width="3.75" style="1" customWidth="1"/>
    <col min="7682" max="7682" width="10.25" style="1" customWidth="1"/>
    <col min="7683" max="7683" width="11.125" style="1" customWidth="1"/>
    <col min="7684" max="7684" width="6.375" style="1" customWidth="1"/>
    <col min="7685" max="7685" width="9.125" style="1" customWidth="1"/>
    <col min="7686" max="7686" width="6.375" style="1" customWidth="1"/>
    <col min="7687" max="7687" width="10" style="1" customWidth="1"/>
    <col min="7688" max="7688" width="6.375" style="1" customWidth="1"/>
    <col min="7689" max="7689" width="10.5" style="1" customWidth="1"/>
    <col min="7690" max="7690" width="6.375" style="1" customWidth="1"/>
    <col min="7691" max="7691" width="11" style="1" customWidth="1"/>
    <col min="7692" max="7692" width="9.375" style="1" customWidth="1"/>
    <col min="7693" max="7693" width="6.125" style="1" customWidth="1"/>
    <col min="7694" max="7694" width="8.5" style="1" customWidth="1"/>
    <col min="7695" max="7695" width="9.5" style="1" customWidth="1"/>
    <col min="7696" max="7696" width="11" style="1" customWidth="1"/>
    <col min="7697" max="7697" width="10.5" style="1" customWidth="1"/>
    <col min="7698" max="7698" width="12.75" style="1" customWidth="1"/>
    <col min="7699" max="7699" width="9.375" style="1" customWidth="1"/>
    <col min="7700" max="7700" width="10.25" style="1" customWidth="1"/>
    <col min="7701" max="7701" width="4" style="1" customWidth="1"/>
    <col min="7702" max="7936" width="9" style="1"/>
    <col min="7937" max="7937" width="3.75" style="1" customWidth="1"/>
    <col min="7938" max="7938" width="10.25" style="1" customWidth="1"/>
    <col min="7939" max="7939" width="11.125" style="1" customWidth="1"/>
    <col min="7940" max="7940" width="6.375" style="1" customWidth="1"/>
    <col min="7941" max="7941" width="9.125" style="1" customWidth="1"/>
    <col min="7942" max="7942" width="6.375" style="1" customWidth="1"/>
    <col min="7943" max="7943" width="10" style="1" customWidth="1"/>
    <col min="7944" max="7944" width="6.375" style="1" customWidth="1"/>
    <col min="7945" max="7945" width="10.5" style="1" customWidth="1"/>
    <col min="7946" max="7946" width="6.375" style="1" customWidth="1"/>
    <col min="7947" max="7947" width="11" style="1" customWidth="1"/>
    <col min="7948" max="7948" width="9.375" style="1" customWidth="1"/>
    <col min="7949" max="7949" width="6.125" style="1" customWidth="1"/>
    <col min="7950" max="7950" width="8.5" style="1" customWidth="1"/>
    <col min="7951" max="7951" width="9.5" style="1" customWidth="1"/>
    <col min="7952" max="7952" width="11" style="1" customWidth="1"/>
    <col min="7953" max="7953" width="10.5" style="1" customWidth="1"/>
    <col min="7954" max="7954" width="12.75" style="1" customWidth="1"/>
    <col min="7955" max="7955" width="9.375" style="1" customWidth="1"/>
    <col min="7956" max="7956" width="10.25" style="1" customWidth="1"/>
    <col min="7957" max="7957" width="4" style="1" customWidth="1"/>
    <col min="7958" max="8192" width="9" style="1"/>
    <col min="8193" max="8193" width="3.75" style="1" customWidth="1"/>
    <col min="8194" max="8194" width="10.25" style="1" customWidth="1"/>
    <col min="8195" max="8195" width="11.125" style="1" customWidth="1"/>
    <col min="8196" max="8196" width="6.375" style="1" customWidth="1"/>
    <col min="8197" max="8197" width="9.125" style="1" customWidth="1"/>
    <col min="8198" max="8198" width="6.375" style="1" customWidth="1"/>
    <col min="8199" max="8199" width="10" style="1" customWidth="1"/>
    <col min="8200" max="8200" width="6.375" style="1" customWidth="1"/>
    <col min="8201" max="8201" width="10.5" style="1" customWidth="1"/>
    <col min="8202" max="8202" width="6.375" style="1" customWidth="1"/>
    <col min="8203" max="8203" width="11" style="1" customWidth="1"/>
    <col min="8204" max="8204" width="9.375" style="1" customWidth="1"/>
    <col min="8205" max="8205" width="6.125" style="1" customWidth="1"/>
    <col min="8206" max="8206" width="8.5" style="1" customWidth="1"/>
    <col min="8207" max="8207" width="9.5" style="1" customWidth="1"/>
    <col min="8208" max="8208" width="11" style="1" customWidth="1"/>
    <col min="8209" max="8209" width="10.5" style="1" customWidth="1"/>
    <col min="8210" max="8210" width="12.75" style="1" customWidth="1"/>
    <col min="8211" max="8211" width="9.375" style="1" customWidth="1"/>
    <col min="8212" max="8212" width="10.25" style="1" customWidth="1"/>
    <col min="8213" max="8213" width="4" style="1" customWidth="1"/>
    <col min="8214" max="8448" width="9" style="1"/>
    <col min="8449" max="8449" width="3.75" style="1" customWidth="1"/>
    <col min="8450" max="8450" width="10.25" style="1" customWidth="1"/>
    <col min="8451" max="8451" width="11.125" style="1" customWidth="1"/>
    <col min="8452" max="8452" width="6.375" style="1" customWidth="1"/>
    <col min="8453" max="8453" width="9.125" style="1" customWidth="1"/>
    <col min="8454" max="8454" width="6.375" style="1" customWidth="1"/>
    <col min="8455" max="8455" width="10" style="1" customWidth="1"/>
    <col min="8456" max="8456" width="6.375" style="1" customWidth="1"/>
    <col min="8457" max="8457" width="10.5" style="1" customWidth="1"/>
    <col min="8458" max="8458" width="6.375" style="1" customWidth="1"/>
    <col min="8459" max="8459" width="11" style="1" customWidth="1"/>
    <col min="8460" max="8460" width="9.375" style="1" customWidth="1"/>
    <col min="8461" max="8461" width="6.125" style="1" customWidth="1"/>
    <col min="8462" max="8462" width="8.5" style="1" customWidth="1"/>
    <col min="8463" max="8463" width="9.5" style="1" customWidth="1"/>
    <col min="8464" max="8464" width="11" style="1" customWidth="1"/>
    <col min="8465" max="8465" width="10.5" style="1" customWidth="1"/>
    <col min="8466" max="8466" width="12.75" style="1" customWidth="1"/>
    <col min="8467" max="8467" width="9.375" style="1" customWidth="1"/>
    <col min="8468" max="8468" width="10.25" style="1" customWidth="1"/>
    <col min="8469" max="8469" width="4" style="1" customWidth="1"/>
    <col min="8470" max="8704" width="9" style="1"/>
    <col min="8705" max="8705" width="3.75" style="1" customWidth="1"/>
    <col min="8706" max="8706" width="10.25" style="1" customWidth="1"/>
    <col min="8707" max="8707" width="11.125" style="1" customWidth="1"/>
    <col min="8708" max="8708" width="6.375" style="1" customWidth="1"/>
    <col min="8709" max="8709" width="9.125" style="1" customWidth="1"/>
    <col min="8710" max="8710" width="6.375" style="1" customWidth="1"/>
    <col min="8711" max="8711" width="10" style="1" customWidth="1"/>
    <col min="8712" max="8712" width="6.375" style="1" customWidth="1"/>
    <col min="8713" max="8713" width="10.5" style="1" customWidth="1"/>
    <col min="8714" max="8714" width="6.375" style="1" customWidth="1"/>
    <col min="8715" max="8715" width="11" style="1" customWidth="1"/>
    <col min="8716" max="8716" width="9.375" style="1" customWidth="1"/>
    <col min="8717" max="8717" width="6.125" style="1" customWidth="1"/>
    <col min="8718" max="8718" width="8.5" style="1" customWidth="1"/>
    <col min="8719" max="8719" width="9.5" style="1" customWidth="1"/>
    <col min="8720" max="8720" width="11" style="1" customWidth="1"/>
    <col min="8721" max="8721" width="10.5" style="1" customWidth="1"/>
    <col min="8722" max="8722" width="12.75" style="1" customWidth="1"/>
    <col min="8723" max="8723" width="9.375" style="1" customWidth="1"/>
    <col min="8724" max="8724" width="10.25" style="1" customWidth="1"/>
    <col min="8725" max="8725" width="4" style="1" customWidth="1"/>
    <col min="8726" max="8960" width="9" style="1"/>
    <col min="8961" max="8961" width="3.75" style="1" customWidth="1"/>
    <col min="8962" max="8962" width="10.25" style="1" customWidth="1"/>
    <col min="8963" max="8963" width="11.125" style="1" customWidth="1"/>
    <col min="8964" max="8964" width="6.375" style="1" customWidth="1"/>
    <col min="8965" max="8965" width="9.125" style="1" customWidth="1"/>
    <col min="8966" max="8966" width="6.375" style="1" customWidth="1"/>
    <col min="8967" max="8967" width="10" style="1" customWidth="1"/>
    <col min="8968" max="8968" width="6.375" style="1" customWidth="1"/>
    <col min="8969" max="8969" width="10.5" style="1" customWidth="1"/>
    <col min="8970" max="8970" width="6.375" style="1" customWidth="1"/>
    <col min="8971" max="8971" width="11" style="1" customWidth="1"/>
    <col min="8972" max="8972" width="9.375" style="1" customWidth="1"/>
    <col min="8973" max="8973" width="6.125" style="1" customWidth="1"/>
    <col min="8974" max="8974" width="8.5" style="1" customWidth="1"/>
    <col min="8975" max="8975" width="9.5" style="1" customWidth="1"/>
    <col min="8976" max="8976" width="11" style="1" customWidth="1"/>
    <col min="8977" max="8977" width="10.5" style="1" customWidth="1"/>
    <col min="8978" max="8978" width="12.75" style="1" customWidth="1"/>
    <col min="8979" max="8979" width="9.375" style="1" customWidth="1"/>
    <col min="8980" max="8980" width="10.25" style="1" customWidth="1"/>
    <col min="8981" max="8981" width="4" style="1" customWidth="1"/>
    <col min="8982" max="9216" width="9" style="1"/>
    <col min="9217" max="9217" width="3.75" style="1" customWidth="1"/>
    <col min="9218" max="9218" width="10.25" style="1" customWidth="1"/>
    <col min="9219" max="9219" width="11.125" style="1" customWidth="1"/>
    <col min="9220" max="9220" width="6.375" style="1" customWidth="1"/>
    <col min="9221" max="9221" width="9.125" style="1" customWidth="1"/>
    <col min="9222" max="9222" width="6.375" style="1" customWidth="1"/>
    <col min="9223" max="9223" width="10" style="1" customWidth="1"/>
    <col min="9224" max="9224" width="6.375" style="1" customWidth="1"/>
    <col min="9225" max="9225" width="10.5" style="1" customWidth="1"/>
    <col min="9226" max="9226" width="6.375" style="1" customWidth="1"/>
    <col min="9227" max="9227" width="11" style="1" customWidth="1"/>
    <col min="9228" max="9228" width="9.375" style="1" customWidth="1"/>
    <col min="9229" max="9229" width="6.125" style="1" customWidth="1"/>
    <col min="9230" max="9230" width="8.5" style="1" customWidth="1"/>
    <col min="9231" max="9231" width="9.5" style="1" customWidth="1"/>
    <col min="9232" max="9232" width="11" style="1" customWidth="1"/>
    <col min="9233" max="9233" width="10.5" style="1" customWidth="1"/>
    <col min="9234" max="9234" width="12.75" style="1" customWidth="1"/>
    <col min="9235" max="9235" width="9.375" style="1" customWidth="1"/>
    <col min="9236" max="9236" width="10.25" style="1" customWidth="1"/>
    <col min="9237" max="9237" width="4" style="1" customWidth="1"/>
    <col min="9238" max="9472" width="9" style="1"/>
    <col min="9473" max="9473" width="3.75" style="1" customWidth="1"/>
    <col min="9474" max="9474" width="10.25" style="1" customWidth="1"/>
    <col min="9475" max="9475" width="11.125" style="1" customWidth="1"/>
    <col min="9476" max="9476" width="6.375" style="1" customWidth="1"/>
    <col min="9477" max="9477" width="9.125" style="1" customWidth="1"/>
    <col min="9478" max="9478" width="6.375" style="1" customWidth="1"/>
    <col min="9479" max="9479" width="10" style="1" customWidth="1"/>
    <col min="9480" max="9480" width="6.375" style="1" customWidth="1"/>
    <col min="9481" max="9481" width="10.5" style="1" customWidth="1"/>
    <col min="9482" max="9482" width="6.375" style="1" customWidth="1"/>
    <col min="9483" max="9483" width="11" style="1" customWidth="1"/>
    <col min="9484" max="9484" width="9.375" style="1" customWidth="1"/>
    <col min="9485" max="9485" width="6.125" style="1" customWidth="1"/>
    <col min="9486" max="9486" width="8.5" style="1" customWidth="1"/>
    <col min="9487" max="9487" width="9.5" style="1" customWidth="1"/>
    <col min="9488" max="9488" width="11" style="1" customWidth="1"/>
    <col min="9489" max="9489" width="10.5" style="1" customWidth="1"/>
    <col min="9490" max="9490" width="12.75" style="1" customWidth="1"/>
    <col min="9491" max="9491" width="9.375" style="1" customWidth="1"/>
    <col min="9492" max="9492" width="10.25" style="1" customWidth="1"/>
    <col min="9493" max="9493" width="4" style="1" customWidth="1"/>
    <col min="9494" max="9728" width="9" style="1"/>
    <col min="9729" max="9729" width="3.75" style="1" customWidth="1"/>
    <col min="9730" max="9730" width="10.25" style="1" customWidth="1"/>
    <col min="9731" max="9731" width="11.125" style="1" customWidth="1"/>
    <col min="9732" max="9732" width="6.375" style="1" customWidth="1"/>
    <col min="9733" max="9733" width="9.125" style="1" customWidth="1"/>
    <col min="9734" max="9734" width="6.375" style="1" customWidth="1"/>
    <col min="9735" max="9735" width="10" style="1" customWidth="1"/>
    <col min="9736" max="9736" width="6.375" style="1" customWidth="1"/>
    <col min="9737" max="9737" width="10.5" style="1" customWidth="1"/>
    <col min="9738" max="9738" width="6.375" style="1" customWidth="1"/>
    <col min="9739" max="9739" width="11" style="1" customWidth="1"/>
    <col min="9740" max="9740" width="9.375" style="1" customWidth="1"/>
    <col min="9741" max="9741" width="6.125" style="1" customWidth="1"/>
    <col min="9742" max="9742" width="8.5" style="1" customWidth="1"/>
    <col min="9743" max="9743" width="9.5" style="1" customWidth="1"/>
    <col min="9744" max="9744" width="11" style="1" customWidth="1"/>
    <col min="9745" max="9745" width="10.5" style="1" customWidth="1"/>
    <col min="9746" max="9746" width="12.75" style="1" customWidth="1"/>
    <col min="9747" max="9747" width="9.375" style="1" customWidth="1"/>
    <col min="9748" max="9748" width="10.25" style="1" customWidth="1"/>
    <col min="9749" max="9749" width="4" style="1" customWidth="1"/>
    <col min="9750" max="9984" width="9" style="1"/>
    <col min="9985" max="9985" width="3.75" style="1" customWidth="1"/>
    <col min="9986" max="9986" width="10.25" style="1" customWidth="1"/>
    <col min="9987" max="9987" width="11.125" style="1" customWidth="1"/>
    <col min="9988" max="9988" width="6.375" style="1" customWidth="1"/>
    <col min="9989" max="9989" width="9.125" style="1" customWidth="1"/>
    <col min="9990" max="9990" width="6.375" style="1" customWidth="1"/>
    <col min="9991" max="9991" width="10" style="1" customWidth="1"/>
    <col min="9992" max="9992" width="6.375" style="1" customWidth="1"/>
    <col min="9993" max="9993" width="10.5" style="1" customWidth="1"/>
    <col min="9994" max="9994" width="6.375" style="1" customWidth="1"/>
    <col min="9995" max="9995" width="11" style="1" customWidth="1"/>
    <col min="9996" max="9996" width="9.375" style="1" customWidth="1"/>
    <col min="9997" max="9997" width="6.125" style="1" customWidth="1"/>
    <col min="9998" max="9998" width="8.5" style="1" customWidth="1"/>
    <col min="9999" max="9999" width="9.5" style="1" customWidth="1"/>
    <col min="10000" max="10000" width="11" style="1" customWidth="1"/>
    <col min="10001" max="10001" width="10.5" style="1" customWidth="1"/>
    <col min="10002" max="10002" width="12.75" style="1" customWidth="1"/>
    <col min="10003" max="10003" width="9.375" style="1" customWidth="1"/>
    <col min="10004" max="10004" width="10.25" style="1" customWidth="1"/>
    <col min="10005" max="10005" width="4" style="1" customWidth="1"/>
    <col min="10006" max="10240" width="9" style="1"/>
    <col min="10241" max="10241" width="3.75" style="1" customWidth="1"/>
    <col min="10242" max="10242" width="10.25" style="1" customWidth="1"/>
    <col min="10243" max="10243" width="11.125" style="1" customWidth="1"/>
    <col min="10244" max="10244" width="6.375" style="1" customWidth="1"/>
    <col min="10245" max="10245" width="9.125" style="1" customWidth="1"/>
    <col min="10246" max="10246" width="6.375" style="1" customWidth="1"/>
    <col min="10247" max="10247" width="10" style="1" customWidth="1"/>
    <col min="10248" max="10248" width="6.375" style="1" customWidth="1"/>
    <col min="10249" max="10249" width="10.5" style="1" customWidth="1"/>
    <col min="10250" max="10250" width="6.375" style="1" customWidth="1"/>
    <col min="10251" max="10251" width="11" style="1" customWidth="1"/>
    <col min="10252" max="10252" width="9.375" style="1" customWidth="1"/>
    <col min="10253" max="10253" width="6.125" style="1" customWidth="1"/>
    <col min="10254" max="10254" width="8.5" style="1" customWidth="1"/>
    <col min="10255" max="10255" width="9.5" style="1" customWidth="1"/>
    <col min="10256" max="10256" width="11" style="1" customWidth="1"/>
    <col min="10257" max="10257" width="10.5" style="1" customWidth="1"/>
    <col min="10258" max="10258" width="12.75" style="1" customWidth="1"/>
    <col min="10259" max="10259" width="9.375" style="1" customWidth="1"/>
    <col min="10260" max="10260" width="10.25" style="1" customWidth="1"/>
    <col min="10261" max="10261" width="4" style="1" customWidth="1"/>
    <col min="10262" max="10496" width="9" style="1"/>
    <col min="10497" max="10497" width="3.75" style="1" customWidth="1"/>
    <col min="10498" max="10498" width="10.25" style="1" customWidth="1"/>
    <col min="10499" max="10499" width="11.125" style="1" customWidth="1"/>
    <col min="10500" max="10500" width="6.375" style="1" customWidth="1"/>
    <col min="10501" max="10501" width="9.125" style="1" customWidth="1"/>
    <col min="10502" max="10502" width="6.375" style="1" customWidth="1"/>
    <col min="10503" max="10503" width="10" style="1" customWidth="1"/>
    <col min="10504" max="10504" width="6.375" style="1" customWidth="1"/>
    <col min="10505" max="10505" width="10.5" style="1" customWidth="1"/>
    <col min="10506" max="10506" width="6.375" style="1" customWidth="1"/>
    <col min="10507" max="10507" width="11" style="1" customWidth="1"/>
    <col min="10508" max="10508" width="9.375" style="1" customWidth="1"/>
    <col min="10509" max="10509" width="6.125" style="1" customWidth="1"/>
    <col min="10510" max="10510" width="8.5" style="1" customWidth="1"/>
    <col min="10511" max="10511" width="9.5" style="1" customWidth="1"/>
    <col min="10512" max="10512" width="11" style="1" customWidth="1"/>
    <col min="10513" max="10513" width="10.5" style="1" customWidth="1"/>
    <col min="10514" max="10514" width="12.75" style="1" customWidth="1"/>
    <col min="10515" max="10515" width="9.375" style="1" customWidth="1"/>
    <col min="10516" max="10516" width="10.25" style="1" customWidth="1"/>
    <col min="10517" max="10517" width="4" style="1" customWidth="1"/>
    <col min="10518" max="10752" width="9" style="1"/>
    <col min="10753" max="10753" width="3.75" style="1" customWidth="1"/>
    <col min="10754" max="10754" width="10.25" style="1" customWidth="1"/>
    <col min="10755" max="10755" width="11.125" style="1" customWidth="1"/>
    <col min="10756" max="10756" width="6.375" style="1" customWidth="1"/>
    <col min="10757" max="10757" width="9.125" style="1" customWidth="1"/>
    <col min="10758" max="10758" width="6.375" style="1" customWidth="1"/>
    <col min="10759" max="10759" width="10" style="1" customWidth="1"/>
    <col min="10760" max="10760" width="6.375" style="1" customWidth="1"/>
    <col min="10761" max="10761" width="10.5" style="1" customWidth="1"/>
    <col min="10762" max="10762" width="6.375" style="1" customWidth="1"/>
    <col min="10763" max="10763" width="11" style="1" customWidth="1"/>
    <col min="10764" max="10764" width="9.375" style="1" customWidth="1"/>
    <col min="10765" max="10765" width="6.125" style="1" customWidth="1"/>
    <col min="10766" max="10766" width="8.5" style="1" customWidth="1"/>
    <col min="10767" max="10767" width="9.5" style="1" customWidth="1"/>
    <col min="10768" max="10768" width="11" style="1" customWidth="1"/>
    <col min="10769" max="10769" width="10.5" style="1" customWidth="1"/>
    <col min="10770" max="10770" width="12.75" style="1" customWidth="1"/>
    <col min="10771" max="10771" width="9.375" style="1" customWidth="1"/>
    <col min="10772" max="10772" width="10.25" style="1" customWidth="1"/>
    <col min="10773" max="10773" width="4" style="1" customWidth="1"/>
    <col min="10774" max="11008" width="9" style="1"/>
    <col min="11009" max="11009" width="3.75" style="1" customWidth="1"/>
    <col min="11010" max="11010" width="10.25" style="1" customWidth="1"/>
    <col min="11011" max="11011" width="11.125" style="1" customWidth="1"/>
    <col min="11012" max="11012" width="6.375" style="1" customWidth="1"/>
    <col min="11013" max="11013" width="9.125" style="1" customWidth="1"/>
    <col min="11014" max="11014" width="6.375" style="1" customWidth="1"/>
    <col min="11015" max="11015" width="10" style="1" customWidth="1"/>
    <col min="11016" max="11016" width="6.375" style="1" customWidth="1"/>
    <col min="11017" max="11017" width="10.5" style="1" customWidth="1"/>
    <col min="11018" max="11018" width="6.375" style="1" customWidth="1"/>
    <col min="11019" max="11019" width="11" style="1" customWidth="1"/>
    <col min="11020" max="11020" width="9.375" style="1" customWidth="1"/>
    <col min="11021" max="11021" width="6.125" style="1" customWidth="1"/>
    <col min="11022" max="11022" width="8.5" style="1" customWidth="1"/>
    <col min="11023" max="11023" width="9.5" style="1" customWidth="1"/>
    <col min="11024" max="11024" width="11" style="1" customWidth="1"/>
    <col min="11025" max="11025" width="10.5" style="1" customWidth="1"/>
    <col min="11026" max="11026" width="12.75" style="1" customWidth="1"/>
    <col min="11027" max="11027" width="9.375" style="1" customWidth="1"/>
    <col min="11028" max="11028" width="10.25" style="1" customWidth="1"/>
    <col min="11029" max="11029" width="4" style="1" customWidth="1"/>
    <col min="11030" max="11264" width="9" style="1"/>
    <col min="11265" max="11265" width="3.75" style="1" customWidth="1"/>
    <col min="11266" max="11266" width="10.25" style="1" customWidth="1"/>
    <col min="11267" max="11267" width="11.125" style="1" customWidth="1"/>
    <col min="11268" max="11268" width="6.375" style="1" customWidth="1"/>
    <col min="11269" max="11269" width="9.125" style="1" customWidth="1"/>
    <col min="11270" max="11270" width="6.375" style="1" customWidth="1"/>
    <col min="11271" max="11271" width="10" style="1" customWidth="1"/>
    <col min="11272" max="11272" width="6.375" style="1" customWidth="1"/>
    <col min="11273" max="11273" width="10.5" style="1" customWidth="1"/>
    <col min="11274" max="11274" width="6.375" style="1" customWidth="1"/>
    <col min="11275" max="11275" width="11" style="1" customWidth="1"/>
    <col min="11276" max="11276" width="9.375" style="1" customWidth="1"/>
    <col min="11277" max="11277" width="6.125" style="1" customWidth="1"/>
    <col min="11278" max="11278" width="8.5" style="1" customWidth="1"/>
    <col min="11279" max="11279" width="9.5" style="1" customWidth="1"/>
    <col min="11280" max="11280" width="11" style="1" customWidth="1"/>
    <col min="11281" max="11281" width="10.5" style="1" customWidth="1"/>
    <col min="11282" max="11282" width="12.75" style="1" customWidth="1"/>
    <col min="11283" max="11283" width="9.375" style="1" customWidth="1"/>
    <col min="11284" max="11284" width="10.25" style="1" customWidth="1"/>
    <col min="11285" max="11285" width="4" style="1" customWidth="1"/>
    <col min="11286" max="11520" width="9" style="1"/>
    <col min="11521" max="11521" width="3.75" style="1" customWidth="1"/>
    <col min="11522" max="11522" width="10.25" style="1" customWidth="1"/>
    <col min="11523" max="11523" width="11.125" style="1" customWidth="1"/>
    <col min="11524" max="11524" width="6.375" style="1" customWidth="1"/>
    <col min="11525" max="11525" width="9.125" style="1" customWidth="1"/>
    <col min="11526" max="11526" width="6.375" style="1" customWidth="1"/>
    <col min="11527" max="11527" width="10" style="1" customWidth="1"/>
    <col min="11528" max="11528" width="6.375" style="1" customWidth="1"/>
    <col min="11529" max="11529" width="10.5" style="1" customWidth="1"/>
    <col min="11530" max="11530" width="6.375" style="1" customWidth="1"/>
    <col min="11531" max="11531" width="11" style="1" customWidth="1"/>
    <col min="11532" max="11532" width="9.375" style="1" customWidth="1"/>
    <col min="11533" max="11533" width="6.125" style="1" customWidth="1"/>
    <col min="11534" max="11534" width="8.5" style="1" customWidth="1"/>
    <col min="11535" max="11535" width="9.5" style="1" customWidth="1"/>
    <col min="11536" max="11536" width="11" style="1" customWidth="1"/>
    <col min="11537" max="11537" width="10.5" style="1" customWidth="1"/>
    <col min="11538" max="11538" width="12.75" style="1" customWidth="1"/>
    <col min="11539" max="11539" width="9.375" style="1" customWidth="1"/>
    <col min="11540" max="11540" width="10.25" style="1" customWidth="1"/>
    <col min="11541" max="11541" width="4" style="1" customWidth="1"/>
    <col min="11542" max="11776" width="9" style="1"/>
    <col min="11777" max="11777" width="3.75" style="1" customWidth="1"/>
    <col min="11778" max="11778" width="10.25" style="1" customWidth="1"/>
    <col min="11779" max="11779" width="11.125" style="1" customWidth="1"/>
    <col min="11780" max="11780" width="6.375" style="1" customWidth="1"/>
    <col min="11781" max="11781" width="9.125" style="1" customWidth="1"/>
    <col min="11782" max="11782" width="6.375" style="1" customWidth="1"/>
    <col min="11783" max="11783" width="10" style="1" customWidth="1"/>
    <col min="11784" max="11784" width="6.375" style="1" customWidth="1"/>
    <col min="11785" max="11785" width="10.5" style="1" customWidth="1"/>
    <col min="11786" max="11786" width="6.375" style="1" customWidth="1"/>
    <col min="11787" max="11787" width="11" style="1" customWidth="1"/>
    <col min="11788" max="11788" width="9.375" style="1" customWidth="1"/>
    <col min="11789" max="11789" width="6.125" style="1" customWidth="1"/>
    <col min="11790" max="11790" width="8.5" style="1" customWidth="1"/>
    <col min="11791" max="11791" width="9.5" style="1" customWidth="1"/>
    <col min="11792" max="11792" width="11" style="1" customWidth="1"/>
    <col min="11793" max="11793" width="10.5" style="1" customWidth="1"/>
    <col min="11794" max="11794" width="12.75" style="1" customWidth="1"/>
    <col min="11795" max="11795" width="9.375" style="1" customWidth="1"/>
    <col min="11796" max="11796" width="10.25" style="1" customWidth="1"/>
    <col min="11797" max="11797" width="4" style="1" customWidth="1"/>
    <col min="11798" max="12032" width="9" style="1"/>
    <col min="12033" max="12033" width="3.75" style="1" customWidth="1"/>
    <col min="12034" max="12034" width="10.25" style="1" customWidth="1"/>
    <col min="12035" max="12035" width="11.125" style="1" customWidth="1"/>
    <col min="12036" max="12036" width="6.375" style="1" customWidth="1"/>
    <col min="12037" max="12037" width="9.125" style="1" customWidth="1"/>
    <col min="12038" max="12038" width="6.375" style="1" customWidth="1"/>
    <col min="12039" max="12039" width="10" style="1" customWidth="1"/>
    <col min="12040" max="12040" width="6.375" style="1" customWidth="1"/>
    <col min="12041" max="12041" width="10.5" style="1" customWidth="1"/>
    <col min="12042" max="12042" width="6.375" style="1" customWidth="1"/>
    <col min="12043" max="12043" width="11" style="1" customWidth="1"/>
    <col min="12044" max="12044" width="9.375" style="1" customWidth="1"/>
    <col min="12045" max="12045" width="6.125" style="1" customWidth="1"/>
    <col min="12046" max="12046" width="8.5" style="1" customWidth="1"/>
    <col min="12047" max="12047" width="9.5" style="1" customWidth="1"/>
    <col min="12048" max="12048" width="11" style="1" customWidth="1"/>
    <col min="12049" max="12049" width="10.5" style="1" customWidth="1"/>
    <col min="12050" max="12050" width="12.75" style="1" customWidth="1"/>
    <col min="12051" max="12051" width="9.375" style="1" customWidth="1"/>
    <col min="12052" max="12052" width="10.25" style="1" customWidth="1"/>
    <col min="12053" max="12053" width="4" style="1" customWidth="1"/>
    <col min="12054" max="12288" width="9" style="1"/>
    <col min="12289" max="12289" width="3.75" style="1" customWidth="1"/>
    <col min="12290" max="12290" width="10.25" style="1" customWidth="1"/>
    <col min="12291" max="12291" width="11.125" style="1" customWidth="1"/>
    <col min="12292" max="12292" width="6.375" style="1" customWidth="1"/>
    <col min="12293" max="12293" width="9.125" style="1" customWidth="1"/>
    <col min="12294" max="12294" width="6.375" style="1" customWidth="1"/>
    <col min="12295" max="12295" width="10" style="1" customWidth="1"/>
    <col min="12296" max="12296" width="6.375" style="1" customWidth="1"/>
    <col min="12297" max="12297" width="10.5" style="1" customWidth="1"/>
    <col min="12298" max="12298" width="6.375" style="1" customWidth="1"/>
    <col min="12299" max="12299" width="11" style="1" customWidth="1"/>
    <col min="12300" max="12300" width="9.375" style="1" customWidth="1"/>
    <col min="12301" max="12301" width="6.125" style="1" customWidth="1"/>
    <col min="12302" max="12302" width="8.5" style="1" customWidth="1"/>
    <col min="12303" max="12303" width="9.5" style="1" customWidth="1"/>
    <col min="12304" max="12304" width="11" style="1" customWidth="1"/>
    <col min="12305" max="12305" width="10.5" style="1" customWidth="1"/>
    <col min="12306" max="12306" width="12.75" style="1" customWidth="1"/>
    <col min="12307" max="12307" width="9.375" style="1" customWidth="1"/>
    <col min="12308" max="12308" width="10.25" style="1" customWidth="1"/>
    <col min="12309" max="12309" width="4" style="1" customWidth="1"/>
    <col min="12310" max="12544" width="9" style="1"/>
    <col min="12545" max="12545" width="3.75" style="1" customWidth="1"/>
    <col min="12546" max="12546" width="10.25" style="1" customWidth="1"/>
    <col min="12547" max="12547" width="11.125" style="1" customWidth="1"/>
    <col min="12548" max="12548" width="6.375" style="1" customWidth="1"/>
    <col min="12549" max="12549" width="9.125" style="1" customWidth="1"/>
    <col min="12550" max="12550" width="6.375" style="1" customWidth="1"/>
    <col min="12551" max="12551" width="10" style="1" customWidth="1"/>
    <col min="12552" max="12552" width="6.375" style="1" customWidth="1"/>
    <col min="12553" max="12553" width="10.5" style="1" customWidth="1"/>
    <col min="12554" max="12554" width="6.375" style="1" customWidth="1"/>
    <col min="12555" max="12555" width="11" style="1" customWidth="1"/>
    <col min="12556" max="12556" width="9.375" style="1" customWidth="1"/>
    <col min="12557" max="12557" width="6.125" style="1" customWidth="1"/>
    <col min="12558" max="12558" width="8.5" style="1" customWidth="1"/>
    <col min="12559" max="12559" width="9.5" style="1" customWidth="1"/>
    <col min="12560" max="12560" width="11" style="1" customWidth="1"/>
    <col min="12561" max="12561" width="10.5" style="1" customWidth="1"/>
    <col min="12562" max="12562" width="12.75" style="1" customWidth="1"/>
    <col min="12563" max="12563" width="9.375" style="1" customWidth="1"/>
    <col min="12564" max="12564" width="10.25" style="1" customWidth="1"/>
    <col min="12565" max="12565" width="4" style="1" customWidth="1"/>
    <col min="12566" max="12800" width="9" style="1"/>
    <col min="12801" max="12801" width="3.75" style="1" customWidth="1"/>
    <col min="12802" max="12802" width="10.25" style="1" customWidth="1"/>
    <col min="12803" max="12803" width="11.125" style="1" customWidth="1"/>
    <col min="12804" max="12804" width="6.375" style="1" customWidth="1"/>
    <col min="12805" max="12805" width="9.125" style="1" customWidth="1"/>
    <col min="12806" max="12806" width="6.375" style="1" customWidth="1"/>
    <col min="12807" max="12807" width="10" style="1" customWidth="1"/>
    <col min="12808" max="12808" width="6.375" style="1" customWidth="1"/>
    <col min="12809" max="12809" width="10.5" style="1" customWidth="1"/>
    <col min="12810" max="12810" width="6.375" style="1" customWidth="1"/>
    <col min="12811" max="12811" width="11" style="1" customWidth="1"/>
    <col min="12812" max="12812" width="9.375" style="1" customWidth="1"/>
    <col min="12813" max="12813" width="6.125" style="1" customWidth="1"/>
    <col min="12814" max="12814" width="8.5" style="1" customWidth="1"/>
    <col min="12815" max="12815" width="9.5" style="1" customWidth="1"/>
    <col min="12816" max="12816" width="11" style="1" customWidth="1"/>
    <col min="12817" max="12817" width="10.5" style="1" customWidth="1"/>
    <col min="12818" max="12818" width="12.75" style="1" customWidth="1"/>
    <col min="12819" max="12819" width="9.375" style="1" customWidth="1"/>
    <col min="12820" max="12820" width="10.25" style="1" customWidth="1"/>
    <col min="12821" max="12821" width="4" style="1" customWidth="1"/>
    <col min="12822" max="13056" width="9" style="1"/>
    <col min="13057" max="13057" width="3.75" style="1" customWidth="1"/>
    <col min="13058" max="13058" width="10.25" style="1" customWidth="1"/>
    <col min="13059" max="13059" width="11.125" style="1" customWidth="1"/>
    <col min="13060" max="13060" width="6.375" style="1" customWidth="1"/>
    <col min="13061" max="13061" width="9.125" style="1" customWidth="1"/>
    <col min="13062" max="13062" width="6.375" style="1" customWidth="1"/>
    <col min="13063" max="13063" width="10" style="1" customWidth="1"/>
    <col min="13064" max="13064" width="6.375" style="1" customWidth="1"/>
    <col min="13065" max="13065" width="10.5" style="1" customWidth="1"/>
    <col min="13066" max="13066" width="6.375" style="1" customWidth="1"/>
    <col min="13067" max="13067" width="11" style="1" customWidth="1"/>
    <col min="13068" max="13068" width="9.375" style="1" customWidth="1"/>
    <col min="13069" max="13069" width="6.125" style="1" customWidth="1"/>
    <col min="13070" max="13070" width="8.5" style="1" customWidth="1"/>
    <col min="13071" max="13071" width="9.5" style="1" customWidth="1"/>
    <col min="13072" max="13072" width="11" style="1" customWidth="1"/>
    <col min="13073" max="13073" width="10.5" style="1" customWidth="1"/>
    <col min="13074" max="13074" width="12.75" style="1" customWidth="1"/>
    <col min="13075" max="13075" width="9.375" style="1" customWidth="1"/>
    <col min="13076" max="13076" width="10.25" style="1" customWidth="1"/>
    <col min="13077" max="13077" width="4" style="1" customWidth="1"/>
    <col min="13078" max="13312" width="9" style="1"/>
    <col min="13313" max="13313" width="3.75" style="1" customWidth="1"/>
    <col min="13314" max="13314" width="10.25" style="1" customWidth="1"/>
    <col min="13315" max="13315" width="11.125" style="1" customWidth="1"/>
    <col min="13316" max="13316" width="6.375" style="1" customWidth="1"/>
    <col min="13317" max="13317" width="9.125" style="1" customWidth="1"/>
    <col min="13318" max="13318" width="6.375" style="1" customWidth="1"/>
    <col min="13319" max="13319" width="10" style="1" customWidth="1"/>
    <col min="13320" max="13320" width="6.375" style="1" customWidth="1"/>
    <col min="13321" max="13321" width="10.5" style="1" customWidth="1"/>
    <col min="13322" max="13322" width="6.375" style="1" customWidth="1"/>
    <col min="13323" max="13323" width="11" style="1" customWidth="1"/>
    <col min="13324" max="13324" width="9.375" style="1" customWidth="1"/>
    <col min="13325" max="13325" width="6.125" style="1" customWidth="1"/>
    <col min="13326" max="13326" width="8.5" style="1" customWidth="1"/>
    <col min="13327" max="13327" width="9.5" style="1" customWidth="1"/>
    <col min="13328" max="13328" width="11" style="1" customWidth="1"/>
    <col min="13329" max="13329" width="10.5" style="1" customWidth="1"/>
    <col min="13330" max="13330" width="12.75" style="1" customWidth="1"/>
    <col min="13331" max="13331" width="9.375" style="1" customWidth="1"/>
    <col min="13332" max="13332" width="10.25" style="1" customWidth="1"/>
    <col min="13333" max="13333" width="4" style="1" customWidth="1"/>
    <col min="13334" max="13568" width="9" style="1"/>
    <col min="13569" max="13569" width="3.75" style="1" customWidth="1"/>
    <col min="13570" max="13570" width="10.25" style="1" customWidth="1"/>
    <col min="13571" max="13571" width="11.125" style="1" customWidth="1"/>
    <col min="13572" max="13572" width="6.375" style="1" customWidth="1"/>
    <col min="13573" max="13573" width="9.125" style="1" customWidth="1"/>
    <col min="13574" max="13574" width="6.375" style="1" customWidth="1"/>
    <col min="13575" max="13575" width="10" style="1" customWidth="1"/>
    <col min="13576" max="13576" width="6.375" style="1" customWidth="1"/>
    <col min="13577" max="13577" width="10.5" style="1" customWidth="1"/>
    <col min="13578" max="13578" width="6.375" style="1" customWidth="1"/>
    <col min="13579" max="13579" width="11" style="1" customWidth="1"/>
    <col min="13580" max="13580" width="9.375" style="1" customWidth="1"/>
    <col min="13581" max="13581" width="6.125" style="1" customWidth="1"/>
    <col min="13582" max="13582" width="8.5" style="1" customWidth="1"/>
    <col min="13583" max="13583" width="9.5" style="1" customWidth="1"/>
    <col min="13584" max="13584" width="11" style="1" customWidth="1"/>
    <col min="13585" max="13585" width="10.5" style="1" customWidth="1"/>
    <col min="13586" max="13586" width="12.75" style="1" customWidth="1"/>
    <col min="13587" max="13587" width="9.375" style="1" customWidth="1"/>
    <col min="13588" max="13588" width="10.25" style="1" customWidth="1"/>
    <col min="13589" max="13589" width="4" style="1" customWidth="1"/>
    <col min="13590" max="13824" width="9" style="1"/>
    <col min="13825" max="13825" width="3.75" style="1" customWidth="1"/>
    <col min="13826" max="13826" width="10.25" style="1" customWidth="1"/>
    <col min="13827" max="13827" width="11.125" style="1" customWidth="1"/>
    <col min="13828" max="13828" width="6.375" style="1" customWidth="1"/>
    <col min="13829" max="13829" width="9.125" style="1" customWidth="1"/>
    <col min="13830" max="13830" width="6.375" style="1" customWidth="1"/>
    <col min="13831" max="13831" width="10" style="1" customWidth="1"/>
    <col min="13832" max="13832" width="6.375" style="1" customWidth="1"/>
    <col min="13833" max="13833" width="10.5" style="1" customWidth="1"/>
    <col min="13834" max="13834" width="6.375" style="1" customWidth="1"/>
    <col min="13835" max="13835" width="11" style="1" customWidth="1"/>
    <col min="13836" max="13836" width="9.375" style="1" customWidth="1"/>
    <col min="13837" max="13837" width="6.125" style="1" customWidth="1"/>
    <col min="13838" max="13838" width="8.5" style="1" customWidth="1"/>
    <col min="13839" max="13839" width="9.5" style="1" customWidth="1"/>
    <col min="13840" max="13840" width="11" style="1" customWidth="1"/>
    <col min="13841" max="13841" width="10.5" style="1" customWidth="1"/>
    <col min="13842" max="13842" width="12.75" style="1" customWidth="1"/>
    <col min="13843" max="13843" width="9.375" style="1" customWidth="1"/>
    <col min="13844" max="13844" width="10.25" style="1" customWidth="1"/>
    <col min="13845" max="13845" width="4" style="1" customWidth="1"/>
    <col min="13846" max="14080" width="9" style="1"/>
    <col min="14081" max="14081" width="3.75" style="1" customWidth="1"/>
    <col min="14082" max="14082" width="10.25" style="1" customWidth="1"/>
    <col min="14083" max="14083" width="11.125" style="1" customWidth="1"/>
    <col min="14084" max="14084" width="6.375" style="1" customWidth="1"/>
    <col min="14085" max="14085" width="9.125" style="1" customWidth="1"/>
    <col min="14086" max="14086" width="6.375" style="1" customWidth="1"/>
    <col min="14087" max="14087" width="10" style="1" customWidth="1"/>
    <col min="14088" max="14088" width="6.375" style="1" customWidth="1"/>
    <col min="14089" max="14089" width="10.5" style="1" customWidth="1"/>
    <col min="14090" max="14090" width="6.375" style="1" customWidth="1"/>
    <col min="14091" max="14091" width="11" style="1" customWidth="1"/>
    <col min="14092" max="14092" width="9.375" style="1" customWidth="1"/>
    <col min="14093" max="14093" width="6.125" style="1" customWidth="1"/>
    <col min="14094" max="14094" width="8.5" style="1" customWidth="1"/>
    <col min="14095" max="14095" width="9.5" style="1" customWidth="1"/>
    <col min="14096" max="14096" width="11" style="1" customWidth="1"/>
    <col min="14097" max="14097" width="10.5" style="1" customWidth="1"/>
    <col min="14098" max="14098" width="12.75" style="1" customWidth="1"/>
    <col min="14099" max="14099" width="9.375" style="1" customWidth="1"/>
    <col min="14100" max="14100" width="10.25" style="1" customWidth="1"/>
    <col min="14101" max="14101" width="4" style="1" customWidth="1"/>
    <col min="14102" max="14336" width="9" style="1"/>
    <col min="14337" max="14337" width="3.75" style="1" customWidth="1"/>
    <col min="14338" max="14338" width="10.25" style="1" customWidth="1"/>
    <col min="14339" max="14339" width="11.125" style="1" customWidth="1"/>
    <col min="14340" max="14340" width="6.375" style="1" customWidth="1"/>
    <col min="14341" max="14341" width="9.125" style="1" customWidth="1"/>
    <col min="14342" max="14342" width="6.375" style="1" customWidth="1"/>
    <col min="14343" max="14343" width="10" style="1" customWidth="1"/>
    <col min="14344" max="14344" width="6.375" style="1" customWidth="1"/>
    <col min="14345" max="14345" width="10.5" style="1" customWidth="1"/>
    <col min="14346" max="14346" width="6.375" style="1" customWidth="1"/>
    <col min="14347" max="14347" width="11" style="1" customWidth="1"/>
    <col min="14348" max="14348" width="9.375" style="1" customWidth="1"/>
    <col min="14349" max="14349" width="6.125" style="1" customWidth="1"/>
    <col min="14350" max="14350" width="8.5" style="1" customWidth="1"/>
    <col min="14351" max="14351" width="9.5" style="1" customWidth="1"/>
    <col min="14352" max="14352" width="11" style="1" customWidth="1"/>
    <col min="14353" max="14353" width="10.5" style="1" customWidth="1"/>
    <col min="14354" max="14354" width="12.75" style="1" customWidth="1"/>
    <col min="14355" max="14355" width="9.375" style="1" customWidth="1"/>
    <col min="14356" max="14356" width="10.25" style="1" customWidth="1"/>
    <col min="14357" max="14357" width="4" style="1" customWidth="1"/>
    <col min="14358" max="14592" width="9" style="1"/>
    <col min="14593" max="14593" width="3.75" style="1" customWidth="1"/>
    <col min="14594" max="14594" width="10.25" style="1" customWidth="1"/>
    <col min="14595" max="14595" width="11.125" style="1" customWidth="1"/>
    <col min="14596" max="14596" width="6.375" style="1" customWidth="1"/>
    <col min="14597" max="14597" width="9.125" style="1" customWidth="1"/>
    <col min="14598" max="14598" width="6.375" style="1" customWidth="1"/>
    <col min="14599" max="14599" width="10" style="1" customWidth="1"/>
    <col min="14600" max="14600" width="6.375" style="1" customWidth="1"/>
    <col min="14601" max="14601" width="10.5" style="1" customWidth="1"/>
    <col min="14602" max="14602" width="6.375" style="1" customWidth="1"/>
    <col min="14603" max="14603" width="11" style="1" customWidth="1"/>
    <col min="14604" max="14604" width="9.375" style="1" customWidth="1"/>
    <col min="14605" max="14605" width="6.125" style="1" customWidth="1"/>
    <col min="14606" max="14606" width="8.5" style="1" customWidth="1"/>
    <col min="14607" max="14607" width="9.5" style="1" customWidth="1"/>
    <col min="14608" max="14608" width="11" style="1" customWidth="1"/>
    <col min="14609" max="14609" width="10.5" style="1" customWidth="1"/>
    <col min="14610" max="14610" width="12.75" style="1" customWidth="1"/>
    <col min="14611" max="14611" width="9.375" style="1" customWidth="1"/>
    <col min="14612" max="14612" width="10.25" style="1" customWidth="1"/>
    <col min="14613" max="14613" width="4" style="1" customWidth="1"/>
    <col min="14614" max="14848" width="9" style="1"/>
    <col min="14849" max="14849" width="3.75" style="1" customWidth="1"/>
    <col min="14850" max="14850" width="10.25" style="1" customWidth="1"/>
    <col min="14851" max="14851" width="11.125" style="1" customWidth="1"/>
    <col min="14852" max="14852" width="6.375" style="1" customWidth="1"/>
    <col min="14853" max="14853" width="9.125" style="1" customWidth="1"/>
    <col min="14854" max="14854" width="6.375" style="1" customWidth="1"/>
    <col min="14855" max="14855" width="10" style="1" customWidth="1"/>
    <col min="14856" max="14856" width="6.375" style="1" customWidth="1"/>
    <col min="14857" max="14857" width="10.5" style="1" customWidth="1"/>
    <col min="14858" max="14858" width="6.375" style="1" customWidth="1"/>
    <col min="14859" max="14859" width="11" style="1" customWidth="1"/>
    <col min="14860" max="14860" width="9.375" style="1" customWidth="1"/>
    <col min="14861" max="14861" width="6.125" style="1" customWidth="1"/>
    <col min="14862" max="14862" width="8.5" style="1" customWidth="1"/>
    <col min="14863" max="14863" width="9.5" style="1" customWidth="1"/>
    <col min="14864" max="14864" width="11" style="1" customWidth="1"/>
    <col min="14865" max="14865" width="10.5" style="1" customWidth="1"/>
    <col min="14866" max="14866" width="12.75" style="1" customWidth="1"/>
    <col min="14867" max="14867" width="9.375" style="1" customWidth="1"/>
    <col min="14868" max="14868" width="10.25" style="1" customWidth="1"/>
    <col min="14869" max="14869" width="4" style="1" customWidth="1"/>
    <col min="14870" max="15104" width="9" style="1"/>
    <col min="15105" max="15105" width="3.75" style="1" customWidth="1"/>
    <col min="15106" max="15106" width="10.25" style="1" customWidth="1"/>
    <col min="15107" max="15107" width="11.125" style="1" customWidth="1"/>
    <col min="15108" max="15108" width="6.375" style="1" customWidth="1"/>
    <col min="15109" max="15109" width="9.125" style="1" customWidth="1"/>
    <col min="15110" max="15110" width="6.375" style="1" customWidth="1"/>
    <col min="15111" max="15111" width="10" style="1" customWidth="1"/>
    <col min="15112" max="15112" width="6.375" style="1" customWidth="1"/>
    <col min="15113" max="15113" width="10.5" style="1" customWidth="1"/>
    <col min="15114" max="15114" width="6.375" style="1" customWidth="1"/>
    <col min="15115" max="15115" width="11" style="1" customWidth="1"/>
    <col min="15116" max="15116" width="9.375" style="1" customWidth="1"/>
    <col min="15117" max="15117" width="6.125" style="1" customWidth="1"/>
    <col min="15118" max="15118" width="8.5" style="1" customWidth="1"/>
    <col min="15119" max="15119" width="9.5" style="1" customWidth="1"/>
    <col min="15120" max="15120" width="11" style="1" customWidth="1"/>
    <col min="15121" max="15121" width="10.5" style="1" customWidth="1"/>
    <col min="15122" max="15122" width="12.75" style="1" customWidth="1"/>
    <col min="15123" max="15123" width="9.375" style="1" customWidth="1"/>
    <col min="15124" max="15124" width="10.25" style="1" customWidth="1"/>
    <col min="15125" max="15125" width="4" style="1" customWidth="1"/>
    <col min="15126" max="15360" width="9" style="1"/>
    <col min="15361" max="15361" width="3.75" style="1" customWidth="1"/>
    <col min="15362" max="15362" width="10.25" style="1" customWidth="1"/>
    <col min="15363" max="15363" width="11.125" style="1" customWidth="1"/>
    <col min="15364" max="15364" width="6.375" style="1" customWidth="1"/>
    <col min="15365" max="15365" width="9.125" style="1" customWidth="1"/>
    <col min="15366" max="15366" width="6.375" style="1" customWidth="1"/>
    <col min="15367" max="15367" width="10" style="1" customWidth="1"/>
    <col min="15368" max="15368" width="6.375" style="1" customWidth="1"/>
    <col min="15369" max="15369" width="10.5" style="1" customWidth="1"/>
    <col min="15370" max="15370" width="6.375" style="1" customWidth="1"/>
    <col min="15371" max="15371" width="11" style="1" customWidth="1"/>
    <col min="15372" max="15372" width="9.375" style="1" customWidth="1"/>
    <col min="15373" max="15373" width="6.125" style="1" customWidth="1"/>
    <col min="15374" max="15374" width="8.5" style="1" customWidth="1"/>
    <col min="15375" max="15375" width="9.5" style="1" customWidth="1"/>
    <col min="15376" max="15376" width="11" style="1" customWidth="1"/>
    <col min="15377" max="15377" width="10.5" style="1" customWidth="1"/>
    <col min="15378" max="15378" width="12.75" style="1" customWidth="1"/>
    <col min="15379" max="15379" width="9.375" style="1" customWidth="1"/>
    <col min="15380" max="15380" width="10.25" style="1" customWidth="1"/>
    <col min="15381" max="15381" width="4" style="1" customWidth="1"/>
    <col min="15382" max="15616" width="9" style="1"/>
    <col min="15617" max="15617" width="3.75" style="1" customWidth="1"/>
    <col min="15618" max="15618" width="10.25" style="1" customWidth="1"/>
    <col min="15619" max="15619" width="11.125" style="1" customWidth="1"/>
    <col min="15620" max="15620" width="6.375" style="1" customWidth="1"/>
    <col min="15621" max="15621" width="9.125" style="1" customWidth="1"/>
    <col min="15622" max="15622" width="6.375" style="1" customWidth="1"/>
    <col min="15623" max="15623" width="10" style="1" customWidth="1"/>
    <col min="15624" max="15624" width="6.375" style="1" customWidth="1"/>
    <col min="15625" max="15625" width="10.5" style="1" customWidth="1"/>
    <col min="15626" max="15626" width="6.375" style="1" customWidth="1"/>
    <col min="15627" max="15627" width="11" style="1" customWidth="1"/>
    <col min="15628" max="15628" width="9.375" style="1" customWidth="1"/>
    <col min="15629" max="15629" width="6.125" style="1" customWidth="1"/>
    <col min="15630" max="15630" width="8.5" style="1" customWidth="1"/>
    <col min="15631" max="15631" width="9.5" style="1" customWidth="1"/>
    <col min="15632" max="15632" width="11" style="1" customWidth="1"/>
    <col min="15633" max="15633" width="10.5" style="1" customWidth="1"/>
    <col min="15634" max="15634" width="12.75" style="1" customWidth="1"/>
    <col min="15635" max="15635" width="9.375" style="1" customWidth="1"/>
    <col min="15636" max="15636" width="10.25" style="1" customWidth="1"/>
    <col min="15637" max="15637" width="4" style="1" customWidth="1"/>
    <col min="15638" max="15872" width="9" style="1"/>
    <col min="15873" max="15873" width="3.75" style="1" customWidth="1"/>
    <col min="15874" max="15874" width="10.25" style="1" customWidth="1"/>
    <col min="15875" max="15875" width="11.125" style="1" customWidth="1"/>
    <col min="15876" max="15876" width="6.375" style="1" customWidth="1"/>
    <col min="15877" max="15877" width="9.125" style="1" customWidth="1"/>
    <col min="15878" max="15878" width="6.375" style="1" customWidth="1"/>
    <col min="15879" max="15879" width="10" style="1" customWidth="1"/>
    <col min="15880" max="15880" width="6.375" style="1" customWidth="1"/>
    <col min="15881" max="15881" width="10.5" style="1" customWidth="1"/>
    <col min="15882" max="15882" width="6.375" style="1" customWidth="1"/>
    <col min="15883" max="15883" width="11" style="1" customWidth="1"/>
    <col min="15884" max="15884" width="9.375" style="1" customWidth="1"/>
    <col min="15885" max="15885" width="6.125" style="1" customWidth="1"/>
    <col min="15886" max="15886" width="8.5" style="1" customWidth="1"/>
    <col min="15887" max="15887" width="9.5" style="1" customWidth="1"/>
    <col min="15888" max="15888" width="11" style="1" customWidth="1"/>
    <col min="15889" max="15889" width="10.5" style="1" customWidth="1"/>
    <col min="15890" max="15890" width="12.75" style="1" customWidth="1"/>
    <col min="15891" max="15891" width="9.375" style="1" customWidth="1"/>
    <col min="15892" max="15892" width="10.25" style="1" customWidth="1"/>
    <col min="15893" max="15893" width="4" style="1" customWidth="1"/>
    <col min="15894" max="16128" width="9" style="1"/>
    <col min="16129" max="16129" width="3.75" style="1" customWidth="1"/>
    <col min="16130" max="16130" width="10.25" style="1" customWidth="1"/>
    <col min="16131" max="16131" width="11.125" style="1" customWidth="1"/>
    <col min="16132" max="16132" width="6.375" style="1" customWidth="1"/>
    <col min="16133" max="16133" width="9.125" style="1" customWidth="1"/>
    <col min="16134" max="16134" width="6.375" style="1" customWidth="1"/>
    <col min="16135" max="16135" width="10" style="1" customWidth="1"/>
    <col min="16136" max="16136" width="6.375" style="1" customWidth="1"/>
    <col min="16137" max="16137" width="10.5" style="1" customWidth="1"/>
    <col min="16138" max="16138" width="6.375" style="1" customWidth="1"/>
    <col min="16139" max="16139" width="11" style="1" customWidth="1"/>
    <col min="16140" max="16140" width="9.375" style="1" customWidth="1"/>
    <col min="16141" max="16141" width="6.125" style="1" customWidth="1"/>
    <col min="16142" max="16142" width="8.5" style="1" customWidth="1"/>
    <col min="16143" max="16143" width="9.5" style="1" customWidth="1"/>
    <col min="16144" max="16144" width="11" style="1" customWidth="1"/>
    <col min="16145" max="16145" width="10.5" style="1" customWidth="1"/>
    <col min="16146" max="16146" width="12.75" style="1" customWidth="1"/>
    <col min="16147" max="16147" width="9.375" style="1" customWidth="1"/>
    <col min="16148" max="16148" width="10.25" style="1" customWidth="1"/>
    <col min="16149" max="16149" width="4" style="1" customWidth="1"/>
    <col min="16150" max="16384" width="9" style="1"/>
  </cols>
  <sheetData>
    <row r="1" spans="1:21" ht="20.25" customHeight="1">
      <c r="A1" s="793" t="s">
        <v>785</v>
      </c>
      <c r="B1" s="740"/>
      <c r="C1" s="246"/>
      <c r="D1" s="246"/>
      <c r="E1" s="794"/>
      <c r="F1" s="246"/>
      <c r="G1" s="246"/>
      <c r="H1" s="246"/>
      <c r="I1" s="246"/>
      <c r="J1" s="246"/>
      <c r="K1" s="246"/>
    </row>
    <row r="2" spans="1:21" ht="15" customHeight="1">
      <c r="A2" s="795" t="s">
        <v>449</v>
      </c>
      <c r="B2" s="740"/>
      <c r="C2" s="246"/>
      <c r="D2" s="246"/>
      <c r="E2" s="794"/>
      <c r="F2" s="246"/>
      <c r="G2" s="246"/>
      <c r="H2" s="246"/>
      <c r="I2" s="246"/>
      <c r="J2" s="246"/>
      <c r="K2" s="246"/>
    </row>
    <row r="3" spans="1:21" ht="12.95" customHeight="1">
      <c r="A3" s="801"/>
      <c r="B3" s="801"/>
      <c r="C3" s="802" t="s">
        <v>756</v>
      </c>
      <c r="D3" s="803"/>
      <c r="E3" s="804"/>
      <c r="F3" s="803"/>
      <c r="G3" s="804"/>
      <c r="H3" s="804"/>
      <c r="I3" s="804"/>
      <c r="J3" s="804"/>
      <c r="K3" s="805"/>
      <c r="L3" s="331" t="s">
        <v>266</v>
      </c>
      <c r="M3" s="331" t="s">
        <v>757</v>
      </c>
      <c r="N3" s="331" t="s">
        <v>758</v>
      </c>
      <c r="O3" s="331" t="s">
        <v>759</v>
      </c>
      <c r="P3" s="331"/>
      <c r="Q3" s="331" t="s">
        <v>266</v>
      </c>
      <c r="R3" s="806" t="s">
        <v>760</v>
      </c>
      <c r="S3" s="807"/>
      <c r="T3" s="808"/>
      <c r="U3" s="809"/>
    </row>
    <row r="4" spans="1:21" ht="12.95" customHeight="1">
      <c r="A4" s="148" t="s">
        <v>21</v>
      </c>
      <c r="B4" s="148" t="s">
        <v>22</v>
      </c>
      <c r="C4" s="810" t="s">
        <v>761</v>
      </c>
      <c r="D4" s="811"/>
      <c r="E4" s="810" t="s">
        <v>762</v>
      </c>
      <c r="F4" s="811"/>
      <c r="G4" s="810" t="s">
        <v>763</v>
      </c>
      <c r="H4" s="812"/>
      <c r="I4" s="810" t="s">
        <v>764</v>
      </c>
      <c r="J4" s="812"/>
      <c r="K4" s="813" t="s">
        <v>412</v>
      </c>
      <c r="L4" s="262"/>
      <c r="M4" s="262" t="s">
        <v>765</v>
      </c>
      <c r="N4" s="262"/>
      <c r="O4" s="262"/>
      <c r="P4" s="262" t="s">
        <v>766</v>
      </c>
      <c r="Q4" s="262"/>
      <c r="R4" s="814"/>
      <c r="S4" s="809"/>
      <c r="T4" s="140" t="s">
        <v>22</v>
      </c>
      <c r="U4" s="94" t="s">
        <v>21</v>
      </c>
    </row>
    <row r="5" spans="1:21" ht="12.95" customHeight="1">
      <c r="A5" s="148"/>
      <c r="B5" s="148"/>
      <c r="C5" s="331" t="s">
        <v>767</v>
      </c>
      <c r="D5" s="815" t="s">
        <v>768</v>
      </c>
      <c r="E5" s="331" t="s">
        <v>767</v>
      </c>
      <c r="F5" s="815" t="s">
        <v>768</v>
      </c>
      <c r="G5" s="331" t="s">
        <v>767</v>
      </c>
      <c r="H5" s="814" t="s">
        <v>768</v>
      </c>
      <c r="I5" s="331" t="s">
        <v>767</v>
      </c>
      <c r="J5" s="814" t="s">
        <v>768</v>
      </c>
      <c r="K5" s="813" t="s">
        <v>767</v>
      </c>
      <c r="L5" s="262" t="s">
        <v>769</v>
      </c>
      <c r="M5" s="262" t="s">
        <v>770</v>
      </c>
      <c r="N5" s="262" t="s">
        <v>771</v>
      </c>
      <c r="O5" s="262" t="s">
        <v>772</v>
      </c>
      <c r="P5" s="262"/>
      <c r="Q5" s="262" t="s">
        <v>773</v>
      </c>
      <c r="R5" s="262" t="s">
        <v>774</v>
      </c>
      <c r="S5" s="334" t="s">
        <v>775</v>
      </c>
      <c r="T5" s="145"/>
      <c r="U5" s="94"/>
    </row>
    <row r="6" spans="1:21" ht="12.95" customHeight="1">
      <c r="A6" s="816"/>
      <c r="B6" s="796" t="str">
        <f>'[3]14-2表(医療)'!B6</f>
        <v>３０(県計)</v>
      </c>
      <c r="C6" s="817"/>
      <c r="D6" s="818"/>
      <c r="E6" s="818"/>
      <c r="F6" s="818"/>
      <c r="G6" s="818"/>
      <c r="H6" s="818"/>
      <c r="I6" s="818"/>
      <c r="J6" s="818"/>
      <c r="K6" s="818"/>
      <c r="L6" s="818"/>
      <c r="M6" s="818"/>
      <c r="N6" s="818"/>
      <c r="O6" s="818"/>
      <c r="P6" s="818"/>
      <c r="Q6" s="819">
        <f>Q9+Q10</f>
        <v>28237735</v>
      </c>
      <c r="R6" s="819"/>
      <c r="S6" s="819"/>
      <c r="T6" s="796" t="str">
        <f>B6</f>
        <v>３０(県計)</v>
      </c>
      <c r="U6" s="818"/>
    </row>
    <row r="7" spans="1:21" ht="12.95" customHeight="1">
      <c r="A7" s="47"/>
      <c r="B7" s="140" t="s">
        <v>64</v>
      </c>
      <c r="C7" s="820">
        <v>18609400</v>
      </c>
      <c r="D7" s="821">
        <v>52.68</v>
      </c>
      <c r="E7" s="820">
        <v>101368</v>
      </c>
      <c r="F7" s="821">
        <v>0.28999999999999998</v>
      </c>
      <c r="G7" s="820">
        <v>11497701</v>
      </c>
      <c r="H7" s="822">
        <v>32.549999999999997</v>
      </c>
      <c r="I7" s="820">
        <v>5114581</v>
      </c>
      <c r="J7" s="822">
        <v>14.48</v>
      </c>
      <c r="K7" s="820">
        <v>35323050</v>
      </c>
      <c r="L7" s="820">
        <v>5240521</v>
      </c>
      <c r="M7" s="820">
        <v>692</v>
      </c>
      <c r="N7" s="820">
        <v>474458</v>
      </c>
      <c r="O7" s="820">
        <v>2672594</v>
      </c>
      <c r="P7" s="820">
        <v>-2934195</v>
      </c>
      <c r="Q7" s="820">
        <v>24000590</v>
      </c>
      <c r="R7" s="820">
        <v>695526410</v>
      </c>
      <c r="S7" s="820">
        <v>2187275</v>
      </c>
      <c r="T7" s="140" t="s">
        <v>64</v>
      </c>
      <c r="U7" s="318"/>
    </row>
    <row r="8" spans="1:21" ht="12.95" customHeight="1">
      <c r="A8" s="47"/>
      <c r="B8" s="140" t="s">
        <v>65</v>
      </c>
      <c r="C8" s="820">
        <v>732658</v>
      </c>
      <c r="D8" s="821">
        <v>50.740000000000009</v>
      </c>
      <c r="E8" s="820">
        <v>3009</v>
      </c>
      <c r="F8" s="821">
        <v>0.21</v>
      </c>
      <c r="G8" s="820">
        <v>494691</v>
      </c>
      <c r="H8" s="822">
        <v>34.26</v>
      </c>
      <c r="I8" s="820">
        <v>213633</v>
      </c>
      <c r="J8" s="822">
        <v>14.79</v>
      </c>
      <c r="K8" s="820">
        <v>1443991</v>
      </c>
      <c r="L8" s="820">
        <v>199405</v>
      </c>
      <c r="M8" s="820">
        <v>15</v>
      </c>
      <c r="N8" s="820">
        <v>44573</v>
      </c>
      <c r="O8" s="820">
        <v>55226</v>
      </c>
      <c r="P8" s="820">
        <v>13640</v>
      </c>
      <c r="Q8" s="820">
        <v>1158412</v>
      </c>
      <c r="R8" s="820">
        <v>32605476</v>
      </c>
      <c r="S8" s="820">
        <v>120355</v>
      </c>
      <c r="T8" s="140" t="s">
        <v>65</v>
      </c>
      <c r="U8" s="318"/>
    </row>
    <row r="9" spans="1:21" ht="12.95" customHeight="1">
      <c r="A9" s="47"/>
      <c r="B9" s="140" t="s">
        <v>66</v>
      </c>
      <c r="C9" s="820">
        <v>19342058</v>
      </c>
      <c r="D9" s="821">
        <v>52.610000000000007</v>
      </c>
      <c r="E9" s="820">
        <v>104377</v>
      </c>
      <c r="F9" s="821">
        <v>0.28000000000000003</v>
      </c>
      <c r="G9" s="820">
        <v>11992392</v>
      </c>
      <c r="H9" s="822">
        <v>32.619999999999997</v>
      </c>
      <c r="I9" s="820">
        <v>5328214</v>
      </c>
      <c r="J9" s="822">
        <v>14.49</v>
      </c>
      <c r="K9" s="820">
        <v>36767041</v>
      </c>
      <c r="L9" s="820">
        <v>5439926</v>
      </c>
      <c r="M9" s="820">
        <v>707</v>
      </c>
      <c r="N9" s="820">
        <v>519031</v>
      </c>
      <c r="O9" s="820">
        <v>2727820</v>
      </c>
      <c r="P9" s="820">
        <v>-2920555</v>
      </c>
      <c r="Q9" s="820">
        <v>25159002</v>
      </c>
      <c r="R9" s="820">
        <v>728131886</v>
      </c>
      <c r="S9" s="820">
        <v>2307630</v>
      </c>
      <c r="T9" s="140" t="s">
        <v>66</v>
      </c>
      <c r="U9" s="318"/>
    </row>
    <row r="10" spans="1:21" ht="12.75" customHeight="1">
      <c r="A10" s="47"/>
      <c r="B10" s="140" t="s">
        <v>68</v>
      </c>
      <c r="C10" s="823" t="s">
        <v>59</v>
      </c>
      <c r="D10" s="823" t="s">
        <v>59</v>
      </c>
      <c r="E10" s="823" t="s">
        <v>59</v>
      </c>
      <c r="F10" s="823" t="s">
        <v>59</v>
      </c>
      <c r="G10" s="823" t="s">
        <v>59</v>
      </c>
      <c r="H10" s="823" t="s">
        <v>59</v>
      </c>
      <c r="I10" s="823" t="s">
        <v>59</v>
      </c>
      <c r="J10" s="823" t="s">
        <v>59</v>
      </c>
      <c r="K10" s="823" t="s">
        <v>59</v>
      </c>
      <c r="L10" s="823" t="s">
        <v>59</v>
      </c>
      <c r="M10" s="823" t="s">
        <v>59</v>
      </c>
      <c r="N10" s="823" t="s">
        <v>59</v>
      </c>
      <c r="O10" s="823" t="s">
        <v>59</v>
      </c>
      <c r="P10" s="823" t="s">
        <v>59</v>
      </c>
      <c r="Q10" s="820">
        <v>3078733</v>
      </c>
      <c r="R10" s="797" t="s">
        <v>59</v>
      </c>
      <c r="S10" s="797" t="s">
        <v>59</v>
      </c>
      <c r="T10" s="140" t="s">
        <v>68</v>
      </c>
      <c r="U10" s="318"/>
    </row>
    <row r="11" spans="1:21" ht="21" customHeight="1">
      <c r="A11" s="824">
        <v>1</v>
      </c>
      <c r="B11" s="300" t="s">
        <v>70</v>
      </c>
      <c r="C11" s="820">
        <v>6020929</v>
      </c>
      <c r="D11" s="825">
        <v>51.4</v>
      </c>
      <c r="E11" s="820">
        <v>0</v>
      </c>
      <c r="F11" s="825">
        <v>0</v>
      </c>
      <c r="G11" s="820">
        <v>3941974</v>
      </c>
      <c r="H11" s="825">
        <v>33.65</v>
      </c>
      <c r="I11" s="820">
        <v>1751166</v>
      </c>
      <c r="J11" s="825">
        <v>14.95</v>
      </c>
      <c r="K11" s="820">
        <v>11714069</v>
      </c>
      <c r="L11" s="820">
        <v>1909553</v>
      </c>
      <c r="M11" s="820">
        <v>365</v>
      </c>
      <c r="N11" s="820">
        <v>231000</v>
      </c>
      <c r="O11" s="820">
        <v>757738</v>
      </c>
      <c r="P11" s="820">
        <v>-2150342</v>
      </c>
      <c r="Q11" s="820">
        <v>6665071</v>
      </c>
      <c r="R11" s="820">
        <v>192127637</v>
      </c>
      <c r="S11" s="820">
        <v>0</v>
      </c>
      <c r="T11" s="300" t="s">
        <v>70</v>
      </c>
      <c r="U11" s="826">
        <v>1</v>
      </c>
    </row>
    <row r="12" spans="1:21" ht="12.95" customHeight="1">
      <c r="A12" s="824">
        <v>2</v>
      </c>
      <c r="B12" s="300" t="s">
        <v>73</v>
      </c>
      <c r="C12" s="820">
        <v>1611219</v>
      </c>
      <c r="D12" s="825">
        <v>51.04999999999999</v>
      </c>
      <c r="E12" s="820">
        <v>0</v>
      </c>
      <c r="F12" s="825">
        <v>0</v>
      </c>
      <c r="G12" s="820">
        <v>1104100</v>
      </c>
      <c r="H12" s="825">
        <v>34.99</v>
      </c>
      <c r="I12" s="820">
        <v>440381</v>
      </c>
      <c r="J12" s="825">
        <v>13.96</v>
      </c>
      <c r="K12" s="820">
        <v>3155700</v>
      </c>
      <c r="L12" s="820">
        <v>515056</v>
      </c>
      <c r="M12" s="820">
        <v>0</v>
      </c>
      <c r="N12" s="820">
        <v>23256</v>
      </c>
      <c r="O12" s="820">
        <v>200413</v>
      </c>
      <c r="P12" s="820">
        <v>-73217</v>
      </c>
      <c r="Q12" s="820">
        <v>2343758</v>
      </c>
      <c r="R12" s="820">
        <v>61969960</v>
      </c>
      <c r="S12" s="820">
        <v>0</v>
      </c>
      <c r="T12" s="300" t="s">
        <v>73</v>
      </c>
      <c r="U12" s="826">
        <v>2</v>
      </c>
    </row>
    <row r="13" spans="1:21" ht="12.95" customHeight="1">
      <c r="A13" s="824">
        <v>3</v>
      </c>
      <c r="B13" s="300" t="s">
        <v>75</v>
      </c>
      <c r="C13" s="820">
        <v>1504815</v>
      </c>
      <c r="D13" s="825">
        <v>53.7</v>
      </c>
      <c r="E13" s="820">
        <v>0</v>
      </c>
      <c r="F13" s="825">
        <v>0</v>
      </c>
      <c r="G13" s="820">
        <v>903717</v>
      </c>
      <c r="H13" s="825">
        <v>32.25</v>
      </c>
      <c r="I13" s="820">
        <v>393762</v>
      </c>
      <c r="J13" s="825">
        <v>14.05</v>
      </c>
      <c r="K13" s="820">
        <v>2802294</v>
      </c>
      <c r="L13" s="820">
        <v>446089</v>
      </c>
      <c r="M13" s="820">
        <v>11</v>
      </c>
      <c r="N13" s="820">
        <v>47326</v>
      </c>
      <c r="O13" s="820">
        <v>199305</v>
      </c>
      <c r="P13" s="820">
        <v>-126253</v>
      </c>
      <c r="Q13" s="820">
        <v>1983310</v>
      </c>
      <c r="R13" s="820">
        <v>54522258</v>
      </c>
      <c r="S13" s="820">
        <v>0</v>
      </c>
      <c r="T13" s="300" t="s">
        <v>75</v>
      </c>
      <c r="U13" s="826">
        <v>3</v>
      </c>
    </row>
    <row r="14" spans="1:21" ht="12.95" customHeight="1">
      <c r="A14" s="824">
        <v>4</v>
      </c>
      <c r="B14" s="300" t="s">
        <v>78</v>
      </c>
      <c r="C14" s="820">
        <v>960463</v>
      </c>
      <c r="D14" s="825">
        <v>50.68</v>
      </c>
      <c r="E14" s="820">
        <v>0</v>
      </c>
      <c r="F14" s="825">
        <v>0</v>
      </c>
      <c r="G14" s="820">
        <v>642436</v>
      </c>
      <c r="H14" s="825">
        <v>33.9</v>
      </c>
      <c r="I14" s="820">
        <v>292310</v>
      </c>
      <c r="J14" s="825">
        <v>15.42</v>
      </c>
      <c r="K14" s="820">
        <v>1895209</v>
      </c>
      <c r="L14" s="820">
        <v>294909</v>
      </c>
      <c r="M14" s="820">
        <v>0</v>
      </c>
      <c r="N14" s="820">
        <v>14382</v>
      </c>
      <c r="O14" s="820">
        <v>133169</v>
      </c>
      <c r="P14" s="820">
        <v>-74787</v>
      </c>
      <c r="Q14" s="820">
        <v>1377962</v>
      </c>
      <c r="R14" s="820">
        <v>36940879</v>
      </c>
      <c r="S14" s="820">
        <v>0</v>
      </c>
      <c r="T14" s="300" t="s">
        <v>78</v>
      </c>
      <c r="U14" s="826">
        <v>4</v>
      </c>
    </row>
    <row r="15" spans="1:21" ht="12.95" customHeight="1">
      <c r="A15" s="824">
        <v>5</v>
      </c>
      <c r="B15" s="300" t="s">
        <v>81</v>
      </c>
      <c r="C15" s="820">
        <v>1905453</v>
      </c>
      <c r="D15" s="825">
        <v>60.010000000000005</v>
      </c>
      <c r="E15" s="820">
        <v>0</v>
      </c>
      <c r="F15" s="825">
        <v>0</v>
      </c>
      <c r="G15" s="820">
        <v>886224</v>
      </c>
      <c r="H15" s="825">
        <v>27.92</v>
      </c>
      <c r="I15" s="820">
        <v>383031</v>
      </c>
      <c r="J15" s="825">
        <v>12.07</v>
      </c>
      <c r="K15" s="820">
        <v>3174708</v>
      </c>
      <c r="L15" s="820">
        <v>375282</v>
      </c>
      <c r="M15" s="820">
        <v>0</v>
      </c>
      <c r="N15" s="820">
        <v>83891</v>
      </c>
      <c r="O15" s="820">
        <v>502924</v>
      </c>
      <c r="P15" s="820">
        <v>-125193</v>
      </c>
      <c r="Q15" s="820">
        <v>2087418</v>
      </c>
      <c r="R15" s="820">
        <v>77457421</v>
      </c>
      <c r="S15" s="820">
        <v>0</v>
      </c>
      <c r="T15" s="300" t="s">
        <v>81</v>
      </c>
      <c r="U15" s="826">
        <v>5</v>
      </c>
    </row>
    <row r="16" spans="1:21" ht="12.95" customHeight="1">
      <c r="A16" s="824">
        <v>6</v>
      </c>
      <c r="B16" s="300" t="s">
        <v>83</v>
      </c>
      <c r="C16" s="820">
        <v>188113</v>
      </c>
      <c r="D16" s="825">
        <v>53.03</v>
      </c>
      <c r="E16" s="820">
        <v>0</v>
      </c>
      <c r="F16" s="825">
        <v>0</v>
      </c>
      <c r="G16" s="820">
        <v>107247</v>
      </c>
      <c r="H16" s="825">
        <v>30.23</v>
      </c>
      <c r="I16" s="820">
        <v>59376</v>
      </c>
      <c r="J16" s="825">
        <v>16.739999999999998</v>
      </c>
      <c r="K16" s="820">
        <v>354736</v>
      </c>
      <c r="L16" s="820">
        <v>52046</v>
      </c>
      <c r="M16" s="820">
        <v>0</v>
      </c>
      <c r="N16" s="820">
        <v>366</v>
      </c>
      <c r="O16" s="820">
        <v>17406</v>
      </c>
      <c r="P16" s="820">
        <v>-16369</v>
      </c>
      <c r="Q16" s="820">
        <v>268549</v>
      </c>
      <c r="R16" s="820">
        <v>6718265</v>
      </c>
      <c r="S16" s="820">
        <v>0</v>
      </c>
      <c r="T16" s="300" t="s">
        <v>83</v>
      </c>
      <c r="U16" s="826">
        <v>6</v>
      </c>
    </row>
    <row r="17" spans="1:21" ht="12.95" customHeight="1">
      <c r="A17" s="824">
        <v>7</v>
      </c>
      <c r="B17" s="300" t="s">
        <v>85</v>
      </c>
      <c r="C17" s="820">
        <v>625312</v>
      </c>
      <c r="D17" s="825">
        <v>65.31</v>
      </c>
      <c r="E17" s="820">
        <v>0</v>
      </c>
      <c r="F17" s="825">
        <v>0</v>
      </c>
      <c r="G17" s="820">
        <v>234034</v>
      </c>
      <c r="H17" s="825">
        <v>24.44</v>
      </c>
      <c r="I17" s="820">
        <v>98127</v>
      </c>
      <c r="J17" s="825">
        <v>10.25</v>
      </c>
      <c r="K17" s="820">
        <v>957473</v>
      </c>
      <c r="L17" s="820">
        <v>93714</v>
      </c>
      <c r="M17" s="820">
        <v>0</v>
      </c>
      <c r="N17" s="820">
        <v>6751</v>
      </c>
      <c r="O17" s="820">
        <v>212464</v>
      </c>
      <c r="P17" s="820">
        <v>-62558</v>
      </c>
      <c r="Q17" s="820">
        <v>581986</v>
      </c>
      <c r="R17" s="820">
        <v>24050474</v>
      </c>
      <c r="S17" s="820">
        <v>0</v>
      </c>
      <c r="T17" s="300" t="s">
        <v>85</v>
      </c>
      <c r="U17" s="826">
        <v>7</v>
      </c>
    </row>
    <row r="18" spans="1:21" ht="12.95" customHeight="1">
      <c r="A18" s="824">
        <v>8</v>
      </c>
      <c r="B18" s="300" t="s">
        <v>86</v>
      </c>
      <c r="C18" s="820">
        <v>596528</v>
      </c>
      <c r="D18" s="825">
        <v>50.269999999999996</v>
      </c>
      <c r="E18" s="820">
        <v>0</v>
      </c>
      <c r="F18" s="825">
        <v>0</v>
      </c>
      <c r="G18" s="820">
        <v>395181</v>
      </c>
      <c r="H18" s="825">
        <v>33.31</v>
      </c>
      <c r="I18" s="820">
        <v>194768</v>
      </c>
      <c r="J18" s="825">
        <v>16.420000000000002</v>
      </c>
      <c r="K18" s="820">
        <v>1186477</v>
      </c>
      <c r="L18" s="820">
        <v>182392</v>
      </c>
      <c r="M18" s="820">
        <v>0</v>
      </c>
      <c r="N18" s="820">
        <v>4793</v>
      </c>
      <c r="O18" s="820">
        <v>80422</v>
      </c>
      <c r="P18" s="820">
        <v>-52508</v>
      </c>
      <c r="Q18" s="820">
        <v>866362</v>
      </c>
      <c r="R18" s="820">
        <v>24150959</v>
      </c>
      <c r="S18" s="820">
        <v>0</v>
      </c>
      <c r="T18" s="300" t="s">
        <v>86</v>
      </c>
      <c r="U18" s="826">
        <v>8</v>
      </c>
    </row>
    <row r="19" spans="1:21" ht="12.95" customHeight="1">
      <c r="A19" s="824">
        <v>9</v>
      </c>
      <c r="B19" s="300" t="s">
        <v>88</v>
      </c>
      <c r="C19" s="820">
        <v>81499</v>
      </c>
      <c r="D19" s="825">
        <v>46.160000000000004</v>
      </c>
      <c r="E19" s="820">
        <v>0</v>
      </c>
      <c r="F19" s="825">
        <v>0</v>
      </c>
      <c r="G19" s="820">
        <v>65358</v>
      </c>
      <c r="H19" s="825">
        <v>37.020000000000003</v>
      </c>
      <c r="I19" s="820">
        <v>29696</v>
      </c>
      <c r="J19" s="825">
        <v>16.82</v>
      </c>
      <c r="K19" s="820">
        <v>176553</v>
      </c>
      <c r="L19" s="820">
        <v>31557</v>
      </c>
      <c r="M19" s="820">
        <v>0</v>
      </c>
      <c r="N19" s="820">
        <v>116</v>
      </c>
      <c r="O19" s="820">
        <v>5754</v>
      </c>
      <c r="P19" s="820">
        <v>-2111</v>
      </c>
      <c r="Q19" s="820">
        <v>137015</v>
      </c>
      <c r="R19" s="820">
        <v>3326514</v>
      </c>
      <c r="S19" s="820">
        <v>0</v>
      </c>
      <c r="T19" s="300" t="s">
        <v>88</v>
      </c>
      <c r="U19" s="826">
        <v>9</v>
      </c>
    </row>
    <row r="20" spans="1:21" ht="12.95" customHeight="1">
      <c r="A20" s="824">
        <v>11</v>
      </c>
      <c r="B20" s="300" t="s">
        <v>90</v>
      </c>
      <c r="C20" s="820">
        <v>577082</v>
      </c>
      <c r="D20" s="825">
        <v>49.01</v>
      </c>
      <c r="E20" s="820">
        <v>0</v>
      </c>
      <c r="F20" s="825">
        <v>0</v>
      </c>
      <c r="G20" s="820">
        <v>402853</v>
      </c>
      <c r="H20" s="825">
        <v>34.21</v>
      </c>
      <c r="I20" s="820">
        <v>197521</v>
      </c>
      <c r="J20" s="825">
        <v>16.78</v>
      </c>
      <c r="K20" s="820">
        <v>1177456</v>
      </c>
      <c r="L20" s="820">
        <v>172003</v>
      </c>
      <c r="M20" s="820">
        <v>0</v>
      </c>
      <c r="N20" s="820">
        <v>17218</v>
      </c>
      <c r="O20" s="820">
        <v>72428</v>
      </c>
      <c r="P20" s="820">
        <v>-3240</v>
      </c>
      <c r="Q20" s="820">
        <v>912567</v>
      </c>
      <c r="R20" s="820">
        <v>32060118</v>
      </c>
      <c r="S20" s="820">
        <v>0</v>
      </c>
      <c r="T20" s="300" t="s">
        <v>90</v>
      </c>
      <c r="U20" s="826">
        <v>11</v>
      </c>
    </row>
    <row r="21" spans="1:21" ht="17.100000000000001" customHeight="1">
      <c r="A21" s="824">
        <v>13</v>
      </c>
      <c r="B21" s="300" t="s">
        <v>92</v>
      </c>
      <c r="C21" s="820">
        <v>135894</v>
      </c>
      <c r="D21" s="825">
        <v>49.230000000000004</v>
      </c>
      <c r="E21" s="820">
        <v>0</v>
      </c>
      <c r="F21" s="825">
        <v>0</v>
      </c>
      <c r="G21" s="820">
        <v>98559</v>
      </c>
      <c r="H21" s="825">
        <v>35.700000000000003</v>
      </c>
      <c r="I21" s="820">
        <v>41614</v>
      </c>
      <c r="J21" s="825">
        <v>15.07</v>
      </c>
      <c r="K21" s="820">
        <v>276067</v>
      </c>
      <c r="L21" s="820">
        <v>44035</v>
      </c>
      <c r="M21" s="820">
        <v>1</v>
      </c>
      <c r="N21" s="820">
        <v>972</v>
      </c>
      <c r="O21" s="820">
        <v>7657</v>
      </c>
      <c r="P21" s="820">
        <v>-5589</v>
      </c>
      <c r="Q21" s="820">
        <v>217813</v>
      </c>
      <c r="R21" s="820">
        <v>5051833</v>
      </c>
      <c r="S21" s="820">
        <v>0</v>
      </c>
      <c r="T21" s="300" t="s">
        <v>92</v>
      </c>
      <c r="U21" s="826">
        <v>13</v>
      </c>
    </row>
    <row r="22" spans="1:21" ht="12.95" customHeight="1">
      <c r="A22" s="824">
        <v>14</v>
      </c>
      <c r="B22" s="300" t="s">
        <v>94</v>
      </c>
      <c r="C22" s="820">
        <v>111346</v>
      </c>
      <c r="D22" s="825">
        <v>47.89</v>
      </c>
      <c r="E22" s="820">
        <v>0</v>
      </c>
      <c r="F22" s="825">
        <v>0</v>
      </c>
      <c r="G22" s="820">
        <v>85595</v>
      </c>
      <c r="H22" s="825">
        <v>36.81</v>
      </c>
      <c r="I22" s="820">
        <v>35577</v>
      </c>
      <c r="J22" s="825">
        <v>15.3</v>
      </c>
      <c r="K22" s="820">
        <v>232518</v>
      </c>
      <c r="L22" s="820">
        <v>37143</v>
      </c>
      <c r="M22" s="820">
        <v>0</v>
      </c>
      <c r="N22" s="820">
        <v>237</v>
      </c>
      <c r="O22" s="820">
        <v>6670</v>
      </c>
      <c r="P22" s="820">
        <v>-9858</v>
      </c>
      <c r="Q22" s="820">
        <v>178610</v>
      </c>
      <c r="R22" s="820">
        <v>4778808</v>
      </c>
      <c r="S22" s="820">
        <v>0</v>
      </c>
      <c r="T22" s="300" t="s">
        <v>94</v>
      </c>
      <c r="U22" s="826">
        <v>14</v>
      </c>
    </row>
    <row r="23" spans="1:21" ht="12.95" customHeight="1">
      <c r="A23" s="824">
        <v>15</v>
      </c>
      <c r="B23" s="300" t="s">
        <v>302</v>
      </c>
      <c r="C23" s="820">
        <v>768322</v>
      </c>
      <c r="D23" s="825">
        <v>56.059999999999995</v>
      </c>
      <c r="E23" s="820">
        <v>0</v>
      </c>
      <c r="F23" s="825">
        <v>0</v>
      </c>
      <c r="G23" s="820">
        <v>425500</v>
      </c>
      <c r="H23" s="825">
        <v>31.04</v>
      </c>
      <c r="I23" s="820">
        <v>176849</v>
      </c>
      <c r="J23" s="825">
        <v>12.9</v>
      </c>
      <c r="K23" s="820">
        <v>1370671</v>
      </c>
      <c r="L23" s="820">
        <v>172998</v>
      </c>
      <c r="M23" s="820">
        <v>0</v>
      </c>
      <c r="N23" s="820">
        <v>26073</v>
      </c>
      <c r="O23" s="820">
        <v>165038</v>
      </c>
      <c r="P23" s="820">
        <v>-21337</v>
      </c>
      <c r="Q23" s="820">
        <v>985225</v>
      </c>
      <c r="R23" s="820">
        <v>34923718</v>
      </c>
      <c r="S23" s="820">
        <v>0</v>
      </c>
      <c r="T23" s="300" t="s">
        <v>302</v>
      </c>
      <c r="U23" s="826">
        <v>15</v>
      </c>
    </row>
    <row r="24" spans="1:21" ht="12.95" customHeight="1">
      <c r="A24" s="824">
        <v>16</v>
      </c>
      <c r="B24" s="300" t="s">
        <v>98</v>
      </c>
      <c r="C24" s="820">
        <v>244719</v>
      </c>
      <c r="D24" s="825">
        <v>48.760000000000005</v>
      </c>
      <c r="E24" s="820">
        <v>0</v>
      </c>
      <c r="F24" s="825">
        <v>0</v>
      </c>
      <c r="G24" s="820">
        <v>174447</v>
      </c>
      <c r="H24" s="825">
        <v>34.75</v>
      </c>
      <c r="I24" s="820">
        <v>82788</v>
      </c>
      <c r="J24" s="825">
        <v>16.489999999999998</v>
      </c>
      <c r="K24" s="820">
        <v>501954</v>
      </c>
      <c r="L24" s="820">
        <v>70231</v>
      </c>
      <c r="M24" s="820">
        <v>0</v>
      </c>
      <c r="N24" s="820">
        <v>665</v>
      </c>
      <c r="O24" s="820">
        <v>17448</v>
      </c>
      <c r="P24" s="820">
        <v>-13477</v>
      </c>
      <c r="Q24" s="820">
        <v>400133</v>
      </c>
      <c r="R24" s="820">
        <v>10639959</v>
      </c>
      <c r="S24" s="820">
        <v>0</v>
      </c>
      <c r="T24" s="300" t="s">
        <v>98</v>
      </c>
      <c r="U24" s="826">
        <v>16</v>
      </c>
    </row>
    <row r="25" spans="1:21" ht="12.95" customHeight="1">
      <c r="A25" s="824">
        <v>17</v>
      </c>
      <c r="B25" s="300" t="s">
        <v>100</v>
      </c>
      <c r="C25" s="820">
        <v>263884</v>
      </c>
      <c r="D25" s="825">
        <v>47.17</v>
      </c>
      <c r="E25" s="820">
        <v>0</v>
      </c>
      <c r="F25" s="825">
        <v>0</v>
      </c>
      <c r="G25" s="820">
        <v>210137</v>
      </c>
      <c r="H25" s="825">
        <v>37.56</v>
      </c>
      <c r="I25" s="820">
        <v>85452</v>
      </c>
      <c r="J25" s="825">
        <v>15.27</v>
      </c>
      <c r="K25" s="820">
        <v>559473</v>
      </c>
      <c r="L25" s="820">
        <v>90926</v>
      </c>
      <c r="M25" s="820">
        <v>0</v>
      </c>
      <c r="N25" s="820">
        <v>6873</v>
      </c>
      <c r="O25" s="820">
        <v>14750</v>
      </c>
      <c r="P25" s="820">
        <v>-12754</v>
      </c>
      <c r="Q25" s="820">
        <v>434170</v>
      </c>
      <c r="R25" s="820">
        <v>10555384</v>
      </c>
      <c r="S25" s="820">
        <v>0</v>
      </c>
      <c r="T25" s="300" t="s">
        <v>100</v>
      </c>
      <c r="U25" s="826">
        <v>17</v>
      </c>
    </row>
    <row r="26" spans="1:21" ht="12.95" customHeight="1">
      <c r="A26" s="824">
        <v>18</v>
      </c>
      <c r="B26" s="300" t="s">
        <v>102</v>
      </c>
      <c r="C26" s="820">
        <v>591521</v>
      </c>
      <c r="D26" s="825">
        <v>53.73</v>
      </c>
      <c r="E26" s="820">
        <v>0</v>
      </c>
      <c r="F26" s="825">
        <v>0</v>
      </c>
      <c r="G26" s="820">
        <v>347595</v>
      </c>
      <c r="H26" s="825">
        <v>31.57</v>
      </c>
      <c r="I26" s="820">
        <v>161848</v>
      </c>
      <c r="J26" s="825">
        <v>14.7</v>
      </c>
      <c r="K26" s="820">
        <v>1100964</v>
      </c>
      <c r="L26" s="820">
        <v>142299</v>
      </c>
      <c r="M26" s="820">
        <v>0</v>
      </c>
      <c r="N26" s="820">
        <v>5141</v>
      </c>
      <c r="O26" s="820">
        <v>81350</v>
      </c>
      <c r="P26" s="820">
        <v>-52785</v>
      </c>
      <c r="Q26" s="820">
        <v>819389</v>
      </c>
      <c r="R26" s="820">
        <v>22154318</v>
      </c>
      <c r="S26" s="820">
        <v>0</v>
      </c>
      <c r="T26" s="300" t="s">
        <v>102</v>
      </c>
      <c r="U26" s="826">
        <v>18</v>
      </c>
    </row>
    <row r="27" spans="1:21" ht="12.95" customHeight="1">
      <c r="A27" s="824">
        <v>19</v>
      </c>
      <c r="B27" s="300" t="s">
        <v>104</v>
      </c>
      <c r="C27" s="820">
        <v>163434</v>
      </c>
      <c r="D27" s="825">
        <v>53.860000000000007</v>
      </c>
      <c r="E27" s="820">
        <v>0</v>
      </c>
      <c r="F27" s="825">
        <v>0</v>
      </c>
      <c r="G27" s="820">
        <v>88460</v>
      </c>
      <c r="H27" s="825">
        <v>29.15</v>
      </c>
      <c r="I27" s="820">
        <v>51553</v>
      </c>
      <c r="J27" s="825">
        <v>16.989999999999998</v>
      </c>
      <c r="K27" s="820">
        <v>303447</v>
      </c>
      <c r="L27" s="820">
        <v>40692</v>
      </c>
      <c r="M27" s="820">
        <v>0</v>
      </c>
      <c r="N27" s="820">
        <v>70</v>
      </c>
      <c r="O27" s="820">
        <v>14526</v>
      </c>
      <c r="P27" s="820">
        <v>-9314</v>
      </c>
      <c r="Q27" s="820">
        <v>238845</v>
      </c>
      <c r="R27" s="820">
        <v>6285888</v>
      </c>
      <c r="S27" s="820">
        <v>0</v>
      </c>
      <c r="T27" s="300" t="s">
        <v>104</v>
      </c>
      <c r="U27" s="826">
        <v>19</v>
      </c>
    </row>
    <row r="28" spans="1:21" ht="12.95" customHeight="1">
      <c r="A28" s="824">
        <v>20</v>
      </c>
      <c r="B28" s="300" t="s">
        <v>106</v>
      </c>
      <c r="C28" s="820">
        <v>337003</v>
      </c>
      <c r="D28" s="825">
        <v>51.03</v>
      </c>
      <c r="E28" s="820">
        <v>0</v>
      </c>
      <c r="F28" s="825">
        <v>0</v>
      </c>
      <c r="G28" s="820">
        <v>225804</v>
      </c>
      <c r="H28" s="825">
        <v>34.200000000000003</v>
      </c>
      <c r="I28" s="820">
        <v>97524</v>
      </c>
      <c r="J28" s="825">
        <v>14.77</v>
      </c>
      <c r="K28" s="820">
        <v>660331</v>
      </c>
      <c r="L28" s="820">
        <v>81816</v>
      </c>
      <c r="M28" s="820">
        <v>0</v>
      </c>
      <c r="N28" s="820">
        <v>1341</v>
      </c>
      <c r="O28" s="820">
        <v>24051</v>
      </c>
      <c r="P28" s="820">
        <v>-10484</v>
      </c>
      <c r="Q28" s="820">
        <v>542639</v>
      </c>
      <c r="R28" s="820">
        <v>13480099</v>
      </c>
      <c r="S28" s="820">
        <v>0</v>
      </c>
      <c r="T28" s="300" t="s">
        <v>106</v>
      </c>
      <c r="U28" s="826">
        <v>20</v>
      </c>
    </row>
    <row r="29" spans="1:21" ht="12.95" customHeight="1">
      <c r="A29" s="824">
        <v>21</v>
      </c>
      <c r="B29" s="300" t="s">
        <v>108</v>
      </c>
      <c r="C29" s="820">
        <v>165468</v>
      </c>
      <c r="D29" s="825">
        <v>54.169999999999995</v>
      </c>
      <c r="E29" s="820">
        <v>0</v>
      </c>
      <c r="F29" s="825">
        <v>0</v>
      </c>
      <c r="G29" s="820">
        <v>91098</v>
      </c>
      <c r="H29" s="825">
        <v>29.82</v>
      </c>
      <c r="I29" s="820">
        <v>48888</v>
      </c>
      <c r="J29" s="825">
        <v>16.010000000000002</v>
      </c>
      <c r="K29" s="820">
        <v>305454</v>
      </c>
      <c r="L29" s="820">
        <v>39369</v>
      </c>
      <c r="M29" s="820">
        <v>47</v>
      </c>
      <c r="N29" s="820">
        <v>262</v>
      </c>
      <c r="O29" s="820">
        <v>7742</v>
      </c>
      <c r="P29" s="820">
        <v>-10283</v>
      </c>
      <c r="Q29" s="820">
        <v>247751</v>
      </c>
      <c r="R29" s="820">
        <v>5705775</v>
      </c>
      <c r="S29" s="820">
        <v>0</v>
      </c>
      <c r="T29" s="300" t="s">
        <v>108</v>
      </c>
      <c r="U29" s="826">
        <v>21</v>
      </c>
    </row>
    <row r="30" spans="1:21" ht="12.95" customHeight="1">
      <c r="A30" s="824">
        <v>22</v>
      </c>
      <c r="B30" s="300" t="s">
        <v>303</v>
      </c>
      <c r="C30" s="820">
        <v>95994</v>
      </c>
      <c r="D30" s="825">
        <v>51.63</v>
      </c>
      <c r="E30" s="820">
        <v>0</v>
      </c>
      <c r="F30" s="825">
        <v>0</v>
      </c>
      <c r="G30" s="820">
        <v>62663</v>
      </c>
      <c r="H30" s="825">
        <v>33.71</v>
      </c>
      <c r="I30" s="820">
        <v>27248</v>
      </c>
      <c r="J30" s="825">
        <v>14.66</v>
      </c>
      <c r="K30" s="820">
        <v>185905</v>
      </c>
      <c r="L30" s="820">
        <v>23388</v>
      </c>
      <c r="M30" s="820">
        <v>0</v>
      </c>
      <c r="N30" s="820">
        <v>820</v>
      </c>
      <c r="O30" s="820">
        <v>7425</v>
      </c>
      <c r="P30" s="820">
        <v>-3568</v>
      </c>
      <c r="Q30" s="820">
        <v>150704</v>
      </c>
      <c r="R30" s="820">
        <v>4209033</v>
      </c>
      <c r="S30" s="820">
        <v>0</v>
      </c>
      <c r="T30" s="300" t="s">
        <v>303</v>
      </c>
      <c r="U30" s="826">
        <v>22</v>
      </c>
    </row>
    <row r="31" spans="1:21" ht="17.100000000000001" customHeight="1">
      <c r="A31" s="824">
        <v>24</v>
      </c>
      <c r="B31" s="300" t="s">
        <v>112</v>
      </c>
      <c r="C31" s="820">
        <v>126386</v>
      </c>
      <c r="D31" s="825">
        <v>52.399999999999991</v>
      </c>
      <c r="E31" s="820">
        <v>0</v>
      </c>
      <c r="F31" s="825">
        <v>0</v>
      </c>
      <c r="G31" s="820">
        <v>79993</v>
      </c>
      <c r="H31" s="825">
        <v>33.17</v>
      </c>
      <c r="I31" s="820">
        <v>34808</v>
      </c>
      <c r="J31" s="825">
        <v>14.43</v>
      </c>
      <c r="K31" s="820">
        <v>241187</v>
      </c>
      <c r="L31" s="820">
        <v>31710</v>
      </c>
      <c r="M31" s="820">
        <v>0</v>
      </c>
      <c r="N31" s="820">
        <v>210</v>
      </c>
      <c r="O31" s="820">
        <v>9172</v>
      </c>
      <c r="P31" s="820">
        <v>-8950</v>
      </c>
      <c r="Q31" s="820">
        <v>191145</v>
      </c>
      <c r="R31" s="820">
        <v>4823898</v>
      </c>
      <c r="S31" s="820">
        <v>0</v>
      </c>
      <c r="T31" s="300" t="s">
        <v>112</v>
      </c>
      <c r="U31" s="826">
        <v>24</v>
      </c>
    </row>
    <row r="32" spans="1:21" ht="12.95" customHeight="1">
      <c r="A32" s="824">
        <v>27</v>
      </c>
      <c r="B32" s="300" t="s">
        <v>114</v>
      </c>
      <c r="C32" s="820">
        <v>65709</v>
      </c>
      <c r="D32" s="825">
        <v>50.63</v>
      </c>
      <c r="E32" s="820">
        <v>0</v>
      </c>
      <c r="F32" s="825">
        <v>0</v>
      </c>
      <c r="G32" s="820">
        <v>44299</v>
      </c>
      <c r="H32" s="825">
        <v>34.130000000000003</v>
      </c>
      <c r="I32" s="820">
        <v>19787</v>
      </c>
      <c r="J32" s="825">
        <v>15.24</v>
      </c>
      <c r="K32" s="820">
        <v>129795</v>
      </c>
      <c r="L32" s="820">
        <v>17106</v>
      </c>
      <c r="M32" s="820">
        <v>0</v>
      </c>
      <c r="N32" s="820">
        <v>39100</v>
      </c>
      <c r="O32" s="820">
        <v>4589</v>
      </c>
      <c r="P32" s="820">
        <v>34223</v>
      </c>
      <c r="Q32" s="820">
        <v>103223</v>
      </c>
      <c r="R32" s="820">
        <v>2856907</v>
      </c>
      <c r="S32" s="820">
        <v>0</v>
      </c>
      <c r="T32" s="300" t="s">
        <v>114</v>
      </c>
      <c r="U32" s="826">
        <v>27</v>
      </c>
    </row>
    <row r="33" spans="1:21" ht="12.95" customHeight="1">
      <c r="A33" s="824">
        <v>31</v>
      </c>
      <c r="B33" s="300" t="s">
        <v>116</v>
      </c>
      <c r="C33" s="820">
        <v>80487</v>
      </c>
      <c r="D33" s="825">
        <v>52.970000000000006</v>
      </c>
      <c r="E33" s="820">
        <v>0</v>
      </c>
      <c r="F33" s="825">
        <v>0</v>
      </c>
      <c r="G33" s="820">
        <v>52703</v>
      </c>
      <c r="H33" s="825">
        <v>34.68</v>
      </c>
      <c r="I33" s="820">
        <v>18762</v>
      </c>
      <c r="J33" s="825">
        <v>12.35</v>
      </c>
      <c r="K33" s="820">
        <v>151952</v>
      </c>
      <c r="L33" s="820">
        <v>19100</v>
      </c>
      <c r="M33" s="820">
        <v>0</v>
      </c>
      <c r="N33" s="820">
        <v>1104</v>
      </c>
      <c r="O33" s="820">
        <v>7755</v>
      </c>
      <c r="P33" s="820">
        <v>125</v>
      </c>
      <c r="Q33" s="820">
        <v>124118</v>
      </c>
      <c r="R33" s="820">
        <v>4236128</v>
      </c>
      <c r="S33" s="820">
        <v>0</v>
      </c>
      <c r="T33" s="300" t="s">
        <v>116</v>
      </c>
      <c r="U33" s="826">
        <v>31</v>
      </c>
    </row>
    <row r="34" spans="1:21" ht="12.95" customHeight="1">
      <c r="A34" s="824">
        <v>32</v>
      </c>
      <c r="B34" s="300" t="s">
        <v>117</v>
      </c>
      <c r="C34" s="820">
        <v>77970</v>
      </c>
      <c r="D34" s="825">
        <v>49.999999999999993</v>
      </c>
      <c r="E34" s="820">
        <v>0</v>
      </c>
      <c r="F34" s="825">
        <v>0</v>
      </c>
      <c r="G34" s="820">
        <v>53054</v>
      </c>
      <c r="H34" s="825">
        <v>34.020000000000003</v>
      </c>
      <c r="I34" s="820">
        <v>24913</v>
      </c>
      <c r="J34" s="825">
        <v>15.98</v>
      </c>
      <c r="K34" s="820">
        <v>155937</v>
      </c>
      <c r="L34" s="820">
        <v>23719</v>
      </c>
      <c r="M34" s="820">
        <v>0</v>
      </c>
      <c r="N34" s="820">
        <v>2205</v>
      </c>
      <c r="O34" s="820">
        <v>5064</v>
      </c>
      <c r="P34" s="820">
        <v>-2178</v>
      </c>
      <c r="Q34" s="820">
        <v>122771</v>
      </c>
      <c r="R34" s="820">
        <v>3898525</v>
      </c>
      <c r="S34" s="820">
        <v>0</v>
      </c>
      <c r="T34" s="300" t="s">
        <v>117</v>
      </c>
      <c r="U34" s="826">
        <v>32</v>
      </c>
    </row>
    <row r="35" spans="1:21" ht="12.95" customHeight="1">
      <c r="A35" s="824">
        <v>37</v>
      </c>
      <c r="B35" s="300" t="s">
        <v>118</v>
      </c>
      <c r="C35" s="820">
        <v>37209</v>
      </c>
      <c r="D35" s="825">
        <v>46.71</v>
      </c>
      <c r="E35" s="820">
        <v>0</v>
      </c>
      <c r="F35" s="825">
        <v>0</v>
      </c>
      <c r="G35" s="820">
        <v>29346</v>
      </c>
      <c r="H35" s="825">
        <v>36.85</v>
      </c>
      <c r="I35" s="820">
        <v>13091</v>
      </c>
      <c r="J35" s="825">
        <v>16.440000000000001</v>
      </c>
      <c r="K35" s="820">
        <v>79646</v>
      </c>
      <c r="L35" s="820">
        <v>12611</v>
      </c>
      <c r="M35" s="820">
        <v>0</v>
      </c>
      <c r="N35" s="820">
        <v>112</v>
      </c>
      <c r="O35" s="820">
        <v>1836</v>
      </c>
      <c r="P35" s="820">
        <v>-1064</v>
      </c>
      <c r="Q35" s="820">
        <v>64023</v>
      </c>
      <c r="R35" s="820">
        <v>1488356</v>
      </c>
      <c r="S35" s="820">
        <v>0</v>
      </c>
      <c r="T35" s="300" t="s">
        <v>118</v>
      </c>
      <c r="U35" s="826">
        <v>37</v>
      </c>
    </row>
    <row r="36" spans="1:21" ht="12.95" customHeight="1">
      <c r="A36" s="824">
        <v>39</v>
      </c>
      <c r="B36" s="300" t="s">
        <v>120</v>
      </c>
      <c r="C36" s="820">
        <v>66113</v>
      </c>
      <c r="D36" s="825">
        <v>51.54</v>
      </c>
      <c r="E36" s="820">
        <v>0</v>
      </c>
      <c r="F36" s="825">
        <v>0</v>
      </c>
      <c r="G36" s="820">
        <v>44079</v>
      </c>
      <c r="H36" s="825">
        <v>34.369999999999997</v>
      </c>
      <c r="I36" s="820">
        <v>18075</v>
      </c>
      <c r="J36" s="825">
        <v>14.09</v>
      </c>
      <c r="K36" s="820">
        <v>128267</v>
      </c>
      <c r="L36" s="820">
        <v>16745</v>
      </c>
      <c r="M36" s="820">
        <v>15</v>
      </c>
      <c r="N36" s="820">
        <v>166</v>
      </c>
      <c r="O36" s="820">
        <v>4381</v>
      </c>
      <c r="P36" s="820">
        <v>-5410</v>
      </c>
      <c r="Q36" s="820">
        <v>101550</v>
      </c>
      <c r="R36" s="820">
        <v>2448626</v>
      </c>
      <c r="S36" s="820">
        <v>0</v>
      </c>
      <c r="T36" s="300" t="s">
        <v>120</v>
      </c>
      <c r="U36" s="826">
        <v>39</v>
      </c>
    </row>
    <row r="37" spans="1:21" ht="12.95" customHeight="1">
      <c r="A37" s="824">
        <v>40</v>
      </c>
      <c r="B37" s="300" t="s">
        <v>307</v>
      </c>
      <c r="C37" s="820">
        <v>39700</v>
      </c>
      <c r="D37" s="825">
        <v>51.620000000000005</v>
      </c>
      <c r="E37" s="820">
        <v>0</v>
      </c>
      <c r="F37" s="825">
        <v>0</v>
      </c>
      <c r="G37" s="820">
        <v>26005</v>
      </c>
      <c r="H37" s="825">
        <v>33.81</v>
      </c>
      <c r="I37" s="820">
        <v>11205</v>
      </c>
      <c r="J37" s="825">
        <v>14.57</v>
      </c>
      <c r="K37" s="820">
        <v>76910</v>
      </c>
      <c r="L37" s="820">
        <v>10187</v>
      </c>
      <c r="M37" s="820">
        <v>0</v>
      </c>
      <c r="N37" s="820">
        <v>9</v>
      </c>
      <c r="O37" s="820">
        <v>1065</v>
      </c>
      <c r="P37" s="820">
        <v>-3019</v>
      </c>
      <c r="Q37" s="820">
        <v>62630</v>
      </c>
      <c r="R37" s="820">
        <v>1368986</v>
      </c>
      <c r="S37" s="820">
        <v>0</v>
      </c>
      <c r="T37" s="300" t="s">
        <v>307</v>
      </c>
      <c r="U37" s="826">
        <v>40</v>
      </c>
    </row>
    <row r="38" spans="1:21" ht="12.95" customHeight="1">
      <c r="A38" s="824">
        <v>42</v>
      </c>
      <c r="B38" s="300" t="s">
        <v>123</v>
      </c>
      <c r="C38" s="820">
        <v>97006</v>
      </c>
      <c r="D38" s="825">
        <v>51.95</v>
      </c>
      <c r="E38" s="820">
        <v>0</v>
      </c>
      <c r="F38" s="825">
        <v>0</v>
      </c>
      <c r="G38" s="820">
        <v>62471</v>
      </c>
      <c r="H38" s="825">
        <v>33.450000000000003</v>
      </c>
      <c r="I38" s="820">
        <v>27266</v>
      </c>
      <c r="J38" s="825">
        <v>14.6</v>
      </c>
      <c r="K38" s="820">
        <v>186743</v>
      </c>
      <c r="L38" s="820">
        <v>25394</v>
      </c>
      <c r="M38" s="820">
        <v>0</v>
      </c>
      <c r="N38" s="820">
        <v>755</v>
      </c>
      <c r="O38" s="820">
        <v>8457</v>
      </c>
      <c r="P38" s="820">
        <v>-4742</v>
      </c>
      <c r="Q38" s="820">
        <v>147395</v>
      </c>
      <c r="R38" s="820">
        <v>3911516</v>
      </c>
      <c r="S38" s="820">
        <v>0</v>
      </c>
      <c r="T38" s="300" t="s">
        <v>123</v>
      </c>
      <c r="U38" s="826">
        <v>42</v>
      </c>
    </row>
    <row r="39" spans="1:21" ht="12.95" customHeight="1">
      <c r="A39" s="824">
        <v>43</v>
      </c>
      <c r="B39" s="300" t="s">
        <v>309</v>
      </c>
      <c r="C39" s="820">
        <v>236222</v>
      </c>
      <c r="D39" s="825">
        <v>50.249999999999993</v>
      </c>
      <c r="E39" s="820">
        <v>10846</v>
      </c>
      <c r="F39" s="825">
        <v>2.31</v>
      </c>
      <c r="G39" s="820">
        <v>152803</v>
      </c>
      <c r="H39" s="825">
        <v>32.51</v>
      </c>
      <c r="I39" s="820">
        <v>70197</v>
      </c>
      <c r="J39" s="825">
        <v>14.93</v>
      </c>
      <c r="K39" s="820">
        <v>470068</v>
      </c>
      <c r="L39" s="820">
        <v>65510</v>
      </c>
      <c r="M39" s="820">
        <v>0</v>
      </c>
      <c r="N39" s="820">
        <v>1024</v>
      </c>
      <c r="O39" s="820">
        <v>32176</v>
      </c>
      <c r="P39" s="820">
        <v>-7247</v>
      </c>
      <c r="Q39" s="820">
        <v>364111</v>
      </c>
      <c r="R39" s="820">
        <v>10452307</v>
      </c>
      <c r="S39" s="820">
        <v>542326</v>
      </c>
      <c r="T39" s="300" t="s">
        <v>309</v>
      </c>
      <c r="U39" s="826">
        <v>43</v>
      </c>
    </row>
    <row r="40" spans="1:21" ht="12.95" customHeight="1">
      <c r="A40" s="824">
        <v>45</v>
      </c>
      <c r="B40" s="300" t="s">
        <v>125</v>
      </c>
      <c r="C40" s="820">
        <v>46538</v>
      </c>
      <c r="D40" s="825">
        <v>47.499999999999993</v>
      </c>
      <c r="E40" s="820">
        <v>0</v>
      </c>
      <c r="F40" s="825">
        <v>0</v>
      </c>
      <c r="G40" s="820">
        <v>35637</v>
      </c>
      <c r="H40" s="825">
        <v>36.380000000000003</v>
      </c>
      <c r="I40" s="820">
        <v>15789</v>
      </c>
      <c r="J40" s="825">
        <v>16.12</v>
      </c>
      <c r="K40" s="820">
        <v>97964</v>
      </c>
      <c r="L40" s="820">
        <v>15646</v>
      </c>
      <c r="M40" s="820">
        <v>0</v>
      </c>
      <c r="N40" s="820">
        <v>150</v>
      </c>
      <c r="O40" s="820">
        <v>584</v>
      </c>
      <c r="P40" s="820">
        <v>-1036</v>
      </c>
      <c r="Q40" s="820">
        <v>80548</v>
      </c>
      <c r="R40" s="820">
        <v>1756137</v>
      </c>
      <c r="S40" s="820">
        <v>0</v>
      </c>
      <c r="T40" s="300" t="s">
        <v>125</v>
      </c>
      <c r="U40" s="826">
        <v>45</v>
      </c>
    </row>
    <row r="41" spans="1:21" ht="17.100000000000001" customHeight="1">
      <c r="A41" s="824">
        <v>46</v>
      </c>
      <c r="B41" s="300" t="s">
        <v>127</v>
      </c>
      <c r="C41" s="820">
        <v>42104</v>
      </c>
      <c r="D41" s="825">
        <v>45.600000000000009</v>
      </c>
      <c r="E41" s="820">
        <v>3009</v>
      </c>
      <c r="F41" s="825">
        <v>3.26</v>
      </c>
      <c r="G41" s="820">
        <v>32612</v>
      </c>
      <c r="H41" s="825">
        <v>35.32</v>
      </c>
      <c r="I41" s="820">
        <v>14607</v>
      </c>
      <c r="J41" s="825">
        <v>15.82</v>
      </c>
      <c r="K41" s="820">
        <v>92332</v>
      </c>
      <c r="L41" s="820">
        <v>14129</v>
      </c>
      <c r="M41" s="820">
        <v>0</v>
      </c>
      <c r="N41" s="820">
        <v>104</v>
      </c>
      <c r="O41" s="820">
        <v>1926</v>
      </c>
      <c r="P41" s="820">
        <v>-1063</v>
      </c>
      <c r="Q41" s="820">
        <v>75110</v>
      </c>
      <c r="R41" s="820">
        <v>2004974</v>
      </c>
      <c r="S41" s="820">
        <v>120355</v>
      </c>
      <c r="T41" s="300" t="s">
        <v>127</v>
      </c>
      <c r="U41" s="826">
        <v>46</v>
      </c>
    </row>
    <row r="42" spans="1:21" ht="12.95" customHeight="1">
      <c r="A42" s="824">
        <v>50</v>
      </c>
      <c r="B42" s="300" t="s">
        <v>128</v>
      </c>
      <c r="C42" s="820">
        <v>132430</v>
      </c>
      <c r="D42" s="825">
        <v>48.79</v>
      </c>
      <c r="E42" s="820">
        <v>8549</v>
      </c>
      <c r="F42" s="825">
        <v>3.15</v>
      </c>
      <c r="G42" s="820">
        <v>84438</v>
      </c>
      <c r="H42" s="825">
        <v>31.11</v>
      </c>
      <c r="I42" s="820">
        <v>46012</v>
      </c>
      <c r="J42" s="825">
        <v>16.95</v>
      </c>
      <c r="K42" s="820">
        <v>271429</v>
      </c>
      <c r="L42" s="820">
        <v>34176</v>
      </c>
      <c r="M42" s="820">
        <v>194</v>
      </c>
      <c r="N42" s="820">
        <v>206</v>
      </c>
      <c r="O42" s="820">
        <v>11104</v>
      </c>
      <c r="P42" s="820">
        <v>-7097</v>
      </c>
      <c r="Q42" s="820">
        <v>218652</v>
      </c>
      <c r="R42" s="820">
        <v>5965307</v>
      </c>
      <c r="S42" s="820">
        <v>284956</v>
      </c>
      <c r="T42" s="300" t="s">
        <v>128</v>
      </c>
      <c r="U42" s="826">
        <v>50</v>
      </c>
    </row>
    <row r="43" spans="1:21" ht="12.95" customHeight="1">
      <c r="A43" s="824">
        <v>57</v>
      </c>
      <c r="B43" s="300" t="s">
        <v>130</v>
      </c>
      <c r="C43" s="820">
        <v>66998</v>
      </c>
      <c r="D43" s="825">
        <v>53.769999999999996</v>
      </c>
      <c r="E43" s="820">
        <v>0</v>
      </c>
      <c r="F43" s="825">
        <v>0</v>
      </c>
      <c r="G43" s="820">
        <v>39978</v>
      </c>
      <c r="H43" s="825">
        <v>32.08</v>
      </c>
      <c r="I43" s="820">
        <v>17631</v>
      </c>
      <c r="J43" s="825">
        <v>14.15</v>
      </c>
      <c r="K43" s="820">
        <v>124607</v>
      </c>
      <c r="L43" s="820">
        <v>15969</v>
      </c>
      <c r="M43" s="820">
        <v>0</v>
      </c>
      <c r="N43" s="820">
        <v>48</v>
      </c>
      <c r="O43" s="820">
        <v>6744</v>
      </c>
      <c r="P43" s="820">
        <v>-3068</v>
      </c>
      <c r="Q43" s="820">
        <v>98778</v>
      </c>
      <c r="R43" s="820">
        <v>2596833</v>
      </c>
      <c r="S43" s="820">
        <v>0</v>
      </c>
      <c r="T43" s="300" t="s">
        <v>130</v>
      </c>
      <c r="U43" s="826">
        <v>57</v>
      </c>
    </row>
    <row r="44" spans="1:21" ht="12.95" customHeight="1">
      <c r="A44" s="824">
        <v>62</v>
      </c>
      <c r="B44" s="300" t="s">
        <v>131</v>
      </c>
      <c r="C44" s="820">
        <v>16830</v>
      </c>
      <c r="D44" s="825">
        <v>49.6</v>
      </c>
      <c r="E44" s="820">
        <v>0</v>
      </c>
      <c r="F44" s="825">
        <v>0</v>
      </c>
      <c r="G44" s="820">
        <v>11844</v>
      </c>
      <c r="H44" s="825">
        <v>34.9</v>
      </c>
      <c r="I44" s="820">
        <v>5259</v>
      </c>
      <c r="J44" s="825">
        <v>15.5</v>
      </c>
      <c r="K44" s="820">
        <v>33933</v>
      </c>
      <c r="L44" s="820">
        <v>5411</v>
      </c>
      <c r="M44" s="820">
        <v>0</v>
      </c>
      <c r="N44" s="820">
        <v>0</v>
      </c>
      <c r="O44" s="820">
        <v>5400</v>
      </c>
      <c r="P44" s="820">
        <v>4440</v>
      </c>
      <c r="Q44" s="820">
        <v>27562</v>
      </c>
      <c r="R44" s="820">
        <v>1829455</v>
      </c>
      <c r="S44" s="820">
        <v>0</v>
      </c>
      <c r="T44" s="300" t="s">
        <v>131</v>
      </c>
      <c r="U44" s="826">
        <v>62</v>
      </c>
    </row>
    <row r="45" spans="1:21" ht="12.95" customHeight="1">
      <c r="A45" s="824">
        <v>65</v>
      </c>
      <c r="B45" s="300" t="s">
        <v>314</v>
      </c>
      <c r="C45" s="820">
        <v>65102</v>
      </c>
      <c r="D45" s="825">
        <v>48.44</v>
      </c>
      <c r="E45" s="820">
        <v>6160</v>
      </c>
      <c r="F45" s="825">
        <v>4.58</v>
      </c>
      <c r="G45" s="820">
        <v>44057</v>
      </c>
      <c r="H45" s="825">
        <v>32.78</v>
      </c>
      <c r="I45" s="820">
        <v>19092</v>
      </c>
      <c r="J45" s="825">
        <v>14.2</v>
      </c>
      <c r="K45" s="820">
        <v>134411</v>
      </c>
      <c r="L45" s="820">
        <v>18869</v>
      </c>
      <c r="M45" s="820">
        <v>0</v>
      </c>
      <c r="N45" s="820">
        <v>70</v>
      </c>
      <c r="O45" s="820">
        <v>8580</v>
      </c>
      <c r="P45" s="820">
        <v>-386</v>
      </c>
      <c r="Q45" s="820">
        <v>106506</v>
      </c>
      <c r="R45" s="820">
        <v>3129935</v>
      </c>
      <c r="S45" s="820">
        <v>133941</v>
      </c>
      <c r="T45" s="300" t="s">
        <v>314</v>
      </c>
      <c r="U45" s="826">
        <v>65</v>
      </c>
    </row>
    <row r="46" spans="1:21" ht="12.95" customHeight="1">
      <c r="A46" s="824">
        <v>70</v>
      </c>
      <c r="B46" s="300" t="s">
        <v>134</v>
      </c>
      <c r="C46" s="820">
        <v>83609</v>
      </c>
      <c r="D46" s="825">
        <v>44.95</v>
      </c>
      <c r="E46" s="820">
        <v>8841</v>
      </c>
      <c r="F46" s="825">
        <v>4.75</v>
      </c>
      <c r="G46" s="820">
        <v>60466</v>
      </c>
      <c r="H46" s="825">
        <v>32.5</v>
      </c>
      <c r="I46" s="820">
        <v>33113</v>
      </c>
      <c r="J46" s="825">
        <v>17.8</v>
      </c>
      <c r="K46" s="820">
        <v>186029</v>
      </c>
      <c r="L46" s="820">
        <v>27411</v>
      </c>
      <c r="M46" s="820">
        <v>17</v>
      </c>
      <c r="N46" s="820">
        <v>44</v>
      </c>
      <c r="O46" s="820">
        <v>2272</v>
      </c>
      <c r="P46" s="820">
        <v>-5228</v>
      </c>
      <c r="Q46" s="820">
        <v>151057</v>
      </c>
      <c r="R46" s="820">
        <v>3483713</v>
      </c>
      <c r="S46" s="820">
        <v>196467</v>
      </c>
      <c r="T46" s="300" t="s">
        <v>134</v>
      </c>
      <c r="U46" s="826">
        <v>70</v>
      </c>
    </row>
    <row r="47" spans="1:21" ht="12.95" customHeight="1">
      <c r="A47" s="824">
        <v>73</v>
      </c>
      <c r="B47" s="300" t="s">
        <v>317</v>
      </c>
      <c r="C47" s="820">
        <v>171417</v>
      </c>
      <c r="D47" s="825">
        <v>52.779999999999994</v>
      </c>
      <c r="E47" s="820">
        <v>0</v>
      </c>
      <c r="F47" s="825">
        <v>0</v>
      </c>
      <c r="G47" s="820">
        <v>106485</v>
      </c>
      <c r="H47" s="825">
        <v>32.79</v>
      </c>
      <c r="I47" s="820">
        <v>46861</v>
      </c>
      <c r="J47" s="825">
        <v>14.43</v>
      </c>
      <c r="K47" s="820">
        <v>324763</v>
      </c>
      <c r="L47" s="820">
        <v>43435</v>
      </c>
      <c r="M47" s="820">
        <v>0</v>
      </c>
      <c r="N47" s="820">
        <v>414</v>
      </c>
      <c r="O47" s="820">
        <v>9610</v>
      </c>
      <c r="P47" s="820">
        <v>-4341</v>
      </c>
      <c r="Q47" s="820">
        <v>266963</v>
      </c>
      <c r="R47" s="820">
        <v>7452898</v>
      </c>
      <c r="S47" s="820">
        <v>0</v>
      </c>
      <c r="T47" s="300" t="s">
        <v>317</v>
      </c>
      <c r="U47" s="826">
        <v>73</v>
      </c>
    </row>
    <row r="48" spans="1:21" ht="12.95" customHeight="1">
      <c r="A48" s="824">
        <v>79</v>
      </c>
      <c r="B48" s="300" t="s">
        <v>318</v>
      </c>
      <c r="C48" s="820">
        <v>155352</v>
      </c>
      <c r="D48" s="825">
        <v>52.710000000000008</v>
      </c>
      <c r="E48" s="820">
        <v>0</v>
      </c>
      <c r="F48" s="825">
        <v>0</v>
      </c>
      <c r="G48" s="820">
        <v>95684</v>
      </c>
      <c r="H48" s="825">
        <v>32.47</v>
      </c>
      <c r="I48" s="820">
        <v>43678</v>
      </c>
      <c r="J48" s="825">
        <v>14.82</v>
      </c>
      <c r="K48" s="820">
        <v>294714</v>
      </c>
      <c r="L48" s="820">
        <v>40034</v>
      </c>
      <c r="M48" s="820">
        <v>4</v>
      </c>
      <c r="N48" s="820">
        <v>456</v>
      </c>
      <c r="O48" s="820">
        <v>8006</v>
      </c>
      <c r="P48" s="820">
        <v>-10925</v>
      </c>
      <c r="Q48" s="820">
        <v>235289</v>
      </c>
      <c r="R48" s="820">
        <v>5110264</v>
      </c>
      <c r="S48" s="820">
        <v>0</v>
      </c>
      <c r="T48" s="300" t="s">
        <v>318</v>
      </c>
      <c r="U48" s="826">
        <v>79</v>
      </c>
    </row>
    <row r="49" spans="1:21" ht="12.95" customHeight="1">
      <c r="A49" s="824">
        <v>86</v>
      </c>
      <c r="B49" s="300" t="s">
        <v>139</v>
      </c>
      <c r="C49" s="820">
        <v>230382</v>
      </c>
      <c r="D49" s="825">
        <v>57.209999999999994</v>
      </c>
      <c r="E49" s="820">
        <v>0</v>
      </c>
      <c r="F49" s="825">
        <v>0</v>
      </c>
      <c r="G49" s="820">
        <v>117136</v>
      </c>
      <c r="H49" s="825">
        <v>29.09</v>
      </c>
      <c r="I49" s="820">
        <v>55146</v>
      </c>
      <c r="J49" s="825">
        <v>13.7</v>
      </c>
      <c r="K49" s="820">
        <v>402664</v>
      </c>
      <c r="L49" s="820">
        <v>51301</v>
      </c>
      <c r="M49" s="820">
        <v>0</v>
      </c>
      <c r="N49" s="820">
        <v>240</v>
      </c>
      <c r="O49" s="820">
        <v>26414</v>
      </c>
      <c r="P49" s="820">
        <v>-14379</v>
      </c>
      <c r="Q49" s="820">
        <v>310330</v>
      </c>
      <c r="R49" s="820">
        <v>8532635</v>
      </c>
      <c r="S49" s="820">
        <v>0</v>
      </c>
      <c r="T49" s="300" t="s">
        <v>139</v>
      </c>
      <c r="U49" s="826">
        <v>86</v>
      </c>
    </row>
    <row r="50" spans="1:21" ht="12.95" customHeight="1">
      <c r="A50" s="824">
        <v>93</v>
      </c>
      <c r="B50" s="300" t="s">
        <v>323</v>
      </c>
      <c r="C50" s="820">
        <v>236507</v>
      </c>
      <c r="D50" s="825">
        <v>56.65</v>
      </c>
      <c r="E50" s="820">
        <v>27127</v>
      </c>
      <c r="F50" s="825">
        <v>6.5</v>
      </c>
      <c r="G50" s="820">
        <v>103978</v>
      </c>
      <c r="H50" s="825">
        <v>24.9</v>
      </c>
      <c r="I50" s="820">
        <v>49900</v>
      </c>
      <c r="J50" s="825">
        <v>11.95</v>
      </c>
      <c r="K50" s="820">
        <v>417512</v>
      </c>
      <c r="L50" s="820">
        <v>41989</v>
      </c>
      <c r="M50" s="820">
        <v>0</v>
      </c>
      <c r="N50" s="820">
        <v>281</v>
      </c>
      <c r="O50" s="820">
        <v>30743</v>
      </c>
      <c r="P50" s="820">
        <v>-10821</v>
      </c>
      <c r="Q50" s="820">
        <v>333678</v>
      </c>
      <c r="R50" s="820">
        <v>9385218</v>
      </c>
      <c r="S50" s="820">
        <v>452121</v>
      </c>
      <c r="T50" s="300" t="s">
        <v>323</v>
      </c>
      <c r="U50" s="826">
        <v>93</v>
      </c>
    </row>
    <row r="51" spans="1:21" ht="17.100000000000001" customHeight="1">
      <c r="A51" s="824">
        <v>95</v>
      </c>
      <c r="B51" s="300" t="s">
        <v>324</v>
      </c>
      <c r="C51" s="820">
        <v>318989</v>
      </c>
      <c r="D51" s="825">
        <v>47.28</v>
      </c>
      <c r="E51" s="820">
        <v>39845</v>
      </c>
      <c r="F51" s="825">
        <v>5.91</v>
      </c>
      <c r="G51" s="820">
        <v>222342</v>
      </c>
      <c r="H51" s="825">
        <v>32.950000000000003</v>
      </c>
      <c r="I51" s="820">
        <v>93543</v>
      </c>
      <c r="J51" s="825">
        <v>13.86</v>
      </c>
      <c r="K51" s="820">
        <v>674719</v>
      </c>
      <c r="L51" s="820">
        <v>93976</v>
      </c>
      <c r="M51" s="820">
        <v>53</v>
      </c>
      <c r="N51" s="820">
        <v>780</v>
      </c>
      <c r="O51" s="820">
        <v>13262</v>
      </c>
      <c r="P51" s="820">
        <v>-32362</v>
      </c>
      <c r="Q51" s="820">
        <v>534286</v>
      </c>
      <c r="R51" s="820">
        <v>10289968</v>
      </c>
      <c r="S51" s="820">
        <v>577464</v>
      </c>
      <c r="T51" s="300" t="s">
        <v>324</v>
      </c>
      <c r="U51" s="826">
        <v>95</v>
      </c>
    </row>
    <row r="52" spans="1:21" ht="15" customHeight="1">
      <c r="A52" s="212" t="s">
        <v>777</v>
      </c>
      <c r="B52" s="300" t="s">
        <v>160</v>
      </c>
      <c r="C52" s="797" t="s">
        <v>59</v>
      </c>
      <c r="D52" s="798" t="s">
        <v>59</v>
      </c>
      <c r="E52" s="797" t="s">
        <v>59</v>
      </c>
      <c r="F52" s="798" t="s">
        <v>59</v>
      </c>
      <c r="G52" s="797" t="s">
        <v>59</v>
      </c>
      <c r="H52" s="798" t="s">
        <v>59</v>
      </c>
      <c r="I52" s="797" t="s">
        <v>59</v>
      </c>
      <c r="J52" s="798" t="s">
        <v>59</v>
      </c>
      <c r="K52" s="797" t="s">
        <v>59</v>
      </c>
      <c r="L52" s="797" t="s">
        <v>59</v>
      </c>
      <c r="M52" s="797" t="s">
        <v>59</v>
      </c>
      <c r="N52" s="797" t="s">
        <v>59</v>
      </c>
      <c r="O52" s="797" t="s">
        <v>59</v>
      </c>
      <c r="P52" s="797" t="s">
        <v>59</v>
      </c>
      <c r="Q52" s="820">
        <v>34625</v>
      </c>
      <c r="R52" s="797" t="s">
        <v>59</v>
      </c>
      <c r="S52" s="797" t="s">
        <v>59</v>
      </c>
      <c r="T52" s="300" t="s">
        <v>160</v>
      </c>
      <c r="U52" s="340" t="s">
        <v>777</v>
      </c>
    </row>
    <row r="53" spans="1:21" ht="12.95" customHeight="1">
      <c r="A53" s="212" t="s">
        <v>778</v>
      </c>
      <c r="B53" s="300" t="s">
        <v>165</v>
      </c>
      <c r="C53" s="797" t="s">
        <v>59</v>
      </c>
      <c r="D53" s="798" t="s">
        <v>59</v>
      </c>
      <c r="E53" s="797" t="s">
        <v>59</v>
      </c>
      <c r="F53" s="798" t="s">
        <v>59</v>
      </c>
      <c r="G53" s="797" t="s">
        <v>59</v>
      </c>
      <c r="H53" s="798" t="s">
        <v>59</v>
      </c>
      <c r="I53" s="797" t="s">
        <v>59</v>
      </c>
      <c r="J53" s="798" t="s">
        <v>59</v>
      </c>
      <c r="K53" s="797" t="s">
        <v>59</v>
      </c>
      <c r="L53" s="797" t="s">
        <v>59</v>
      </c>
      <c r="M53" s="797" t="s">
        <v>59</v>
      </c>
      <c r="N53" s="797" t="s">
        <v>59</v>
      </c>
      <c r="O53" s="797" t="s">
        <v>59</v>
      </c>
      <c r="P53" s="797" t="s">
        <v>59</v>
      </c>
      <c r="Q53" s="820">
        <v>41337</v>
      </c>
      <c r="R53" s="797" t="s">
        <v>59</v>
      </c>
      <c r="S53" s="797" t="s">
        <v>59</v>
      </c>
      <c r="T53" s="300" t="s">
        <v>165</v>
      </c>
      <c r="U53" s="340" t="s">
        <v>778</v>
      </c>
    </row>
    <row r="54" spans="1:21" ht="12.95" customHeight="1">
      <c r="A54" s="212" t="s">
        <v>779</v>
      </c>
      <c r="B54" s="300" t="s">
        <v>171</v>
      </c>
      <c r="C54" s="797" t="s">
        <v>59</v>
      </c>
      <c r="D54" s="798" t="s">
        <v>59</v>
      </c>
      <c r="E54" s="797" t="s">
        <v>59</v>
      </c>
      <c r="F54" s="798" t="s">
        <v>59</v>
      </c>
      <c r="G54" s="797" t="s">
        <v>59</v>
      </c>
      <c r="H54" s="798" t="s">
        <v>59</v>
      </c>
      <c r="I54" s="797" t="s">
        <v>59</v>
      </c>
      <c r="J54" s="798" t="s">
        <v>59</v>
      </c>
      <c r="K54" s="797" t="s">
        <v>59</v>
      </c>
      <c r="L54" s="797" t="s">
        <v>59</v>
      </c>
      <c r="M54" s="797" t="s">
        <v>59</v>
      </c>
      <c r="N54" s="797" t="s">
        <v>59</v>
      </c>
      <c r="O54" s="797" t="s">
        <v>59</v>
      </c>
      <c r="P54" s="797" t="s">
        <v>59</v>
      </c>
      <c r="Q54" s="820">
        <v>487371</v>
      </c>
      <c r="R54" s="797" t="s">
        <v>59</v>
      </c>
      <c r="S54" s="797" t="s">
        <v>59</v>
      </c>
      <c r="T54" s="300" t="s">
        <v>171</v>
      </c>
      <c r="U54" s="340" t="s">
        <v>779</v>
      </c>
    </row>
    <row r="55" spans="1:21" ht="12.95" customHeight="1">
      <c r="A55" s="212" t="s">
        <v>780</v>
      </c>
      <c r="B55" s="300" t="s">
        <v>175</v>
      </c>
      <c r="C55" s="797" t="s">
        <v>59</v>
      </c>
      <c r="D55" s="798" t="s">
        <v>59</v>
      </c>
      <c r="E55" s="797" t="s">
        <v>59</v>
      </c>
      <c r="F55" s="798" t="s">
        <v>59</v>
      </c>
      <c r="G55" s="797" t="s">
        <v>59</v>
      </c>
      <c r="H55" s="798" t="s">
        <v>59</v>
      </c>
      <c r="I55" s="797" t="s">
        <v>59</v>
      </c>
      <c r="J55" s="798" t="s">
        <v>59</v>
      </c>
      <c r="K55" s="797" t="s">
        <v>59</v>
      </c>
      <c r="L55" s="797" t="s">
        <v>59</v>
      </c>
      <c r="M55" s="797" t="s">
        <v>59</v>
      </c>
      <c r="N55" s="797" t="s">
        <v>59</v>
      </c>
      <c r="O55" s="797" t="s">
        <v>59</v>
      </c>
      <c r="P55" s="797" t="s">
        <v>59</v>
      </c>
      <c r="Q55" s="820">
        <v>776174</v>
      </c>
      <c r="R55" s="797" t="s">
        <v>59</v>
      </c>
      <c r="S55" s="797" t="s">
        <v>59</v>
      </c>
      <c r="T55" s="300" t="s">
        <v>175</v>
      </c>
      <c r="U55" s="340" t="s">
        <v>780</v>
      </c>
    </row>
    <row r="56" spans="1:21" ht="12.95" customHeight="1">
      <c r="A56" s="212" t="s">
        <v>781</v>
      </c>
      <c r="B56" s="300" t="s">
        <v>187</v>
      </c>
      <c r="C56" s="797" t="s">
        <v>59</v>
      </c>
      <c r="D56" s="798" t="s">
        <v>59</v>
      </c>
      <c r="E56" s="797" t="s">
        <v>59</v>
      </c>
      <c r="F56" s="798" t="s">
        <v>59</v>
      </c>
      <c r="G56" s="797" t="s">
        <v>59</v>
      </c>
      <c r="H56" s="798" t="s">
        <v>59</v>
      </c>
      <c r="I56" s="797" t="s">
        <v>59</v>
      </c>
      <c r="J56" s="798" t="s">
        <v>59</v>
      </c>
      <c r="K56" s="797" t="s">
        <v>59</v>
      </c>
      <c r="L56" s="797" t="s">
        <v>59</v>
      </c>
      <c r="M56" s="797" t="s">
        <v>59</v>
      </c>
      <c r="N56" s="797" t="s">
        <v>59</v>
      </c>
      <c r="O56" s="797" t="s">
        <v>59</v>
      </c>
      <c r="P56" s="797" t="s">
        <v>59</v>
      </c>
      <c r="Q56" s="820">
        <v>132214</v>
      </c>
      <c r="R56" s="797" t="s">
        <v>59</v>
      </c>
      <c r="S56" s="797" t="s">
        <v>59</v>
      </c>
      <c r="T56" s="300" t="s">
        <v>187</v>
      </c>
      <c r="U56" s="340" t="s">
        <v>781</v>
      </c>
    </row>
    <row r="57" spans="1:21" ht="12.95" customHeight="1">
      <c r="A57" s="827" t="s">
        <v>782</v>
      </c>
      <c r="B57" s="589" t="s">
        <v>189</v>
      </c>
      <c r="C57" s="799" t="s">
        <v>59</v>
      </c>
      <c r="D57" s="800" t="s">
        <v>59</v>
      </c>
      <c r="E57" s="799" t="s">
        <v>59</v>
      </c>
      <c r="F57" s="799" t="s">
        <v>59</v>
      </c>
      <c r="G57" s="799" t="s">
        <v>59</v>
      </c>
      <c r="H57" s="800" t="s">
        <v>59</v>
      </c>
      <c r="I57" s="799" t="s">
        <v>59</v>
      </c>
      <c r="J57" s="800" t="s">
        <v>59</v>
      </c>
      <c r="K57" s="799" t="s">
        <v>59</v>
      </c>
      <c r="L57" s="799" t="s">
        <v>59</v>
      </c>
      <c r="M57" s="799" t="s">
        <v>59</v>
      </c>
      <c r="N57" s="799" t="s">
        <v>59</v>
      </c>
      <c r="O57" s="799" t="s">
        <v>59</v>
      </c>
      <c r="P57" s="799" t="s">
        <v>59</v>
      </c>
      <c r="Q57" s="828">
        <v>1607012</v>
      </c>
      <c r="R57" s="799" t="s">
        <v>59</v>
      </c>
      <c r="S57" s="799" t="s">
        <v>59</v>
      </c>
      <c r="T57" s="589" t="s">
        <v>189</v>
      </c>
      <c r="U57" s="829" t="s">
        <v>782</v>
      </c>
    </row>
    <row r="58" spans="1:21" ht="37.5" customHeight="1">
      <c r="A58" s="1799" t="s">
        <v>786</v>
      </c>
      <c r="B58" s="1800"/>
      <c r="C58" s="1800"/>
      <c r="D58" s="1800"/>
      <c r="E58" s="1800"/>
      <c r="F58" s="1800"/>
      <c r="G58" s="1800"/>
      <c r="H58" s="1800"/>
      <c r="I58" s="1800"/>
      <c r="J58" s="1800"/>
      <c r="K58" s="1800"/>
    </row>
    <row r="59" spans="1:21" ht="30" customHeight="1">
      <c r="A59" s="1802" t="s">
        <v>784</v>
      </c>
      <c r="B59" s="1803"/>
      <c r="C59" s="1803"/>
      <c r="D59" s="1803"/>
      <c r="E59" s="1803"/>
      <c r="F59" s="1803"/>
      <c r="G59" s="1803"/>
      <c r="H59" s="1803"/>
      <c r="I59" s="1803"/>
      <c r="J59" s="1803"/>
      <c r="K59" s="1803"/>
    </row>
    <row r="60" spans="1:21" ht="31.5" customHeight="1">
      <c r="A60" s="1802" t="s">
        <v>784</v>
      </c>
      <c r="B60" s="1803"/>
      <c r="C60" s="1803"/>
      <c r="D60" s="1803"/>
      <c r="E60" s="1803"/>
      <c r="F60" s="1803"/>
      <c r="G60" s="1803"/>
      <c r="H60" s="1803"/>
      <c r="I60" s="1803"/>
      <c r="J60" s="1803"/>
      <c r="K60" s="1803"/>
    </row>
  </sheetData>
  <mergeCells count="3">
    <mergeCell ref="A58:K58"/>
    <mergeCell ref="A59:K59"/>
    <mergeCell ref="A60:K60"/>
  </mergeCells>
  <phoneticPr fontId="6"/>
  <printOptions horizontalCentered="1" gridLinesSet="0"/>
  <pageMargins left="0" right="0" top="0.59055118110236227" bottom="0.19685039370078741" header="0.35" footer="0.51181102362204722"/>
  <pageSetup paperSize="9" scale="64" pageOrder="overThenDown" orientation="landscape" blackAndWhite="1" r:id="rId1"/>
  <headerFooter alignWithMargins="0">
    <oddHeader>&amp;F</oddHeader>
    <oddFooter>&amp;A</oddFooter>
  </headerFooter>
  <colBreaks count="1" manualBreakCount="1">
    <brk id="11"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59"/>
  <sheetViews>
    <sheetView topLeftCell="D1" workbookViewId="0">
      <selection activeCell="K2" sqref="K2"/>
    </sheetView>
  </sheetViews>
  <sheetFormatPr defaultRowHeight="12"/>
  <cols>
    <col min="1" max="1" width="3.75" style="4" customWidth="1"/>
    <col min="2" max="2" width="10.375" style="4" customWidth="1"/>
    <col min="3" max="3" width="10.25" style="4" customWidth="1"/>
    <col min="4" max="4" width="6.375" style="4" customWidth="1"/>
    <col min="5" max="5" width="9.125" style="4" customWidth="1"/>
    <col min="6" max="6" width="6.375" style="4" customWidth="1"/>
    <col min="7" max="7" width="10" style="4" customWidth="1"/>
    <col min="8" max="8" width="6.375" style="4" customWidth="1"/>
    <col min="9" max="9" width="9.5" style="4" customWidth="1"/>
    <col min="10" max="10" width="6.375" style="4" customWidth="1"/>
    <col min="11" max="11" width="10.5" style="4" customWidth="1"/>
    <col min="12" max="12" width="9.125" style="4" customWidth="1"/>
    <col min="13" max="13" width="6.125" style="4" customWidth="1"/>
    <col min="14" max="14" width="8.5" style="4" customWidth="1"/>
    <col min="15" max="15" width="9.375" style="4" customWidth="1"/>
    <col min="16" max="16" width="10.125" style="4" customWidth="1"/>
    <col min="17" max="17" width="10.25" style="4" customWidth="1"/>
    <col min="18" max="18" width="11.25" style="4" customWidth="1"/>
    <col min="19" max="20" width="9.375" style="4" customWidth="1"/>
    <col min="21" max="21" width="4" style="4" customWidth="1"/>
    <col min="22" max="65" width="9" style="4"/>
    <col min="66" max="256" width="9" style="1"/>
    <col min="257" max="257" width="3.75" style="1" customWidth="1"/>
    <col min="258" max="258" width="10.375" style="1" customWidth="1"/>
    <col min="259" max="259" width="10.25" style="1" customWidth="1"/>
    <col min="260" max="260" width="6.375" style="1" customWidth="1"/>
    <col min="261" max="261" width="9.125" style="1" customWidth="1"/>
    <col min="262" max="262" width="6.375" style="1" customWidth="1"/>
    <col min="263" max="263" width="10" style="1" customWidth="1"/>
    <col min="264" max="264" width="6.375" style="1" customWidth="1"/>
    <col min="265" max="265" width="9.5" style="1" customWidth="1"/>
    <col min="266" max="266" width="6.375" style="1" customWidth="1"/>
    <col min="267" max="267" width="10.5" style="1" customWidth="1"/>
    <col min="268" max="268" width="9.125" style="1" customWidth="1"/>
    <col min="269" max="269" width="6.125" style="1" customWidth="1"/>
    <col min="270" max="270" width="8.5" style="1" customWidth="1"/>
    <col min="271" max="271" width="9.375" style="1" customWidth="1"/>
    <col min="272" max="272" width="10.125" style="1" customWidth="1"/>
    <col min="273" max="274" width="10.25" style="1" customWidth="1"/>
    <col min="275" max="276" width="9.375" style="1" customWidth="1"/>
    <col min="277" max="277" width="4" style="1" customWidth="1"/>
    <col min="278" max="512" width="9" style="1"/>
    <col min="513" max="513" width="3.75" style="1" customWidth="1"/>
    <col min="514" max="514" width="10.375" style="1" customWidth="1"/>
    <col min="515" max="515" width="10.25" style="1" customWidth="1"/>
    <col min="516" max="516" width="6.375" style="1" customWidth="1"/>
    <col min="517" max="517" width="9.125" style="1" customWidth="1"/>
    <col min="518" max="518" width="6.375" style="1" customWidth="1"/>
    <col min="519" max="519" width="10" style="1" customWidth="1"/>
    <col min="520" max="520" width="6.375" style="1" customWidth="1"/>
    <col min="521" max="521" width="9.5" style="1" customWidth="1"/>
    <col min="522" max="522" width="6.375" style="1" customWidth="1"/>
    <col min="523" max="523" width="10.5" style="1" customWidth="1"/>
    <col min="524" max="524" width="9.125" style="1" customWidth="1"/>
    <col min="525" max="525" width="6.125" style="1" customWidth="1"/>
    <col min="526" max="526" width="8.5" style="1" customWidth="1"/>
    <col min="527" max="527" width="9.375" style="1" customWidth="1"/>
    <col min="528" max="528" width="10.125" style="1" customWidth="1"/>
    <col min="529" max="530" width="10.25" style="1" customWidth="1"/>
    <col min="531" max="532" width="9.375" style="1" customWidth="1"/>
    <col min="533" max="533" width="4" style="1" customWidth="1"/>
    <col min="534" max="768" width="9" style="1"/>
    <col min="769" max="769" width="3.75" style="1" customWidth="1"/>
    <col min="770" max="770" width="10.375" style="1" customWidth="1"/>
    <col min="771" max="771" width="10.25" style="1" customWidth="1"/>
    <col min="772" max="772" width="6.375" style="1" customWidth="1"/>
    <col min="773" max="773" width="9.125" style="1" customWidth="1"/>
    <col min="774" max="774" width="6.375" style="1" customWidth="1"/>
    <col min="775" max="775" width="10" style="1" customWidth="1"/>
    <col min="776" max="776" width="6.375" style="1" customWidth="1"/>
    <col min="777" max="777" width="9.5" style="1" customWidth="1"/>
    <col min="778" max="778" width="6.375" style="1" customWidth="1"/>
    <col min="779" max="779" width="10.5" style="1" customWidth="1"/>
    <col min="780" max="780" width="9.125" style="1" customWidth="1"/>
    <col min="781" max="781" width="6.125" style="1" customWidth="1"/>
    <col min="782" max="782" width="8.5" style="1" customWidth="1"/>
    <col min="783" max="783" width="9.375" style="1" customWidth="1"/>
    <col min="784" max="784" width="10.125" style="1" customWidth="1"/>
    <col min="785" max="786" width="10.25" style="1" customWidth="1"/>
    <col min="787" max="788" width="9.375" style="1" customWidth="1"/>
    <col min="789" max="789" width="4" style="1" customWidth="1"/>
    <col min="790" max="1024" width="9" style="1"/>
    <col min="1025" max="1025" width="3.75" style="1" customWidth="1"/>
    <col min="1026" max="1026" width="10.375" style="1" customWidth="1"/>
    <col min="1027" max="1027" width="10.25" style="1" customWidth="1"/>
    <col min="1028" max="1028" width="6.375" style="1" customWidth="1"/>
    <col min="1029" max="1029" width="9.125" style="1" customWidth="1"/>
    <col min="1030" max="1030" width="6.375" style="1" customWidth="1"/>
    <col min="1031" max="1031" width="10" style="1" customWidth="1"/>
    <col min="1032" max="1032" width="6.375" style="1" customWidth="1"/>
    <col min="1033" max="1033" width="9.5" style="1" customWidth="1"/>
    <col min="1034" max="1034" width="6.375" style="1" customWidth="1"/>
    <col min="1035" max="1035" width="10.5" style="1" customWidth="1"/>
    <col min="1036" max="1036" width="9.125" style="1" customWidth="1"/>
    <col min="1037" max="1037" width="6.125" style="1" customWidth="1"/>
    <col min="1038" max="1038" width="8.5" style="1" customWidth="1"/>
    <col min="1039" max="1039" width="9.375" style="1" customWidth="1"/>
    <col min="1040" max="1040" width="10.125" style="1" customWidth="1"/>
    <col min="1041" max="1042" width="10.25" style="1" customWidth="1"/>
    <col min="1043" max="1044" width="9.375" style="1" customWidth="1"/>
    <col min="1045" max="1045" width="4" style="1" customWidth="1"/>
    <col min="1046" max="1280" width="9" style="1"/>
    <col min="1281" max="1281" width="3.75" style="1" customWidth="1"/>
    <col min="1282" max="1282" width="10.375" style="1" customWidth="1"/>
    <col min="1283" max="1283" width="10.25" style="1" customWidth="1"/>
    <col min="1284" max="1284" width="6.375" style="1" customWidth="1"/>
    <col min="1285" max="1285" width="9.125" style="1" customWidth="1"/>
    <col min="1286" max="1286" width="6.375" style="1" customWidth="1"/>
    <col min="1287" max="1287" width="10" style="1" customWidth="1"/>
    <col min="1288" max="1288" width="6.375" style="1" customWidth="1"/>
    <col min="1289" max="1289" width="9.5" style="1" customWidth="1"/>
    <col min="1290" max="1290" width="6.375" style="1" customWidth="1"/>
    <col min="1291" max="1291" width="10.5" style="1" customWidth="1"/>
    <col min="1292" max="1292" width="9.125" style="1" customWidth="1"/>
    <col min="1293" max="1293" width="6.125" style="1" customWidth="1"/>
    <col min="1294" max="1294" width="8.5" style="1" customWidth="1"/>
    <col min="1295" max="1295" width="9.375" style="1" customWidth="1"/>
    <col min="1296" max="1296" width="10.125" style="1" customWidth="1"/>
    <col min="1297" max="1298" width="10.25" style="1" customWidth="1"/>
    <col min="1299" max="1300" width="9.375" style="1" customWidth="1"/>
    <col min="1301" max="1301" width="4" style="1" customWidth="1"/>
    <col min="1302" max="1536" width="9" style="1"/>
    <col min="1537" max="1537" width="3.75" style="1" customWidth="1"/>
    <col min="1538" max="1538" width="10.375" style="1" customWidth="1"/>
    <col min="1539" max="1539" width="10.25" style="1" customWidth="1"/>
    <col min="1540" max="1540" width="6.375" style="1" customWidth="1"/>
    <col min="1541" max="1541" width="9.125" style="1" customWidth="1"/>
    <col min="1542" max="1542" width="6.375" style="1" customWidth="1"/>
    <col min="1543" max="1543" width="10" style="1" customWidth="1"/>
    <col min="1544" max="1544" width="6.375" style="1" customWidth="1"/>
    <col min="1545" max="1545" width="9.5" style="1" customWidth="1"/>
    <col min="1546" max="1546" width="6.375" style="1" customWidth="1"/>
    <col min="1547" max="1547" width="10.5" style="1" customWidth="1"/>
    <col min="1548" max="1548" width="9.125" style="1" customWidth="1"/>
    <col min="1549" max="1549" width="6.125" style="1" customWidth="1"/>
    <col min="1550" max="1550" width="8.5" style="1" customWidth="1"/>
    <col min="1551" max="1551" width="9.375" style="1" customWidth="1"/>
    <col min="1552" max="1552" width="10.125" style="1" customWidth="1"/>
    <col min="1553" max="1554" width="10.25" style="1" customWidth="1"/>
    <col min="1555" max="1556" width="9.375" style="1" customWidth="1"/>
    <col min="1557" max="1557" width="4" style="1" customWidth="1"/>
    <col min="1558" max="1792" width="9" style="1"/>
    <col min="1793" max="1793" width="3.75" style="1" customWidth="1"/>
    <col min="1794" max="1794" width="10.375" style="1" customWidth="1"/>
    <col min="1795" max="1795" width="10.25" style="1" customWidth="1"/>
    <col min="1796" max="1796" width="6.375" style="1" customWidth="1"/>
    <col min="1797" max="1797" width="9.125" style="1" customWidth="1"/>
    <col min="1798" max="1798" width="6.375" style="1" customWidth="1"/>
    <col min="1799" max="1799" width="10" style="1" customWidth="1"/>
    <col min="1800" max="1800" width="6.375" style="1" customWidth="1"/>
    <col min="1801" max="1801" width="9.5" style="1" customWidth="1"/>
    <col min="1802" max="1802" width="6.375" style="1" customWidth="1"/>
    <col min="1803" max="1803" width="10.5" style="1" customWidth="1"/>
    <col min="1804" max="1804" width="9.125" style="1" customWidth="1"/>
    <col min="1805" max="1805" width="6.125" style="1" customWidth="1"/>
    <col min="1806" max="1806" width="8.5" style="1" customWidth="1"/>
    <col min="1807" max="1807" width="9.375" style="1" customWidth="1"/>
    <col min="1808" max="1808" width="10.125" style="1" customWidth="1"/>
    <col min="1809" max="1810" width="10.25" style="1" customWidth="1"/>
    <col min="1811" max="1812" width="9.375" style="1" customWidth="1"/>
    <col min="1813" max="1813" width="4" style="1" customWidth="1"/>
    <col min="1814" max="2048" width="9" style="1"/>
    <col min="2049" max="2049" width="3.75" style="1" customWidth="1"/>
    <col min="2050" max="2050" width="10.375" style="1" customWidth="1"/>
    <col min="2051" max="2051" width="10.25" style="1" customWidth="1"/>
    <col min="2052" max="2052" width="6.375" style="1" customWidth="1"/>
    <col min="2053" max="2053" width="9.125" style="1" customWidth="1"/>
    <col min="2054" max="2054" width="6.375" style="1" customWidth="1"/>
    <col min="2055" max="2055" width="10" style="1" customWidth="1"/>
    <col min="2056" max="2056" width="6.375" style="1" customWidth="1"/>
    <col min="2057" max="2057" width="9.5" style="1" customWidth="1"/>
    <col min="2058" max="2058" width="6.375" style="1" customWidth="1"/>
    <col min="2059" max="2059" width="10.5" style="1" customWidth="1"/>
    <col min="2060" max="2060" width="9.125" style="1" customWidth="1"/>
    <col min="2061" max="2061" width="6.125" style="1" customWidth="1"/>
    <col min="2062" max="2062" width="8.5" style="1" customWidth="1"/>
    <col min="2063" max="2063" width="9.375" style="1" customWidth="1"/>
    <col min="2064" max="2064" width="10.125" style="1" customWidth="1"/>
    <col min="2065" max="2066" width="10.25" style="1" customWidth="1"/>
    <col min="2067" max="2068" width="9.375" style="1" customWidth="1"/>
    <col min="2069" max="2069" width="4" style="1" customWidth="1"/>
    <col min="2070" max="2304" width="9" style="1"/>
    <col min="2305" max="2305" width="3.75" style="1" customWidth="1"/>
    <col min="2306" max="2306" width="10.375" style="1" customWidth="1"/>
    <col min="2307" max="2307" width="10.25" style="1" customWidth="1"/>
    <col min="2308" max="2308" width="6.375" style="1" customWidth="1"/>
    <col min="2309" max="2309" width="9.125" style="1" customWidth="1"/>
    <col min="2310" max="2310" width="6.375" style="1" customWidth="1"/>
    <col min="2311" max="2311" width="10" style="1" customWidth="1"/>
    <col min="2312" max="2312" width="6.375" style="1" customWidth="1"/>
    <col min="2313" max="2313" width="9.5" style="1" customWidth="1"/>
    <col min="2314" max="2314" width="6.375" style="1" customWidth="1"/>
    <col min="2315" max="2315" width="10.5" style="1" customWidth="1"/>
    <col min="2316" max="2316" width="9.125" style="1" customWidth="1"/>
    <col min="2317" max="2317" width="6.125" style="1" customWidth="1"/>
    <col min="2318" max="2318" width="8.5" style="1" customWidth="1"/>
    <col min="2319" max="2319" width="9.375" style="1" customWidth="1"/>
    <col min="2320" max="2320" width="10.125" style="1" customWidth="1"/>
    <col min="2321" max="2322" width="10.25" style="1" customWidth="1"/>
    <col min="2323" max="2324" width="9.375" style="1" customWidth="1"/>
    <col min="2325" max="2325" width="4" style="1" customWidth="1"/>
    <col min="2326" max="2560" width="9" style="1"/>
    <col min="2561" max="2561" width="3.75" style="1" customWidth="1"/>
    <col min="2562" max="2562" width="10.375" style="1" customWidth="1"/>
    <col min="2563" max="2563" width="10.25" style="1" customWidth="1"/>
    <col min="2564" max="2564" width="6.375" style="1" customWidth="1"/>
    <col min="2565" max="2565" width="9.125" style="1" customWidth="1"/>
    <col min="2566" max="2566" width="6.375" style="1" customWidth="1"/>
    <col min="2567" max="2567" width="10" style="1" customWidth="1"/>
    <col min="2568" max="2568" width="6.375" style="1" customWidth="1"/>
    <col min="2569" max="2569" width="9.5" style="1" customWidth="1"/>
    <col min="2570" max="2570" width="6.375" style="1" customWidth="1"/>
    <col min="2571" max="2571" width="10.5" style="1" customWidth="1"/>
    <col min="2572" max="2572" width="9.125" style="1" customWidth="1"/>
    <col min="2573" max="2573" width="6.125" style="1" customWidth="1"/>
    <col min="2574" max="2574" width="8.5" style="1" customWidth="1"/>
    <col min="2575" max="2575" width="9.375" style="1" customWidth="1"/>
    <col min="2576" max="2576" width="10.125" style="1" customWidth="1"/>
    <col min="2577" max="2578" width="10.25" style="1" customWidth="1"/>
    <col min="2579" max="2580" width="9.375" style="1" customWidth="1"/>
    <col min="2581" max="2581" width="4" style="1" customWidth="1"/>
    <col min="2582" max="2816" width="9" style="1"/>
    <col min="2817" max="2817" width="3.75" style="1" customWidth="1"/>
    <col min="2818" max="2818" width="10.375" style="1" customWidth="1"/>
    <col min="2819" max="2819" width="10.25" style="1" customWidth="1"/>
    <col min="2820" max="2820" width="6.375" style="1" customWidth="1"/>
    <col min="2821" max="2821" width="9.125" style="1" customWidth="1"/>
    <col min="2822" max="2822" width="6.375" style="1" customWidth="1"/>
    <col min="2823" max="2823" width="10" style="1" customWidth="1"/>
    <col min="2824" max="2824" width="6.375" style="1" customWidth="1"/>
    <col min="2825" max="2825" width="9.5" style="1" customWidth="1"/>
    <col min="2826" max="2826" width="6.375" style="1" customWidth="1"/>
    <col min="2827" max="2827" width="10.5" style="1" customWidth="1"/>
    <col min="2828" max="2828" width="9.125" style="1" customWidth="1"/>
    <col min="2829" max="2829" width="6.125" style="1" customWidth="1"/>
    <col min="2830" max="2830" width="8.5" style="1" customWidth="1"/>
    <col min="2831" max="2831" width="9.375" style="1" customWidth="1"/>
    <col min="2832" max="2832" width="10.125" style="1" customWidth="1"/>
    <col min="2833" max="2834" width="10.25" style="1" customWidth="1"/>
    <col min="2835" max="2836" width="9.375" style="1" customWidth="1"/>
    <col min="2837" max="2837" width="4" style="1" customWidth="1"/>
    <col min="2838" max="3072" width="9" style="1"/>
    <col min="3073" max="3073" width="3.75" style="1" customWidth="1"/>
    <col min="3074" max="3074" width="10.375" style="1" customWidth="1"/>
    <col min="3075" max="3075" width="10.25" style="1" customWidth="1"/>
    <col min="3076" max="3076" width="6.375" style="1" customWidth="1"/>
    <col min="3077" max="3077" width="9.125" style="1" customWidth="1"/>
    <col min="3078" max="3078" width="6.375" style="1" customWidth="1"/>
    <col min="3079" max="3079" width="10" style="1" customWidth="1"/>
    <col min="3080" max="3080" width="6.375" style="1" customWidth="1"/>
    <col min="3081" max="3081" width="9.5" style="1" customWidth="1"/>
    <col min="3082" max="3082" width="6.375" style="1" customWidth="1"/>
    <col min="3083" max="3083" width="10.5" style="1" customWidth="1"/>
    <col min="3084" max="3084" width="9.125" style="1" customWidth="1"/>
    <col min="3085" max="3085" width="6.125" style="1" customWidth="1"/>
    <col min="3086" max="3086" width="8.5" style="1" customWidth="1"/>
    <col min="3087" max="3087" width="9.375" style="1" customWidth="1"/>
    <col min="3088" max="3088" width="10.125" style="1" customWidth="1"/>
    <col min="3089" max="3090" width="10.25" style="1" customWidth="1"/>
    <col min="3091" max="3092" width="9.375" style="1" customWidth="1"/>
    <col min="3093" max="3093" width="4" style="1" customWidth="1"/>
    <col min="3094" max="3328" width="9" style="1"/>
    <col min="3329" max="3329" width="3.75" style="1" customWidth="1"/>
    <col min="3330" max="3330" width="10.375" style="1" customWidth="1"/>
    <col min="3331" max="3331" width="10.25" style="1" customWidth="1"/>
    <col min="3332" max="3332" width="6.375" style="1" customWidth="1"/>
    <col min="3333" max="3333" width="9.125" style="1" customWidth="1"/>
    <col min="3334" max="3334" width="6.375" style="1" customWidth="1"/>
    <col min="3335" max="3335" width="10" style="1" customWidth="1"/>
    <col min="3336" max="3336" width="6.375" style="1" customWidth="1"/>
    <col min="3337" max="3337" width="9.5" style="1" customWidth="1"/>
    <col min="3338" max="3338" width="6.375" style="1" customWidth="1"/>
    <col min="3339" max="3339" width="10.5" style="1" customWidth="1"/>
    <col min="3340" max="3340" width="9.125" style="1" customWidth="1"/>
    <col min="3341" max="3341" width="6.125" style="1" customWidth="1"/>
    <col min="3342" max="3342" width="8.5" style="1" customWidth="1"/>
    <col min="3343" max="3343" width="9.375" style="1" customWidth="1"/>
    <col min="3344" max="3344" width="10.125" style="1" customWidth="1"/>
    <col min="3345" max="3346" width="10.25" style="1" customWidth="1"/>
    <col min="3347" max="3348" width="9.375" style="1" customWidth="1"/>
    <col min="3349" max="3349" width="4" style="1" customWidth="1"/>
    <col min="3350" max="3584" width="9" style="1"/>
    <col min="3585" max="3585" width="3.75" style="1" customWidth="1"/>
    <col min="3586" max="3586" width="10.375" style="1" customWidth="1"/>
    <col min="3587" max="3587" width="10.25" style="1" customWidth="1"/>
    <col min="3588" max="3588" width="6.375" style="1" customWidth="1"/>
    <col min="3589" max="3589" width="9.125" style="1" customWidth="1"/>
    <col min="3590" max="3590" width="6.375" style="1" customWidth="1"/>
    <col min="3591" max="3591" width="10" style="1" customWidth="1"/>
    <col min="3592" max="3592" width="6.375" style="1" customWidth="1"/>
    <col min="3593" max="3593" width="9.5" style="1" customWidth="1"/>
    <col min="3594" max="3594" width="6.375" style="1" customWidth="1"/>
    <col min="3595" max="3595" width="10.5" style="1" customWidth="1"/>
    <col min="3596" max="3596" width="9.125" style="1" customWidth="1"/>
    <col min="3597" max="3597" width="6.125" style="1" customWidth="1"/>
    <col min="3598" max="3598" width="8.5" style="1" customWidth="1"/>
    <col min="3599" max="3599" width="9.375" style="1" customWidth="1"/>
    <col min="3600" max="3600" width="10.125" style="1" customWidth="1"/>
    <col min="3601" max="3602" width="10.25" style="1" customWidth="1"/>
    <col min="3603" max="3604" width="9.375" style="1" customWidth="1"/>
    <col min="3605" max="3605" width="4" style="1" customWidth="1"/>
    <col min="3606" max="3840" width="9" style="1"/>
    <col min="3841" max="3841" width="3.75" style="1" customWidth="1"/>
    <col min="3842" max="3842" width="10.375" style="1" customWidth="1"/>
    <col min="3843" max="3843" width="10.25" style="1" customWidth="1"/>
    <col min="3844" max="3844" width="6.375" style="1" customWidth="1"/>
    <col min="3845" max="3845" width="9.125" style="1" customWidth="1"/>
    <col min="3846" max="3846" width="6.375" style="1" customWidth="1"/>
    <col min="3847" max="3847" width="10" style="1" customWidth="1"/>
    <col min="3848" max="3848" width="6.375" style="1" customWidth="1"/>
    <col min="3849" max="3849" width="9.5" style="1" customWidth="1"/>
    <col min="3850" max="3850" width="6.375" style="1" customWidth="1"/>
    <col min="3851" max="3851" width="10.5" style="1" customWidth="1"/>
    <col min="3852" max="3852" width="9.125" style="1" customWidth="1"/>
    <col min="3853" max="3853" width="6.125" style="1" customWidth="1"/>
    <col min="3854" max="3854" width="8.5" style="1" customWidth="1"/>
    <col min="3855" max="3855" width="9.375" style="1" customWidth="1"/>
    <col min="3856" max="3856" width="10.125" style="1" customWidth="1"/>
    <col min="3857" max="3858" width="10.25" style="1" customWidth="1"/>
    <col min="3859" max="3860" width="9.375" style="1" customWidth="1"/>
    <col min="3861" max="3861" width="4" style="1" customWidth="1"/>
    <col min="3862" max="4096" width="9" style="1"/>
    <col min="4097" max="4097" width="3.75" style="1" customWidth="1"/>
    <col min="4098" max="4098" width="10.375" style="1" customWidth="1"/>
    <col min="4099" max="4099" width="10.25" style="1" customWidth="1"/>
    <col min="4100" max="4100" width="6.375" style="1" customWidth="1"/>
    <col min="4101" max="4101" width="9.125" style="1" customWidth="1"/>
    <col min="4102" max="4102" width="6.375" style="1" customWidth="1"/>
    <col min="4103" max="4103" width="10" style="1" customWidth="1"/>
    <col min="4104" max="4104" width="6.375" style="1" customWidth="1"/>
    <col min="4105" max="4105" width="9.5" style="1" customWidth="1"/>
    <col min="4106" max="4106" width="6.375" style="1" customWidth="1"/>
    <col min="4107" max="4107" width="10.5" style="1" customWidth="1"/>
    <col min="4108" max="4108" width="9.125" style="1" customWidth="1"/>
    <col min="4109" max="4109" width="6.125" style="1" customWidth="1"/>
    <col min="4110" max="4110" width="8.5" style="1" customWidth="1"/>
    <col min="4111" max="4111" width="9.375" style="1" customWidth="1"/>
    <col min="4112" max="4112" width="10.125" style="1" customWidth="1"/>
    <col min="4113" max="4114" width="10.25" style="1" customWidth="1"/>
    <col min="4115" max="4116" width="9.375" style="1" customWidth="1"/>
    <col min="4117" max="4117" width="4" style="1" customWidth="1"/>
    <col min="4118" max="4352" width="9" style="1"/>
    <col min="4353" max="4353" width="3.75" style="1" customWidth="1"/>
    <col min="4354" max="4354" width="10.375" style="1" customWidth="1"/>
    <col min="4355" max="4355" width="10.25" style="1" customWidth="1"/>
    <col min="4356" max="4356" width="6.375" style="1" customWidth="1"/>
    <col min="4357" max="4357" width="9.125" style="1" customWidth="1"/>
    <col min="4358" max="4358" width="6.375" style="1" customWidth="1"/>
    <col min="4359" max="4359" width="10" style="1" customWidth="1"/>
    <col min="4360" max="4360" width="6.375" style="1" customWidth="1"/>
    <col min="4361" max="4361" width="9.5" style="1" customWidth="1"/>
    <col min="4362" max="4362" width="6.375" style="1" customWidth="1"/>
    <col min="4363" max="4363" width="10.5" style="1" customWidth="1"/>
    <col min="4364" max="4364" width="9.125" style="1" customWidth="1"/>
    <col min="4365" max="4365" width="6.125" style="1" customWidth="1"/>
    <col min="4366" max="4366" width="8.5" style="1" customWidth="1"/>
    <col min="4367" max="4367" width="9.375" style="1" customWidth="1"/>
    <col min="4368" max="4368" width="10.125" style="1" customWidth="1"/>
    <col min="4369" max="4370" width="10.25" style="1" customWidth="1"/>
    <col min="4371" max="4372" width="9.375" style="1" customWidth="1"/>
    <col min="4373" max="4373" width="4" style="1" customWidth="1"/>
    <col min="4374" max="4608" width="9" style="1"/>
    <col min="4609" max="4609" width="3.75" style="1" customWidth="1"/>
    <col min="4610" max="4610" width="10.375" style="1" customWidth="1"/>
    <col min="4611" max="4611" width="10.25" style="1" customWidth="1"/>
    <col min="4612" max="4612" width="6.375" style="1" customWidth="1"/>
    <col min="4613" max="4613" width="9.125" style="1" customWidth="1"/>
    <col min="4614" max="4614" width="6.375" style="1" customWidth="1"/>
    <col min="4615" max="4615" width="10" style="1" customWidth="1"/>
    <col min="4616" max="4616" width="6.375" style="1" customWidth="1"/>
    <col min="4617" max="4617" width="9.5" style="1" customWidth="1"/>
    <col min="4618" max="4618" width="6.375" style="1" customWidth="1"/>
    <col min="4619" max="4619" width="10.5" style="1" customWidth="1"/>
    <col min="4620" max="4620" width="9.125" style="1" customWidth="1"/>
    <col min="4621" max="4621" width="6.125" style="1" customWidth="1"/>
    <col min="4622" max="4622" width="8.5" style="1" customWidth="1"/>
    <col min="4623" max="4623" width="9.375" style="1" customWidth="1"/>
    <col min="4624" max="4624" width="10.125" style="1" customWidth="1"/>
    <col min="4625" max="4626" width="10.25" style="1" customWidth="1"/>
    <col min="4627" max="4628" width="9.375" style="1" customWidth="1"/>
    <col min="4629" max="4629" width="4" style="1" customWidth="1"/>
    <col min="4630" max="4864" width="9" style="1"/>
    <col min="4865" max="4865" width="3.75" style="1" customWidth="1"/>
    <col min="4866" max="4866" width="10.375" style="1" customWidth="1"/>
    <col min="4867" max="4867" width="10.25" style="1" customWidth="1"/>
    <col min="4868" max="4868" width="6.375" style="1" customWidth="1"/>
    <col min="4869" max="4869" width="9.125" style="1" customWidth="1"/>
    <col min="4870" max="4870" width="6.375" style="1" customWidth="1"/>
    <col min="4871" max="4871" width="10" style="1" customWidth="1"/>
    <col min="4872" max="4872" width="6.375" style="1" customWidth="1"/>
    <col min="4873" max="4873" width="9.5" style="1" customWidth="1"/>
    <col min="4874" max="4874" width="6.375" style="1" customWidth="1"/>
    <col min="4875" max="4875" width="10.5" style="1" customWidth="1"/>
    <col min="4876" max="4876" width="9.125" style="1" customWidth="1"/>
    <col min="4877" max="4877" width="6.125" style="1" customWidth="1"/>
    <col min="4878" max="4878" width="8.5" style="1" customWidth="1"/>
    <col min="4879" max="4879" width="9.375" style="1" customWidth="1"/>
    <col min="4880" max="4880" width="10.125" style="1" customWidth="1"/>
    <col min="4881" max="4882" width="10.25" style="1" customWidth="1"/>
    <col min="4883" max="4884" width="9.375" style="1" customWidth="1"/>
    <col min="4885" max="4885" width="4" style="1" customWidth="1"/>
    <col min="4886" max="5120" width="9" style="1"/>
    <col min="5121" max="5121" width="3.75" style="1" customWidth="1"/>
    <col min="5122" max="5122" width="10.375" style="1" customWidth="1"/>
    <col min="5123" max="5123" width="10.25" style="1" customWidth="1"/>
    <col min="5124" max="5124" width="6.375" style="1" customWidth="1"/>
    <col min="5125" max="5125" width="9.125" style="1" customWidth="1"/>
    <col min="5126" max="5126" width="6.375" style="1" customWidth="1"/>
    <col min="5127" max="5127" width="10" style="1" customWidth="1"/>
    <col min="5128" max="5128" width="6.375" style="1" customWidth="1"/>
    <col min="5129" max="5129" width="9.5" style="1" customWidth="1"/>
    <col min="5130" max="5130" width="6.375" style="1" customWidth="1"/>
    <col min="5131" max="5131" width="10.5" style="1" customWidth="1"/>
    <col min="5132" max="5132" width="9.125" style="1" customWidth="1"/>
    <col min="5133" max="5133" width="6.125" style="1" customWidth="1"/>
    <col min="5134" max="5134" width="8.5" style="1" customWidth="1"/>
    <col min="5135" max="5135" width="9.375" style="1" customWidth="1"/>
    <col min="5136" max="5136" width="10.125" style="1" customWidth="1"/>
    <col min="5137" max="5138" width="10.25" style="1" customWidth="1"/>
    <col min="5139" max="5140" width="9.375" style="1" customWidth="1"/>
    <col min="5141" max="5141" width="4" style="1" customWidth="1"/>
    <col min="5142" max="5376" width="9" style="1"/>
    <col min="5377" max="5377" width="3.75" style="1" customWidth="1"/>
    <col min="5378" max="5378" width="10.375" style="1" customWidth="1"/>
    <col min="5379" max="5379" width="10.25" style="1" customWidth="1"/>
    <col min="5380" max="5380" width="6.375" style="1" customWidth="1"/>
    <col min="5381" max="5381" width="9.125" style="1" customWidth="1"/>
    <col min="5382" max="5382" width="6.375" style="1" customWidth="1"/>
    <col min="5383" max="5383" width="10" style="1" customWidth="1"/>
    <col min="5384" max="5384" width="6.375" style="1" customWidth="1"/>
    <col min="5385" max="5385" width="9.5" style="1" customWidth="1"/>
    <col min="5386" max="5386" width="6.375" style="1" customWidth="1"/>
    <col min="5387" max="5387" width="10.5" style="1" customWidth="1"/>
    <col min="5388" max="5388" width="9.125" style="1" customWidth="1"/>
    <col min="5389" max="5389" width="6.125" style="1" customWidth="1"/>
    <col min="5390" max="5390" width="8.5" style="1" customWidth="1"/>
    <col min="5391" max="5391" width="9.375" style="1" customWidth="1"/>
    <col min="5392" max="5392" width="10.125" style="1" customWidth="1"/>
    <col min="5393" max="5394" width="10.25" style="1" customWidth="1"/>
    <col min="5395" max="5396" width="9.375" style="1" customWidth="1"/>
    <col min="5397" max="5397" width="4" style="1" customWidth="1"/>
    <col min="5398" max="5632" width="9" style="1"/>
    <col min="5633" max="5633" width="3.75" style="1" customWidth="1"/>
    <col min="5634" max="5634" width="10.375" style="1" customWidth="1"/>
    <col min="5635" max="5635" width="10.25" style="1" customWidth="1"/>
    <col min="5636" max="5636" width="6.375" style="1" customWidth="1"/>
    <col min="5637" max="5637" width="9.125" style="1" customWidth="1"/>
    <col min="5638" max="5638" width="6.375" style="1" customWidth="1"/>
    <col min="5639" max="5639" width="10" style="1" customWidth="1"/>
    <col min="5640" max="5640" width="6.375" style="1" customWidth="1"/>
    <col min="5641" max="5641" width="9.5" style="1" customWidth="1"/>
    <col min="5642" max="5642" width="6.375" style="1" customWidth="1"/>
    <col min="5643" max="5643" width="10.5" style="1" customWidth="1"/>
    <col min="5644" max="5644" width="9.125" style="1" customWidth="1"/>
    <col min="5645" max="5645" width="6.125" style="1" customWidth="1"/>
    <col min="5646" max="5646" width="8.5" style="1" customWidth="1"/>
    <col min="5647" max="5647" width="9.375" style="1" customWidth="1"/>
    <col min="5648" max="5648" width="10.125" style="1" customWidth="1"/>
    <col min="5649" max="5650" width="10.25" style="1" customWidth="1"/>
    <col min="5651" max="5652" width="9.375" style="1" customWidth="1"/>
    <col min="5653" max="5653" width="4" style="1" customWidth="1"/>
    <col min="5654" max="5888" width="9" style="1"/>
    <col min="5889" max="5889" width="3.75" style="1" customWidth="1"/>
    <col min="5890" max="5890" width="10.375" style="1" customWidth="1"/>
    <col min="5891" max="5891" width="10.25" style="1" customWidth="1"/>
    <col min="5892" max="5892" width="6.375" style="1" customWidth="1"/>
    <col min="5893" max="5893" width="9.125" style="1" customWidth="1"/>
    <col min="5894" max="5894" width="6.375" style="1" customWidth="1"/>
    <col min="5895" max="5895" width="10" style="1" customWidth="1"/>
    <col min="5896" max="5896" width="6.375" style="1" customWidth="1"/>
    <col min="5897" max="5897" width="9.5" style="1" customWidth="1"/>
    <col min="5898" max="5898" width="6.375" style="1" customWidth="1"/>
    <col min="5899" max="5899" width="10.5" style="1" customWidth="1"/>
    <col min="5900" max="5900" width="9.125" style="1" customWidth="1"/>
    <col min="5901" max="5901" width="6.125" style="1" customWidth="1"/>
    <col min="5902" max="5902" width="8.5" style="1" customWidth="1"/>
    <col min="5903" max="5903" width="9.375" style="1" customWidth="1"/>
    <col min="5904" max="5904" width="10.125" style="1" customWidth="1"/>
    <col min="5905" max="5906" width="10.25" style="1" customWidth="1"/>
    <col min="5907" max="5908" width="9.375" style="1" customWidth="1"/>
    <col min="5909" max="5909" width="4" style="1" customWidth="1"/>
    <col min="5910" max="6144" width="9" style="1"/>
    <col min="6145" max="6145" width="3.75" style="1" customWidth="1"/>
    <col min="6146" max="6146" width="10.375" style="1" customWidth="1"/>
    <col min="6147" max="6147" width="10.25" style="1" customWidth="1"/>
    <col min="6148" max="6148" width="6.375" style="1" customWidth="1"/>
    <col min="6149" max="6149" width="9.125" style="1" customWidth="1"/>
    <col min="6150" max="6150" width="6.375" style="1" customWidth="1"/>
    <col min="6151" max="6151" width="10" style="1" customWidth="1"/>
    <col min="6152" max="6152" width="6.375" style="1" customWidth="1"/>
    <col min="6153" max="6153" width="9.5" style="1" customWidth="1"/>
    <col min="6154" max="6154" width="6.375" style="1" customWidth="1"/>
    <col min="6155" max="6155" width="10.5" style="1" customWidth="1"/>
    <col min="6156" max="6156" width="9.125" style="1" customWidth="1"/>
    <col min="6157" max="6157" width="6.125" style="1" customWidth="1"/>
    <col min="6158" max="6158" width="8.5" style="1" customWidth="1"/>
    <col min="6159" max="6159" width="9.375" style="1" customWidth="1"/>
    <col min="6160" max="6160" width="10.125" style="1" customWidth="1"/>
    <col min="6161" max="6162" width="10.25" style="1" customWidth="1"/>
    <col min="6163" max="6164" width="9.375" style="1" customWidth="1"/>
    <col min="6165" max="6165" width="4" style="1" customWidth="1"/>
    <col min="6166" max="6400" width="9" style="1"/>
    <col min="6401" max="6401" width="3.75" style="1" customWidth="1"/>
    <col min="6402" max="6402" width="10.375" style="1" customWidth="1"/>
    <col min="6403" max="6403" width="10.25" style="1" customWidth="1"/>
    <col min="6404" max="6404" width="6.375" style="1" customWidth="1"/>
    <col min="6405" max="6405" width="9.125" style="1" customWidth="1"/>
    <col min="6406" max="6406" width="6.375" style="1" customWidth="1"/>
    <col min="6407" max="6407" width="10" style="1" customWidth="1"/>
    <col min="6408" max="6408" width="6.375" style="1" customWidth="1"/>
    <col min="6409" max="6409" width="9.5" style="1" customWidth="1"/>
    <col min="6410" max="6410" width="6.375" style="1" customWidth="1"/>
    <col min="6411" max="6411" width="10.5" style="1" customWidth="1"/>
    <col min="6412" max="6412" width="9.125" style="1" customWidth="1"/>
    <col min="6413" max="6413" width="6.125" style="1" customWidth="1"/>
    <col min="6414" max="6414" width="8.5" style="1" customWidth="1"/>
    <col min="6415" max="6415" width="9.375" style="1" customWidth="1"/>
    <col min="6416" max="6416" width="10.125" style="1" customWidth="1"/>
    <col min="6417" max="6418" width="10.25" style="1" customWidth="1"/>
    <col min="6419" max="6420" width="9.375" style="1" customWidth="1"/>
    <col min="6421" max="6421" width="4" style="1" customWidth="1"/>
    <col min="6422" max="6656" width="9" style="1"/>
    <col min="6657" max="6657" width="3.75" style="1" customWidth="1"/>
    <col min="6658" max="6658" width="10.375" style="1" customWidth="1"/>
    <col min="6659" max="6659" width="10.25" style="1" customWidth="1"/>
    <col min="6660" max="6660" width="6.375" style="1" customWidth="1"/>
    <col min="6661" max="6661" width="9.125" style="1" customWidth="1"/>
    <col min="6662" max="6662" width="6.375" style="1" customWidth="1"/>
    <col min="6663" max="6663" width="10" style="1" customWidth="1"/>
    <col min="6664" max="6664" width="6.375" style="1" customWidth="1"/>
    <col min="6665" max="6665" width="9.5" style="1" customWidth="1"/>
    <col min="6666" max="6666" width="6.375" style="1" customWidth="1"/>
    <col min="6667" max="6667" width="10.5" style="1" customWidth="1"/>
    <col min="6668" max="6668" width="9.125" style="1" customWidth="1"/>
    <col min="6669" max="6669" width="6.125" style="1" customWidth="1"/>
    <col min="6670" max="6670" width="8.5" style="1" customWidth="1"/>
    <col min="6671" max="6671" width="9.375" style="1" customWidth="1"/>
    <col min="6672" max="6672" width="10.125" style="1" customWidth="1"/>
    <col min="6673" max="6674" width="10.25" style="1" customWidth="1"/>
    <col min="6675" max="6676" width="9.375" style="1" customWidth="1"/>
    <col min="6677" max="6677" width="4" style="1" customWidth="1"/>
    <col min="6678" max="6912" width="9" style="1"/>
    <col min="6913" max="6913" width="3.75" style="1" customWidth="1"/>
    <col min="6914" max="6914" width="10.375" style="1" customWidth="1"/>
    <col min="6915" max="6915" width="10.25" style="1" customWidth="1"/>
    <col min="6916" max="6916" width="6.375" style="1" customWidth="1"/>
    <col min="6917" max="6917" width="9.125" style="1" customWidth="1"/>
    <col min="6918" max="6918" width="6.375" style="1" customWidth="1"/>
    <col min="6919" max="6919" width="10" style="1" customWidth="1"/>
    <col min="6920" max="6920" width="6.375" style="1" customWidth="1"/>
    <col min="6921" max="6921" width="9.5" style="1" customWidth="1"/>
    <col min="6922" max="6922" width="6.375" style="1" customWidth="1"/>
    <col min="6923" max="6923" width="10.5" style="1" customWidth="1"/>
    <col min="6924" max="6924" width="9.125" style="1" customWidth="1"/>
    <col min="6925" max="6925" width="6.125" style="1" customWidth="1"/>
    <col min="6926" max="6926" width="8.5" style="1" customWidth="1"/>
    <col min="6927" max="6927" width="9.375" style="1" customWidth="1"/>
    <col min="6928" max="6928" width="10.125" style="1" customWidth="1"/>
    <col min="6929" max="6930" width="10.25" style="1" customWidth="1"/>
    <col min="6931" max="6932" width="9.375" style="1" customWidth="1"/>
    <col min="6933" max="6933" width="4" style="1" customWidth="1"/>
    <col min="6934" max="7168" width="9" style="1"/>
    <col min="7169" max="7169" width="3.75" style="1" customWidth="1"/>
    <col min="7170" max="7170" width="10.375" style="1" customWidth="1"/>
    <col min="7171" max="7171" width="10.25" style="1" customWidth="1"/>
    <col min="7172" max="7172" width="6.375" style="1" customWidth="1"/>
    <col min="7173" max="7173" width="9.125" style="1" customWidth="1"/>
    <col min="7174" max="7174" width="6.375" style="1" customWidth="1"/>
    <col min="7175" max="7175" width="10" style="1" customWidth="1"/>
    <col min="7176" max="7176" width="6.375" style="1" customWidth="1"/>
    <col min="7177" max="7177" width="9.5" style="1" customWidth="1"/>
    <col min="7178" max="7178" width="6.375" style="1" customWidth="1"/>
    <col min="7179" max="7179" width="10.5" style="1" customWidth="1"/>
    <col min="7180" max="7180" width="9.125" style="1" customWidth="1"/>
    <col min="7181" max="7181" width="6.125" style="1" customWidth="1"/>
    <col min="7182" max="7182" width="8.5" style="1" customWidth="1"/>
    <col min="7183" max="7183" width="9.375" style="1" customWidth="1"/>
    <col min="7184" max="7184" width="10.125" style="1" customWidth="1"/>
    <col min="7185" max="7186" width="10.25" style="1" customWidth="1"/>
    <col min="7187" max="7188" width="9.375" style="1" customWidth="1"/>
    <col min="7189" max="7189" width="4" style="1" customWidth="1"/>
    <col min="7190" max="7424" width="9" style="1"/>
    <col min="7425" max="7425" width="3.75" style="1" customWidth="1"/>
    <col min="7426" max="7426" width="10.375" style="1" customWidth="1"/>
    <col min="7427" max="7427" width="10.25" style="1" customWidth="1"/>
    <col min="7428" max="7428" width="6.375" style="1" customWidth="1"/>
    <col min="7429" max="7429" width="9.125" style="1" customWidth="1"/>
    <col min="7430" max="7430" width="6.375" style="1" customWidth="1"/>
    <col min="7431" max="7431" width="10" style="1" customWidth="1"/>
    <col min="7432" max="7432" width="6.375" style="1" customWidth="1"/>
    <col min="7433" max="7433" width="9.5" style="1" customWidth="1"/>
    <col min="7434" max="7434" width="6.375" style="1" customWidth="1"/>
    <col min="7435" max="7435" width="10.5" style="1" customWidth="1"/>
    <col min="7436" max="7436" width="9.125" style="1" customWidth="1"/>
    <col min="7437" max="7437" width="6.125" style="1" customWidth="1"/>
    <col min="7438" max="7438" width="8.5" style="1" customWidth="1"/>
    <col min="7439" max="7439" width="9.375" style="1" customWidth="1"/>
    <col min="7440" max="7440" width="10.125" style="1" customWidth="1"/>
    <col min="7441" max="7442" width="10.25" style="1" customWidth="1"/>
    <col min="7443" max="7444" width="9.375" style="1" customWidth="1"/>
    <col min="7445" max="7445" width="4" style="1" customWidth="1"/>
    <col min="7446" max="7680" width="9" style="1"/>
    <col min="7681" max="7681" width="3.75" style="1" customWidth="1"/>
    <col min="7682" max="7682" width="10.375" style="1" customWidth="1"/>
    <col min="7683" max="7683" width="10.25" style="1" customWidth="1"/>
    <col min="7684" max="7684" width="6.375" style="1" customWidth="1"/>
    <col min="7685" max="7685" width="9.125" style="1" customWidth="1"/>
    <col min="7686" max="7686" width="6.375" style="1" customWidth="1"/>
    <col min="7687" max="7687" width="10" style="1" customWidth="1"/>
    <col min="7688" max="7688" width="6.375" style="1" customWidth="1"/>
    <col min="7689" max="7689" width="9.5" style="1" customWidth="1"/>
    <col min="7690" max="7690" width="6.375" style="1" customWidth="1"/>
    <col min="7691" max="7691" width="10.5" style="1" customWidth="1"/>
    <col min="7692" max="7692" width="9.125" style="1" customWidth="1"/>
    <col min="7693" max="7693" width="6.125" style="1" customWidth="1"/>
    <col min="7694" max="7694" width="8.5" style="1" customWidth="1"/>
    <col min="7695" max="7695" width="9.375" style="1" customWidth="1"/>
    <col min="7696" max="7696" width="10.125" style="1" customWidth="1"/>
    <col min="7697" max="7698" width="10.25" style="1" customWidth="1"/>
    <col min="7699" max="7700" width="9.375" style="1" customWidth="1"/>
    <col min="7701" max="7701" width="4" style="1" customWidth="1"/>
    <col min="7702" max="7936" width="9" style="1"/>
    <col min="7937" max="7937" width="3.75" style="1" customWidth="1"/>
    <col min="7938" max="7938" width="10.375" style="1" customWidth="1"/>
    <col min="7939" max="7939" width="10.25" style="1" customWidth="1"/>
    <col min="7940" max="7940" width="6.375" style="1" customWidth="1"/>
    <col min="7941" max="7941" width="9.125" style="1" customWidth="1"/>
    <col min="7942" max="7942" width="6.375" style="1" customWidth="1"/>
    <col min="7943" max="7943" width="10" style="1" customWidth="1"/>
    <col min="7944" max="7944" width="6.375" style="1" customWidth="1"/>
    <col min="7945" max="7945" width="9.5" style="1" customWidth="1"/>
    <col min="7946" max="7946" width="6.375" style="1" customWidth="1"/>
    <col min="7947" max="7947" width="10.5" style="1" customWidth="1"/>
    <col min="7948" max="7948" width="9.125" style="1" customWidth="1"/>
    <col min="7949" max="7949" width="6.125" style="1" customWidth="1"/>
    <col min="7950" max="7950" width="8.5" style="1" customWidth="1"/>
    <col min="7951" max="7951" width="9.375" style="1" customWidth="1"/>
    <col min="7952" max="7952" width="10.125" style="1" customWidth="1"/>
    <col min="7953" max="7954" width="10.25" style="1" customWidth="1"/>
    <col min="7955" max="7956" width="9.375" style="1" customWidth="1"/>
    <col min="7957" max="7957" width="4" style="1" customWidth="1"/>
    <col min="7958" max="8192" width="9" style="1"/>
    <col min="8193" max="8193" width="3.75" style="1" customWidth="1"/>
    <col min="8194" max="8194" width="10.375" style="1" customWidth="1"/>
    <col min="8195" max="8195" width="10.25" style="1" customWidth="1"/>
    <col min="8196" max="8196" width="6.375" style="1" customWidth="1"/>
    <col min="8197" max="8197" width="9.125" style="1" customWidth="1"/>
    <col min="8198" max="8198" width="6.375" style="1" customWidth="1"/>
    <col min="8199" max="8199" width="10" style="1" customWidth="1"/>
    <col min="8200" max="8200" width="6.375" style="1" customWidth="1"/>
    <col min="8201" max="8201" width="9.5" style="1" customWidth="1"/>
    <col min="8202" max="8202" width="6.375" style="1" customWidth="1"/>
    <col min="8203" max="8203" width="10.5" style="1" customWidth="1"/>
    <col min="8204" max="8204" width="9.125" style="1" customWidth="1"/>
    <col min="8205" max="8205" width="6.125" style="1" customWidth="1"/>
    <col min="8206" max="8206" width="8.5" style="1" customWidth="1"/>
    <col min="8207" max="8207" width="9.375" style="1" customWidth="1"/>
    <col min="8208" max="8208" width="10.125" style="1" customWidth="1"/>
    <col min="8209" max="8210" width="10.25" style="1" customWidth="1"/>
    <col min="8211" max="8212" width="9.375" style="1" customWidth="1"/>
    <col min="8213" max="8213" width="4" style="1" customWidth="1"/>
    <col min="8214" max="8448" width="9" style="1"/>
    <col min="8449" max="8449" width="3.75" style="1" customWidth="1"/>
    <col min="8450" max="8450" width="10.375" style="1" customWidth="1"/>
    <col min="8451" max="8451" width="10.25" style="1" customWidth="1"/>
    <col min="8452" max="8452" width="6.375" style="1" customWidth="1"/>
    <col min="8453" max="8453" width="9.125" style="1" customWidth="1"/>
    <col min="8454" max="8454" width="6.375" style="1" customWidth="1"/>
    <col min="8455" max="8455" width="10" style="1" customWidth="1"/>
    <col min="8456" max="8456" width="6.375" style="1" customWidth="1"/>
    <col min="8457" max="8457" width="9.5" style="1" customWidth="1"/>
    <col min="8458" max="8458" width="6.375" style="1" customWidth="1"/>
    <col min="8459" max="8459" width="10.5" style="1" customWidth="1"/>
    <col min="8460" max="8460" width="9.125" style="1" customWidth="1"/>
    <col min="8461" max="8461" width="6.125" style="1" customWidth="1"/>
    <col min="8462" max="8462" width="8.5" style="1" customWidth="1"/>
    <col min="8463" max="8463" width="9.375" style="1" customWidth="1"/>
    <col min="8464" max="8464" width="10.125" style="1" customWidth="1"/>
    <col min="8465" max="8466" width="10.25" style="1" customWidth="1"/>
    <col min="8467" max="8468" width="9.375" style="1" customWidth="1"/>
    <col min="8469" max="8469" width="4" style="1" customWidth="1"/>
    <col min="8470" max="8704" width="9" style="1"/>
    <col min="8705" max="8705" width="3.75" style="1" customWidth="1"/>
    <col min="8706" max="8706" width="10.375" style="1" customWidth="1"/>
    <col min="8707" max="8707" width="10.25" style="1" customWidth="1"/>
    <col min="8708" max="8708" width="6.375" style="1" customWidth="1"/>
    <col min="8709" max="8709" width="9.125" style="1" customWidth="1"/>
    <col min="8710" max="8710" width="6.375" style="1" customWidth="1"/>
    <col min="8711" max="8711" width="10" style="1" customWidth="1"/>
    <col min="8712" max="8712" width="6.375" style="1" customWidth="1"/>
    <col min="8713" max="8713" width="9.5" style="1" customWidth="1"/>
    <col min="8714" max="8714" width="6.375" style="1" customWidth="1"/>
    <col min="8715" max="8715" width="10.5" style="1" customWidth="1"/>
    <col min="8716" max="8716" width="9.125" style="1" customWidth="1"/>
    <col min="8717" max="8717" width="6.125" style="1" customWidth="1"/>
    <col min="8718" max="8718" width="8.5" style="1" customWidth="1"/>
    <col min="8719" max="8719" width="9.375" style="1" customWidth="1"/>
    <col min="8720" max="8720" width="10.125" style="1" customWidth="1"/>
    <col min="8721" max="8722" width="10.25" style="1" customWidth="1"/>
    <col min="8723" max="8724" width="9.375" style="1" customWidth="1"/>
    <col min="8725" max="8725" width="4" style="1" customWidth="1"/>
    <col min="8726" max="8960" width="9" style="1"/>
    <col min="8961" max="8961" width="3.75" style="1" customWidth="1"/>
    <col min="8962" max="8962" width="10.375" style="1" customWidth="1"/>
    <col min="8963" max="8963" width="10.25" style="1" customWidth="1"/>
    <col min="8964" max="8964" width="6.375" style="1" customWidth="1"/>
    <col min="8965" max="8965" width="9.125" style="1" customWidth="1"/>
    <col min="8966" max="8966" width="6.375" style="1" customWidth="1"/>
    <col min="8967" max="8967" width="10" style="1" customWidth="1"/>
    <col min="8968" max="8968" width="6.375" style="1" customWidth="1"/>
    <col min="8969" max="8969" width="9.5" style="1" customWidth="1"/>
    <col min="8970" max="8970" width="6.375" style="1" customWidth="1"/>
    <col min="8971" max="8971" width="10.5" style="1" customWidth="1"/>
    <col min="8972" max="8972" width="9.125" style="1" customWidth="1"/>
    <col min="8973" max="8973" width="6.125" style="1" customWidth="1"/>
    <col min="8974" max="8974" width="8.5" style="1" customWidth="1"/>
    <col min="8975" max="8975" width="9.375" style="1" customWidth="1"/>
    <col min="8976" max="8976" width="10.125" style="1" customWidth="1"/>
    <col min="8977" max="8978" width="10.25" style="1" customWidth="1"/>
    <col min="8979" max="8980" width="9.375" style="1" customWidth="1"/>
    <col min="8981" max="8981" width="4" style="1" customWidth="1"/>
    <col min="8982" max="9216" width="9" style="1"/>
    <col min="9217" max="9217" width="3.75" style="1" customWidth="1"/>
    <col min="9218" max="9218" width="10.375" style="1" customWidth="1"/>
    <col min="9219" max="9219" width="10.25" style="1" customWidth="1"/>
    <col min="9220" max="9220" width="6.375" style="1" customWidth="1"/>
    <col min="9221" max="9221" width="9.125" style="1" customWidth="1"/>
    <col min="9222" max="9222" width="6.375" style="1" customWidth="1"/>
    <col min="9223" max="9223" width="10" style="1" customWidth="1"/>
    <col min="9224" max="9224" width="6.375" style="1" customWidth="1"/>
    <col min="9225" max="9225" width="9.5" style="1" customWidth="1"/>
    <col min="9226" max="9226" width="6.375" style="1" customWidth="1"/>
    <col min="9227" max="9227" width="10.5" style="1" customWidth="1"/>
    <col min="9228" max="9228" width="9.125" style="1" customWidth="1"/>
    <col min="9229" max="9229" width="6.125" style="1" customWidth="1"/>
    <col min="9230" max="9230" width="8.5" style="1" customWidth="1"/>
    <col min="9231" max="9231" width="9.375" style="1" customWidth="1"/>
    <col min="9232" max="9232" width="10.125" style="1" customWidth="1"/>
    <col min="9233" max="9234" width="10.25" style="1" customWidth="1"/>
    <col min="9235" max="9236" width="9.375" style="1" customWidth="1"/>
    <col min="9237" max="9237" width="4" style="1" customWidth="1"/>
    <col min="9238" max="9472" width="9" style="1"/>
    <col min="9473" max="9473" width="3.75" style="1" customWidth="1"/>
    <col min="9474" max="9474" width="10.375" style="1" customWidth="1"/>
    <col min="9475" max="9475" width="10.25" style="1" customWidth="1"/>
    <col min="9476" max="9476" width="6.375" style="1" customWidth="1"/>
    <col min="9477" max="9477" width="9.125" style="1" customWidth="1"/>
    <col min="9478" max="9478" width="6.375" style="1" customWidth="1"/>
    <col min="9479" max="9479" width="10" style="1" customWidth="1"/>
    <col min="9480" max="9480" width="6.375" style="1" customWidth="1"/>
    <col min="9481" max="9481" width="9.5" style="1" customWidth="1"/>
    <col min="9482" max="9482" width="6.375" style="1" customWidth="1"/>
    <col min="9483" max="9483" width="10.5" style="1" customWidth="1"/>
    <col min="9484" max="9484" width="9.125" style="1" customWidth="1"/>
    <col min="9485" max="9485" width="6.125" style="1" customWidth="1"/>
    <col min="9486" max="9486" width="8.5" style="1" customWidth="1"/>
    <col min="9487" max="9487" width="9.375" style="1" customWidth="1"/>
    <col min="9488" max="9488" width="10.125" style="1" customWidth="1"/>
    <col min="9489" max="9490" width="10.25" style="1" customWidth="1"/>
    <col min="9491" max="9492" width="9.375" style="1" customWidth="1"/>
    <col min="9493" max="9493" width="4" style="1" customWidth="1"/>
    <col min="9494" max="9728" width="9" style="1"/>
    <col min="9729" max="9729" width="3.75" style="1" customWidth="1"/>
    <col min="9730" max="9730" width="10.375" style="1" customWidth="1"/>
    <col min="9731" max="9731" width="10.25" style="1" customWidth="1"/>
    <col min="9732" max="9732" width="6.375" style="1" customWidth="1"/>
    <col min="9733" max="9733" width="9.125" style="1" customWidth="1"/>
    <col min="9734" max="9734" width="6.375" style="1" customWidth="1"/>
    <col min="9735" max="9735" width="10" style="1" customWidth="1"/>
    <col min="9736" max="9736" width="6.375" style="1" customWidth="1"/>
    <col min="9737" max="9737" width="9.5" style="1" customWidth="1"/>
    <col min="9738" max="9738" width="6.375" style="1" customWidth="1"/>
    <col min="9739" max="9739" width="10.5" style="1" customWidth="1"/>
    <col min="9740" max="9740" width="9.125" style="1" customWidth="1"/>
    <col min="9741" max="9741" width="6.125" style="1" customWidth="1"/>
    <col min="9742" max="9742" width="8.5" style="1" customWidth="1"/>
    <col min="9743" max="9743" width="9.375" style="1" customWidth="1"/>
    <col min="9744" max="9744" width="10.125" style="1" customWidth="1"/>
    <col min="9745" max="9746" width="10.25" style="1" customWidth="1"/>
    <col min="9747" max="9748" width="9.375" style="1" customWidth="1"/>
    <col min="9749" max="9749" width="4" style="1" customWidth="1"/>
    <col min="9750" max="9984" width="9" style="1"/>
    <col min="9985" max="9985" width="3.75" style="1" customWidth="1"/>
    <col min="9986" max="9986" width="10.375" style="1" customWidth="1"/>
    <col min="9987" max="9987" width="10.25" style="1" customWidth="1"/>
    <col min="9988" max="9988" width="6.375" style="1" customWidth="1"/>
    <col min="9989" max="9989" width="9.125" style="1" customWidth="1"/>
    <col min="9990" max="9990" width="6.375" style="1" customWidth="1"/>
    <col min="9991" max="9991" width="10" style="1" customWidth="1"/>
    <col min="9992" max="9992" width="6.375" style="1" customWidth="1"/>
    <col min="9993" max="9993" width="9.5" style="1" customWidth="1"/>
    <col min="9994" max="9994" width="6.375" style="1" customWidth="1"/>
    <col min="9995" max="9995" width="10.5" style="1" customWidth="1"/>
    <col min="9996" max="9996" width="9.125" style="1" customWidth="1"/>
    <col min="9997" max="9997" width="6.125" style="1" customWidth="1"/>
    <col min="9998" max="9998" width="8.5" style="1" customWidth="1"/>
    <col min="9999" max="9999" width="9.375" style="1" customWidth="1"/>
    <col min="10000" max="10000" width="10.125" style="1" customWidth="1"/>
    <col min="10001" max="10002" width="10.25" style="1" customWidth="1"/>
    <col min="10003" max="10004" width="9.375" style="1" customWidth="1"/>
    <col min="10005" max="10005" width="4" style="1" customWidth="1"/>
    <col min="10006" max="10240" width="9" style="1"/>
    <col min="10241" max="10241" width="3.75" style="1" customWidth="1"/>
    <col min="10242" max="10242" width="10.375" style="1" customWidth="1"/>
    <col min="10243" max="10243" width="10.25" style="1" customWidth="1"/>
    <col min="10244" max="10244" width="6.375" style="1" customWidth="1"/>
    <col min="10245" max="10245" width="9.125" style="1" customWidth="1"/>
    <col min="10246" max="10246" width="6.375" style="1" customWidth="1"/>
    <col min="10247" max="10247" width="10" style="1" customWidth="1"/>
    <col min="10248" max="10248" width="6.375" style="1" customWidth="1"/>
    <col min="10249" max="10249" width="9.5" style="1" customWidth="1"/>
    <col min="10250" max="10250" width="6.375" style="1" customWidth="1"/>
    <col min="10251" max="10251" width="10.5" style="1" customWidth="1"/>
    <col min="10252" max="10252" width="9.125" style="1" customWidth="1"/>
    <col min="10253" max="10253" width="6.125" style="1" customWidth="1"/>
    <col min="10254" max="10254" width="8.5" style="1" customWidth="1"/>
    <col min="10255" max="10255" width="9.375" style="1" customWidth="1"/>
    <col min="10256" max="10256" width="10.125" style="1" customWidth="1"/>
    <col min="10257" max="10258" width="10.25" style="1" customWidth="1"/>
    <col min="10259" max="10260" width="9.375" style="1" customWidth="1"/>
    <col min="10261" max="10261" width="4" style="1" customWidth="1"/>
    <col min="10262" max="10496" width="9" style="1"/>
    <col min="10497" max="10497" width="3.75" style="1" customWidth="1"/>
    <col min="10498" max="10498" width="10.375" style="1" customWidth="1"/>
    <col min="10499" max="10499" width="10.25" style="1" customWidth="1"/>
    <col min="10500" max="10500" width="6.375" style="1" customWidth="1"/>
    <col min="10501" max="10501" width="9.125" style="1" customWidth="1"/>
    <col min="10502" max="10502" width="6.375" style="1" customWidth="1"/>
    <col min="10503" max="10503" width="10" style="1" customWidth="1"/>
    <col min="10504" max="10504" width="6.375" style="1" customWidth="1"/>
    <col min="10505" max="10505" width="9.5" style="1" customWidth="1"/>
    <col min="10506" max="10506" width="6.375" style="1" customWidth="1"/>
    <col min="10507" max="10507" width="10.5" style="1" customWidth="1"/>
    <col min="10508" max="10508" width="9.125" style="1" customWidth="1"/>
    <col min="10509" max="10509" width="6.125" style="1" customWidth="1"/>
    <col min="10510" max="10510" width="8.5" style="1" customWidth="1"/>
    <col min="10511" max="10511" width="9.375" style="1" customWidth="1"/>
    <col min="10512" max="10512" width="10.125" style="1" customWidth="1"/>
    <col min="10513" max="10514" width="10.25" style="1" customWidth="1"/>
    <col min="10515" max="10516" width="9.375" style="1" customWidth="1"/>
    <col min="10517" max="10517" width="4" style="1" customWidth="1"/>
    <col min="10518" max="10752" width="9" style="1"/>
    <col min="10753" max="10753" width="3.75" style="1" customWidth="1"/>
    <col min="10754" max="10754" width="10.375" style="1" customWidth="1"/>
    <col min="10755" max="10755" width="10.25" style="1" customWidth="1"/>
    <col min="10756" max="10756" width="6.375" style="1" customWidth="1"/>
    <col min="10757" max="10757" width="9.125" style="1" customWidth="1"/>
    <col min="10758" max="10758" width="6.375" style="1" customWidth="1"/>
    <col min="10759" max="10759" width="10" style="1" customWidth="1"/>
    <col min="10760" max="10760" width="6.375" style="1" customWidth="1"/>
    <col min="10761" max="10761" width="9.5" style="1" customWidth="1"/>
    <col min="10762" max="10762" width="6.375" style="1" customWidth="1"/>
    <col min="10763" max="10763" width="10.5" style="1" customWidth="1"/>
    <col min="10764" max="10764" width="9.125" style="1" customWidth="1"/>
    <col min="10765" max="10765" width="6.125" style="1" customWidth="1"/>
    <col min="10766" max="10766" width="8.5" style="1" customWidth="1"/>
    <col min="10767" max="10767" width="9.375" style="1" customWidth="1"/>
    <col min="10768" max="10768" width="10.125" style="1" customWidth="1"/>
    <col min="10769" max="10770" width="10.25" style="1" customWidth="1"/>
    <col min="10771" max="10772" width="9.375" style="1" customWidth="1"/>
    <col min="10773" max="10773" width="4" style="1" customWidth="1"/>
    <col min="10774" max="11008" width="9" style="1"/>
    <col min="11009" max="11009" width="3.75" style="1" customWidth="1"/>
    <col min="11010" max="11010" width="10.375" style="1" customWidth="1"/>
    <col min="11011" max="11011" width="10.25" style="1" customWidth="1"/>
    <col min="11012" max="11012" width="6.375" style="1" customWidth="1"/>
    <col min="11013" max="11013" width="9.125" style="1" customWidth="1"/>
    <col min="11014" max="11014" width="6.375" style="1" customWidth="1"/>
    <col min="11015" max="11015" width="10" style="1" customWidth="1"/>
    <col min="11016" max="11016" width="6.375" style="1" customWidth="1"/>
    <col min="11017" max="11017" width="9.5" style="1" customWidth="1"/>
    <col min="11018" max="11018" width="6.375" style="1" customWidth="1"/>
    <col min="11019" max="11019" width="10.5" style="1" customWidth="1"/>
    <col min="11020" max="11020" width="9.125" style="1" customWidth="1"/>
    <col min="11021" max="11021" width="6.125" style="1" customWidth="1"/>
    <col min="11022" max="11022" width="8.5" style="1" customWidth="1"/>
    <col min="11023" max="11023" width="9.375" style="1" customWidth="1"/>
    <col min="11024" max="11024" width="10.125" style="1" customWidth="1"/>
    <col min="11025" max="11026" width="10.25" style="1" customWidth="1"/>
    <col min="11027" max="11028" width="9.375" style="1" customWidth="1"/>
    <col min="11029" max="11029" width="4" style="1" customWidth="1"/>
    <col min="11030" max="11264" width="9" style="1"/>
    <col min="11265" max="11265" width="3.75" style="1" customWidth="1"/>
    <col min="11266" max="11266" width="10.375" style="1" customWidth="1"/>
    <col min="11267" max="11267" width="10.25" style="1" customWidth="1"/>
    <col min="11268" max="11268" width="6.375" style="1" customWidth="1"/>
    <col min="11269" max="11269" width="9.125" style="1" customWidth="1"/>
    <col min="11270" max="11270" width="6.375" style="1" customWidth="1"/>
    <col min="11271" max="11271" width="10" style="1" customWidth="1"/>
    <col min="11272" max="11272" width="6.375" style="1" customWidth="1"/>
    <col min="11273" max="11273" width="9.5" style="1" customWidth="1"/>
    <col min="11274" max="11274" width="6.375" style="1" customWidth="1"/>
    <col min="11275" max="11275" width="10.5" style="1" customWidth="1"/>
    <col min="11276" max="11276" width="9.125" style="1" customWidth="1"/>
    <col min="11277" max="11277" width="6.125" style="1" customWidth="1"/>
    <col min="11278" max="11278" width="8.5" style="1" customWidth="1"/>
    <col min="11279" max="11279" width="9.375" style="1" customWidth="1"/>
    <col min="11280" max="11280" width="10.125" style="1" customWidth="1"/>
    <col min="11281" max="11282" width="10.25" style="1" customWidth="1"/>
    <col min="11283" max="11284" width="9.375" style="1" customWidth="1"/>
    <col min="11285" max="11285" width="4" style="1" customWidth="1"/>
    <col min="11286" max="11520" width="9" style="1"/>
    <col min="11521" max="11521" width="3.75" style="1" customWidth="1"/>
    <col min="11522" max="11522" width="10.375" style="1" customWidth="1"/>
    <col min="11523" max="11523" width="10.25" style="1" customWidth="1"/>
    <col min="11524" max="11524" width="6.375" style="1" customWidth="1"/>
    <col min="11525" max="11525" width="9.125" style="1" customWidth="1"/>
    <col min="11526" max="11526" width="6.375" style="1" customWidth="1"/>
    <col min="11527" max="11527" width="10" style="1" customWidth="1"/>
    <col min="11528" max="11528" width="6.375" style="1" customWidth="1"/>
    <col min="11529" max="11529" width="9.5" style="1" customWidth="1"/>
    <col min="11530" max="11530" width="6.375" style="1" customWidth="1"/>
    <col min="11531" max="11531" width="10.5" style="1" customWidth="1"/>
    <col min="11532" max="11532" width="9.125" style="1" customWidth="1"/>
    <col min="11533" max="11533" width="6.125" style="1" customWidth="1"/>
    <col min="11534" max="11534" width="8.5" style="1" customWidth="1"/>
    <col min="11535" max="11535" width="9.375" style="1" customWidth="1"/>
    <col min="11536" max="11536" width="10.125" style="1" customWidth="1"/>
    <col min="11537" max="11538" width="10.25" style="1" customWidth="1"/>
    <col min="11539" max="11540" width="9.375" style="1" customWidth="1"/>
    <col min="11541" max="11541" width="4" style="1" customWidth="1"/>
    <col min="11542" max="11776" width="9" style="1"/>
    <col min="11777" max="11777" width="3.75" style="1" customWidth="1"/>
    <col min="11778" max="11778" width="10.375" style="1" customWidth="1"/>
    <col min="11779" max="11779" width="10.25" style="1" customWidth="1"/>
    <col min="11780" max="11780" width="6.375" style="1" customWidth="1"/>
    <col min="11781" max="11781" width="9.125" style="1" customWidth="1"/>
    <col min="11782" max="11782" width="6.375" style="1" customWidth="1"/>
    <col min="11783" max="11783" width="10" style="1" customWidth="1"/>
    <col min="11784" max="11784" width="6.375" style="1" customWidth="1"/>
    <col min="11785" max="11785" width="9.5" style="1" customWidth="1"/>
    <col min="11786" max="11786" width="6.375" style="1" customWidth="1"/>
    <col min="11787" max="11787" width="10.5" style="1" customWidth="1"/>
    <col min="11788" max="11788" width="9.125" style="1" customWidth="1"/>
    <col min="11789" max="11789" width="6.125" style="1" customWidth="1"/>
    <col min="11790" max="11790" width="8.5" style="1" customWidth="1"/>
    <col min="11791" max="11791" width="9.375" style="1" customWidth="1"/>
    <col min="11792" max="11792" width="10.125" style="1" customWidth="1"/>
    <col min="11793" max="11794" width="10.25" style="1" customWidth="1"/>
    <col min="11795" max="11796" width="9.375" style="1" customWidth="1"/>
    <col min="11797" max="11797" width="4" style="1" customWidth="1"/>
    <col min="11798" max="12032" width="9" style="1"/>
    <col min="12033" max="12033" width="3.75" style="1" customWidth="1"/>
    <col min="12034" max="12034" width="10.375" style="1" customWidth="1"/>
    <col min="12035" max="12035" width="10.25" style="1" customWidth="1"/>
    <col min="12036" max="12036" width="6.375" style="1" customWidth="1"/>
    <col min="12037" max="12037" width="9.125" style="1" customWidth="1"/>
    <col min="12038" max="12038" width="6.375" style="1" customWidth="1"/>
    <col min="12039" max="12039" width="10" style="1" customWidth="1"/>
    <col min="12040" max="12040" width="6.375" style="1" customWidth="1"/>
    <col min="12041" max="12041" width="9.5" style="1" customWidth="1"/>
    <col min="12042" max="12042" width="6.375" style="1" customWidth="1"/>
    <col min="12043" max="12043" width="10.5" style="1" customWidth="1"/>
    <col min="12044" max="12044" width="9.125" style="1" customWidth="1"/>
    <col min="12045" max="12045" width="6.125" style="1" customWidth="1"/>
    <col min="12046" max="12046" width="8.5" style="1" customWidth="1"/>
    <col min="12047" max="12047" width="9.375" style="1" customWidth="1"/>
    <col min="12048" max="12048" width="10.125" style="1" customWidth="1"/>
    <col min="12049" max="12050" width="10.25" style="1" customWidth="1"/>
    <col min="12051" max="12052" width="9.375" style="1" customWidth="1"/>
    <col min="12053" max="12053" width="4" style="1" customWidth="1"/>
    <col min="12054" max="12288" width="9" style="1"/>
    <col min="12289" max="12289" width="3.75" style="1" customWidth="1"/>
    <col min="12290" max="12290" width="10.375" style="1" customWidth="1"/>
    <col min="12291" max="12291" width="10.25" style="1" customWidth="1"/>
    <col min="12292" max="12292" width="6.375" style="1" customWidth="1"/>
    <col min="12293" max="12293" width="9.125" style="1" customWidth="1"/>
    <col min="12294" max="12294" width="6.375" style="1" customWidth="1"/>
    <col min="12295" max="12295" width="10" style="1" customWidth="1"/>
    <col min="12296" max="12296" width="6.375" style="1" customWidth="1"/>
    <col min="12297" max="12297" width="9.5" style="1" customWidth="1"/>
    <col min="12298" max="12298" width="6.375" style="1" customWidth="1"/>
    <col min="12299" max="12299" width="10.5" style="1" customWidth="1"/>
    <col min="12300" max="12300" width="9.125" style="1" customWidth="1"/>
    <col min="12301" max="12301" width="6.125" style="1" customWidth="1"/>
    <col min="12302" max="12302" width="8.5" style="1" customWidth="1"/>
    <col min="12303" max="12303" width="9.375" style="1" customWidth="1"/>
    <col min="12304" max="12304" width="10.125" style="1" customWidth="1"/>
    <col min="12305" max="12306" width="10.25" style="1" customWidth="1"/>
    <col min="12307" max="12308" width="9.375" style="1" customWidth="1"/>
    <col min="12309" max="12309" width="4" style="1" customWidth="1"/>
    <col min="12310" max="12544" width="9" style="1"/>
    <col min="12545" max="12545" width="3.75" style="1" customWidth="1"/>
    <col min="12546" max="12546" width="10.375" style="1" customWidth="1"/>
    <col min="12547" max="12547" width="10.25" style="1" customWidth="1"/>
    <col min="12548" max="12548" width="6.375" style="1" customWidth="1"/>
    <col min="12549" max="12549" width="9.125" style="1" customWidth="1"/>
    <col min="12550" max="12550" width="6.375" style="1" customWidth="1"/>
    <col min="12551" max="12551" width="10" style="1" customWidth="1"/>
    <col min="12552" max="12552" width="6.375" style="1" customWidth="1"/>
    <col min="12553" max="12553" width="9.5" style="1" customWidth="1"/>
    <col min="12554" max="12554" width="6.375" style="1" customWidth="1"/>
    <col min="12555" max="12555" width="10.5" style="1" customWidth="1"/>
    <col min="12556" max="12556" width="9.125" style="1" customWidth="1"/>
    <col min="12557" max="12557" width="6.125" style="1" customWidth="1"/>
    <col min="12558" max="12558" width="8.5" style="1" customWidth="1"/>
    <col min="12559" max="12559" width="9.375" style="1" customWidth="1"/>
    <col min="12560" max="12560" width="10.125" style="1" customWidth="1"/>
    <col min="12561" max="12562" width="10.25" style="1" customWidth="1"/>
    <col min="12563" max="12564" width="9.375" style="1" customWidth="1"/>
    <col min="12565" max="12565" width="4" style="1" customWidth="1"/>
    <col min="12566" max="12800" width="9" style="1"/>
    <col min="12801" max="12801" width="3.75" style="1" customWidth="1"/>
    <col min="12802" max="12802" width="10.375" style="1" customWidth="1"/>
    <col min="12803" max="12803" width="10.25" style="1" customWidth="1"/>
    <col min="12804" max="12804" width="6.375" style="1" customWidth="1"/>
    <col min="12805" max="12805" width="9.125" style="1" customWidth="1"/>
    <col min="12806" max="12806" width="6.375" style="1" customWidth="1"/>
    <col min="12807" max="12807" width="10" style="1" customWidth="1"/>
    <col min="12808" max="12808" width="6.375" style="1" customWidth="1"/>
    <col min="12809" max="12809" width="9.5" style="1" customWidth="1"/>
    <col min="12810" max="12810" width="6.375" style="1" customWidth="1"/>
    <col min="12811" max="12811" width="10.5" style="1" customWidth="1"/>
    <col min="12812" max="12812" width="9.125" style="1" customWidth="1"/>
    <col min="12813" max="12813" width="6.125" style="1" customWidth="1"/>
    <col min="12814" max="12814" width="8.5" style="1" customWidth="1"/>
    <col min="12815" max="12815" width="9.375" style="1" customWidth="1"/>
    <col min="12816" max="12816" width="10.125" style="1" customWidth="1"/>
    <col min="12817" max="12818" width="10.25" style="1" customWidth="1"/>
    <col min="12819" max="12820" width="9.375" style="1" customWidth="1"/>
    <col min="12821" max="12821" width="4" style="1" customWidth="1"/>
    <col min="12822" max="13056" width="9" style="1"/>
    <col min="13057" max="13057" width="3.75" style="1" customWidth="1"/>
    <col min="13058" max="13058" width="10.375" style="1" customWidth="1"/>
    <col min="13059" max="13059" width="10.25" style="1" customWidth="1"/>
    <col min="13060" max="13060" width="6.375" style="1" customWidth="1"/>
    <col min="13061" max="13061" width="9.125" style="1" customWidth="1"/>
    <col min="13062" max="13062" width="6.375" style="1" customWidth="1"/>
    <col min="13063" max="13063" width="10" style="1" customWidth="1"/>
    <col min="13064" max="13064" width="6.375" style="1" customWidth="1"/>
    <col min="13065" max="13065" width="9.5" style="1" customWidth="1"/>
    <col min="13066" max="13066" width="6.375" style="1" customWidth="1"/>
    <col min="13067" max="13067" width="10.5" style="1" customWidth="1"/>
    <col min="13068" max="13068" width="9.125" style="1" customWidth="1"/>
    <col min="13069" max="13069" width="6.125" style="1" customWidth="1"/>
    <col min="13070" max="13070" width="8.5" style="1" customWidth="1"/>
    <col min="13071" max="13071" width="9.375" style="1" customWidth="1"/>
    <col min="13072" max="13072" width="10.125" style="1" customWidth="1"/>
    <col min="13073" max="13074" width="10.25" style="1" customWidth="1"/>
    <col min="13075" max="13076" width="9.375" style="1" customWidth="1"/>
    <col min="13077" max="13077" width="4" style="1" customWidth="1"/>
    <col min="13078" max="13312" width="9" style="1"/>
    <col min="13313" max="13313" width="3.75" style="1" customWidth="1"/>
    <col min="13314" max="13314" width="10.375" style="1" customWidth="1"/>
    <col min="13315" max="13315" width="10.25" style="1" customWidth="1"/>
    <col min="13316" max="13316" width="6.375" style="1" customWidth="1"/>
    <col min="13317" max="13317" width="9.125" style="1" customWidth="1"/>
    <col min="13318" max="13318" width="6.375" style="1" customWidth="1"/>
    <col min="13319" max="13319" width="10" style="1" customWidth="1"/>
    <col min="13320" max="13320" width="6.375" style="1" customWidth="1"/>
    <col min="13321" max="13321" width="9.5" style="1" customWidth="1"/>
    <col min="13322" max="13322" width="6.375" style="1" customWidth="1"/>
    <col min="13323" max="13323" width="10.5" style="1" customWidth="1"/>
    <col min="13324" max="13324" width="9.125" style="1" customWidth="1"/>
    <col min="13325" max="13325" width="6.125" style="1" customWidth="1"/>
    <col min="13326" max="13326" width="8.5" style="1" customWidth="1"/>
    <col min="13327" max="13327" width="9.375" style="1" customWidth="1"/>
    <col min="13328" max="13328" width="10.125" style="1" customWidth="1"/>
    <col min="13329" max="13330" width="10.25" style="1" customWidth="1"/>
    <col min="13331" max="13332" width="9.375" style="1" customWidth="1"/>
    <col min="13333" max="13333" width="4" style="1" customWidth="1"/>
    <col min="13334" max="13568" width="9" style="1"/>
    <col min="13569" max="13569" width="3.75" style="1" customWidth="1"/>
    <col min="13570" max="13570" width="10.375" style="1" customWidth="1"/>
    <col min="13571" max="13571" width="10.25" style="1" customWidth="1"/>
    <col min="13572" max="13572" width="6.375" style="1" customWidth="1"/>
    <col min="13573" max="13573" width="9.125" style="1" customWidth="1"/>
    <col min="13574" max="13574" width="6.375" style="1" customWidth="1"/>
    <col min="13575" max="13575" width="10" style="1" customWidth="1"/>
    <col min="13576" max="13576" width="6.375" style="1" customWidth="1"/>
    <col min="13577" max="13577" width="9.5" style="1" customWidth="1"/>
    <col min="13578" max="13578" width="6.375" style="1" customWidth="1"/>
    <col min="13579" max="13579" width="10.5" style="1" customWidth="1"/>
    <col min="13580" max="13580" width="9.125" style="1" customWidth="1"/>
    <col min="13581" max="13581" width="6.125" style="1" customWidth="1"/>
    <col min="13582" max="13582" width="8.5" style="1" customWidth="1"/>
    <col min="13583" max="13583" width="9.375" style="1" customWidth="1"/>
    <col min="13584" max="13584" width="10.125" style="1" customWidth="1"/>
    <col min="13585" max="13586" width="10.25" style="1" customWidth="1"/>
    <col min="13587" max="13588" width="9.375" style="1" customWidth="1"/>
    <col min="13589" max="13589" width="4" style="1" customWidth="1"/>
    <col min="13590" max="13824" width="9" style="1"/>
    <col min="13825" max="13825" width="3.75" style="1" customWidth="1"/>
    <col min="13826" max="13826" width="10.375" style="1" customWidth="1"/>
    <col min="13827" max="13827" width="10.25" style="1" customWidth="1"/>
    <col min="13828" max="13828" width="6.375" style="1" customWidth="1"/>
    <col min="13829" max="13829" width="9.125" style="1" customWidth="1"/>
    <col min="13830" max="13830" width="6.375" style="1" customWidth="1"/>
    <col min="13831" max="13831" width="10" style="1" customWidth="1"/>
    <col min="13832" max="13832" width="6.375" style="1" customWidth="1"/>
    <col min="13833" max="13833" width="9.5" style="1" customWidth="1"/>
    <col min="13834" max="13834" width="6.375" style="1" customWidth="1"/>
    <col min="13835" max="13835" width="10.5" style="1" customWidth="1"/>
    <col min="13836" max="13836" width="9.125" style="1" customWidth="1"/>
    <col min="13837" max="13837" width="6.125" style="1" customWidth="1"/>
    <col min="13838" max="13838" width="8.5" style="1" customWidth="1"/>
    <col min="13839" max="13839" width="9.375" style="1" customWidth="1"/>
    <col min="13840" max="13840" width="10.125" style="1" customWidth="1"/>
    <col min="13841" max="13842" width="10.25" style="1" customWidth="1"/>
    <col min="13843" max="13844" width="9.375" style="1" customWidth="1"/>
    <col min="13845" max="13845" width="4" style="1" customWidth="1"/>
    <col min="13846" max="14080" width="9" style="1"/>
    <col min="14081" max="14081" width="3.75" style="1" customWidth="1"/>
    <col min="14082" max="14082" width="10.375" style="1" customWidth="1"/>
    <col min="14083" max="14083" width="10.25" style="1" customWidth="1"/>
    <col min="14084" max="14084" width="6.375" style="1" customWidth="1"/>
    <col min="14085" max="14085" width="9.125" style="1" customWidth="1"/>
    <col min="14086" max="14086" width="6.375" style="1" customWidth="1"/>
    <col min="14087" max="14087" width="10" style="1" customWidth="1"/>
    <col min="14088" max="14088" width="6.375" style="1" customWidth="1"/>
    <col min="14089" max="14089" width="9.5" style="1" customWidth="1"/>
    <col min="14090" max="14090" width="6.375" style="1" customWidth="1"/>
    <col min="14091" max="14091" width="10.5" style="1" customWidth="1"/>
    <col min="14092" max="14092" width="9.125" style="1" customWidth="1"/>
    <col min="14093" max="14093" width="6.125" style="1" customWidth="1"/>
    <col min="14094" max="14094" width="8.5" style="1" customWidth="1"/>
    <col min="14095" max="14095" width="9.375" style="1" customWidth="1"/>
    <col min="14096" max="14096" width="10.125" style="1" customWidth="1"/>
    <col min="14097" max="14098" width="10.25" style="1" customWidth="1"/>
    <col min="14099" max="14100" width="9.375" style="1" customWidth="1"/>
    <col min="14101" max="14101" width="4" style="1" customWidth="1"/>
    <col min="14102" max="14336" width="9" style="1"/>
    <col min="14337" max="14337" width="3.75" style="1" customWidth="1"/>
    <col min="14338" max="14338" width="10.375" style="1" customWidth="1"/>
    <col min="14339" max="14339" width="10.25" style="1" customWidth="1"/>
    <col min="14340" max="14340" width="6.375" style="1" customWidth="1"/>
    <col min="14341" max="14341" width="9.125" style="1" customWidth="1"/>
    <col min="14342" max="14342" width="6.375" style="1" customWidth="1"/>
    <col min="14343" max="14343" width="10" style="1" customWidth="1"/>
    <col min="14344" max="14344" width="6.375" style="1" customWidth="1"/>
    <col min="14345" max="14345" width="9.5" style="1" customWidth="1"/>
    <col min="14346" max="14346" width="6.375" style="1" customWidth="1"/>
    <col min="14347" max="14347" width="10.5" style="1" customWidth="1"/>
    <col min="14348" max="14348" width="9.125" style="1" customWidth="1"/>
    <col min="14349" max="14349" width="6.125" style="1" customWidth="1"/>
    <col min="14350" max="14350" width="8.5" style="1" customWidth="1"/>
    <col min="14351" max="14351" width="9.375" style="1" customWidth="1"/>
    <col min="14352" max="14352" width="10.125" style="1" customWidth="1"/>
    <col min="14353" max="14354" width="10.25" style="1" customWidth="1"/>
    <col min="14355" max="14356" width="9.375" style="1" customWidth="1"/>
    <col min="14357" max="14357" width="4" style="1" customWidth="1"/>
    <col min="14358" max="14592" width="9" style="1"/>
    <col min="14593" max="14593" width="3.75" style="1" customWidth="1"/>
    <col min="14594" max="14594" width="10.375" style="1" customWidth="1"/>
    <col min="14595" max="14595" width="10.25" style="1" customWidth="1"/>
    <col min="14596" max="14596" width="6.375" style="1" customWidth="1"/>
    <col min="14597" max="14597" width="9.125" style="1" customWidth="1"/>
    <col min="14598" max="14598" width="6.375" style="1" customWidth="1"/>
    <col min="14599" max="14599" width="10" style="1" customWidth="1"/>
    <col min="14600" max="14600" width="6.375" style="1" customWidth="1"/>
    <col min="14601" max="14601" width="9.5" style="1" customWidth="1"/>
    <col min="14602" max="14602" width="6.375" style="1" customWidth="1"/>
    <col min="14603" max="14603" width="10.5" style="1" customWidth="1"/>
    <col min="14604" max="14604" width="9.125" style="1" customWidth="1"/>
    <col min="14605" max="14605" width="6.125" style="1" customWidth="1"/>
    <col min="14606" max="14606" width="8.5" style="1" customWidth="1"/>
    <col min="14607" max="14607" width="9.375" style="1" customWidth="1"/>
    <col min="14608" max="14608" width="10.125" style="1" customWidth="1"/>
    <col min="14609" max="14610" width="10.25" style="1" customWidth="1"/>
    <col min="14611" max="14612" width="9.375" style="1" customWidth="1"/>
    <col min="14613" max="14613" width="4" style="1" customWidth="1"/>
    <col min="14614" max="14848" width="9" style="1"/>
    <col min="14849" max="14849" width="3.75" style="1" customWidth="1"/>
    <col min="14850" max="14850" width="10.375" style="1" customWidth="1"/>
    <col min="14851" max="14851" width="10.25" style="1" customWidth="1"/>
    <col min="14852" max="14852" width="6.375" style="1" customWidth="1"/>
    <col min="14853" max="14853" width="9.125" style="1" customWidth="1"/>
    <col min="14854" max="14854" width="6.375" style="1" customWidth="1"/>
    <col min="14855" max="14855" width="10" style="1" customWidth="1"/>
    <col min="14856" max="14856" width="6.375" style="1" customWidth="1"/>
    <col min="14857" max="14857" width="9.5" style="1" customWidth="1"/>
    <col min="14858" max="14858" width="6.375" style="1" customWidth="1"/>
    <col min="14859" max="14859" width="10.5" style="1" customWidth="1"/>
    <col min="14860" max="14860" width="9.125" style="1" customWidth="1"/>
    <col min="14861" max="14861" width="6.125" style="1" customWidth="1"/>
    <col min="14862" max="14862" width="8.5" style="1" customWidth="1"/>
    <col min="14863" max="14863" width="9.375" style="1" customWidth="1"/>
    <col min="14864" max="14864" width="10.125" style="1" customWidth="1"/>
    <col min="14865" max="14866" width="10.25" style="1" customWidth="1"/>
    <col min="14867" max="14868" width="9.375" style="1" customWidth="1"/>
    <col min="14869" max="14869" width="4" style="1" customWidth="1"/>
    <col min="14870" max="15104" width="9" style="1"/>
    <col min="15105" max="15105" width="3.75" style="1" customWidth="1"/>
    <col min="15106" max="15106" width="10.375" style="1" customWidth="1"/>
    <col min="15107" max="15107" width="10.25" style="1" customWidth="1"/>
    <col min="15108" max="15108" width="6.375" style="1" customWidth="1"/>
    <col min="15109" max="15109" width="9.125" style="1" customWidth="1"/>
    <col min="15110" max="15110" width="6.375" style="1" customWidth="1"/>
    <col min="15111" max="15111" width="10" style="1" customWidth="1"/>
    <col min="15112" max="15112" width="6.375" style="1" customWidth="1"/>
    <col min="15113" max="15113" width="9.5" style="1" customWidth="1"/>
    <col min="15114" max="15114" width="6.375" style="1" customWidth="1"/>
    <col min="15115" max="15115" width="10.5" style="1" customWidth="1"/>
    <col min="15116" max="15116" width="9.125" style="1" customWidth="1"/>
    <col min="15117" max="15117" width="6.125" style="1" customWidth="1"/>
    <col min="15118" max="15118" width="8.5" style="1" customWidth="1"/>
    <col min="15119" max="15119" width="9.375" style="1" customWidth="1"/>
    <col min="15120" max="15120" width="10.125" style="1" customWidth="1"/>
    <col min="15121" max="15122" width="10.25" style="1" customWidth="1"/>
    <col min="15123" max="15124" width="9.375" style="1" customWidth="1"/>
    <col min="15125" max="15125" width="4" style="1" customWidth="1"/>
    <col min="15126" max="15360" width="9" style="1"/>
    <col min="15361" max="15361" width="3.75" style="1" customWidth="1"/>
    <col min="15362" max="15362" width="10.375" style="1" customWidth="1"/>
    <col min="15363" max="15363" width="10.25" style="1" customWidth="1"/>
    <col min="15364" max="15364" width="6.375" style="1" customWidth="1"/>
    <col min="15365" max="15365" width="9.125" style="1" customWidth="1"/>
    <col min="15366" max="15366" width="6.375" style="1" customWidth="1"/>
    <col min="15367" max="15367" width="10" style="1" customWidth="1"/>
    <col min="15368" max="15368" width="6.375" style="1" customWidth="1"/>
    <col min="15369" max="15369" width="9.5" style="1" customWidth="1"/>
    <col min="15370" max="15370" width="6.375" style="1" customWidth="1"/>
    <col min="15371" max="15371" width="10.5" style="1" customWidth="1"/>
    <col min="15372" max="15372" width="9.125" style="1" customWidth="1"/>
    <col min="15373" max="15373" width="6.125" style="1" customWidth="1"/>
    <col min="15374" max="15374" width="8.5" style="1" customWidth="1"/>
    <col min="15375" max="15375" width="9.375" style="1" customWidth="1"/>
    <col min="15376" max="15376" width="10.125" style="1" customWidth="1"/>
    <col min="15377" max="15378" width="10.25" style="1" customWidth="1"/>
    <col min="15379" max="15380" width="9.375" style="1" customWidth="1"/>
    <col min="15381" max="15381" width="4" style="1" customWidth="1"/>
    <col min="15382" max="15616" width="9" style="1"/>
    <col min="15617" max="15617" width="3.75" style="1" customWidth="1"/>
    <col min="15618" max="15618" width="10.375" style="1" customWidth="1"/>
    <col min="15619" max="15619" width="10.25" style="1" customWidth="1"/>
    <col min="15620" max="15620" width="6.375" style="1" customWidth="1"/>
    <col min="15621" max="15621" width="9.125" style="1" customWidth="1"/>
    <col min="15622" max="15622" width="6.375" style="1" customWidth="1"/>
    <col min="15623" max="15623" width="10" style="1" customWidth="1"/>
    <col min="15624" max="15624" width="6.375" style="1" customWidth="1"/>
    <col min="15625" max="15625" width="9.5" style="1" customWidth="1"/>
    <col min="15626" max="15626" width="6.375" style="1" customWidth="1"/>
    <col min="15627" max="15627" width="10.5" style="1" customWidth="1"/>
    <col min="15628" max="15628" width="9.125" style="1" customWidth="1"/>
    <col min="15629" max="15629" width="6.125" style="1" customWidth="1"/>
    <col min="15630" max="15630" width="8.5" style="1" customWidth="1"/>
    <col min="15631" max="15631" width="9.375" style="1" customWidth="1"/>
    <col min="15632" max="15632" width="10.125" style="1" customWidth="1"/>
    <col min="15633" max="15634" width="10.25" style="1" customWidth="1"/>
    <col min="15635" max="15636" width="9.375" style="1" customWidth="1"/>
    <col min="15637" max="15637" width="4" style="1" customWidth="1"/>
    <col min="15638" max="15872" width="9" style="1"/>
    <col min="15873" max="15873" width="3.75" style="1" customWidth="1"/>
    <col min="15874" max="15874" width="10.375" style="1" customWidth="1"/>
    <col min="15875" max="15875" width="10.25" style="1" customWidth="1"/>
    <col min="15876" max="15876" width="6.375" style="1" customWidth="1"/>
    <col min="15877" max="15877" width="9.125" style="1" customWidth="1"/>
    <col min="15878" max="15878" width="6.375" style="1" customWidth="1"/>
    <col min="15879" max="15879" width="10" style="1" customWidth="1"/>
    <col min="15880" max="15880" width="6.375" style="1" customWidth="1"/>
    <col min="15881" max="15881" width="9.5" style="1" customWidth="1"/>
    <col min="15882" max="15882" width="6.375" style="1" customWidth="1"/>
    <col min="15883" max="15883" width="10.5" style="1" customWidth="1"/>
    <col min="15884" max="15884" width="9.125" style="1" customWidth="1"/>
    <col min="15885" max="15885" width="6.125" style="1" customWidth="1"/>
    <col min="15886" max="15886" width="8.5" style="1" customWidth="1"/>
    <col min="15887" max="15887" width="9.375" style="1" customWidth="1"/>
    <col min="15888" max="15888" width="10.125" style="1" customWidth="1"/>
    <col min="15889" max="15890" width="10.25" style="1" customWidth="1"/>
    <col min="15891" max="15892" width="9.375" style="1" customWidth="1"/>
    <col min="15893" max="15893" width="4" style="1" customWidth="1"/>
    <col min="15894" max="16128" width="9" style="1"/>
    <col min="16129" max="16129" width="3.75" style="1" customWidth="1"/>
    <col min="16130" max="16130" width="10.375" style="1" customWidth="1"/>
    <col min="16131" max="16131" width="10.25" style="1" customWidth="1"/>
    <col min="16132" max="16132" width="6.375" style="1" customWidth="1"/>
    <col min="16133" max="16133" width="9.125" style="1" customWidth="1"/>
    <col min="16134" max="16134" width="6.375" style="1" customWidth="1"/>
    <col min="16135" max="16135" width="10" style="1" customWidth="1"/>
    <col min="16136" max="16136" width="6.375" style="1" customWidth="1"/>
    <col min="16137" max="16137" width="9.5" style="1" customWidth="1"/>
    <col min="16138" max="16138" width="6.375" style="1" customWidth="1"/>
    <col min="16139" max="16139" width="10.5" style="1" customWidth="1"/>
    <col min="16140" max="16140" width="9.125" style="1" customWidth="1"/>
    <col min="16141" max="16141" width="6.125" style="1" customWidth="1"/>
    <col min="16142" max="16142" width="8.5" style="1" customWidth="1"/>
    <col min="16143" max="16143" width="9.375" style="1" customWidth="1"/>
    <col min="16144" max="16144" width="10.125" style="1" customWidth="1"/>
    <col min="16145" max="16146" width="10.25" style="1" customWidth="1"/>
    <col min="16147" max="16148" width="9.375" style="1" customWidth="1"/>
    <col min="16149" max="16149" width="4" style="1" customWidth="1"/>
    <col min="16150" max="16384" width="9" style="1"/>
  </cols>
  <sheetData>
    <row r="1" spans="1:21" s="4" customFormat="1" ht="20.25" customHeight="1">
      <c r="A1" s="793" t="s">
        <v>787</v>
      </c>
      <c r="B1" s="740"/>
      <c r="C1" s="740"/>
      <c r="D1" s="740"/>
      <c r="E1" s="830"/>
      <c r="F1" s="740"/>
      <c r="G1" s="740"/>
      <c r="H1" s="740"/>
      <c r="I1" s="740"/>
      <c r="J1" s="740"/>
      <c r="K1" s="740"/>
    </row>
    <row r="2" spans="1:21" s="4" customFormat="1" ht="15" customHeight="1">
      <c r="A2" s="795" t="s">
        <v>589</v>
      </c>
      <c r="B2" s="740"/>
      <c r="C2" s="740"/>
      <c r="D2" s="740"/>
      <c r="E2" s="830"/>
      <c r="F2" s="740"/>
      <c r="G2" s="740"/>
      <c r="H2" s="740"/>
      <c r="I2" s="740"/>
      <c r="J2" s="740"/>
      <c r="K2" s="740"/>
    </row>
    <row r="3" spans="1:21" s="4" customFormat="1" ht="12.95" customHeight="1">
      <c r="A3" s="801"/>
      <c r="B3" s="801"/>
      <c r="C3" s="836" t="s">
        <v>756</v>
      </c>
      <c r="D3" s="837"/>
      <c r="E3" s="838"/>
      <c r="F3" s="837"/>
      <c r="G3" s="838"/>
      <c r="H3" s="838"/>
      <c r="I3" s="838"/>
      <c r="J3" s="838"/>
      <c r="K3" s="839"/>
      <c r="L3" s="143" t="s">
        <v>266</v>
      </c>
      <c r="M3" s="143" t="s">
        <v>757</v>
      </c>
      <c r="N3" s="143" t="s">
        <v>758</v>
      </c>
      <c r="O3" s="143" t="s">
        <v>759</v>
      </c>
      <c r="P3" s="143"/>
      <c r="Q3" s="143" t="s">
        <v>266</v>
      </c>
      <c r="R3" s="840" t="s">
        <v>760</v>
      </c>
      <c r="S3" s="841"/>
      <c r="T3" s="808"/>
      <c r="U3" s="842"/>
    </row>
    <row r="4" spans="1:21" s="4" customFormat="1" ht="12.95" customHeight="1">
      <c r="A4" s="148" t="s">
        <v>21</v>
      </c>
      <c r="B4" s="148" t="s">
        <v>22</v>
      </c>
      <c r="C4" s="843" t="s">
        <v>761</v>
      </c>
      <c r="D4" s="844"/>
      <c r="E4" s="843" t="s">
        <v>762</v>
      </c>
      <c r="F4" s="844"/>
      <c r="G4" s="843" t="s">
        <v>763</v>
      </c>
      <c r="H4" s="845"/>
      <c r="I4" s="843" t="s">
        <v>764</v>
      </c>
      <c r="J4" s="845"/>
      <c r="K4" s="808" t="s">
        <v>412</v>
      </c>
      <c r="L4" s="148"/>
      <c r="M4" s="148" t="s">
        <v>765</v>
      </c>
      <c r="N4" s="148"/>
      <c r="O4" s="148"/>
      <c r="P4" s="148" t="s">
        <v>766</v>
      </c>
      <c r="Q4" s="148"/>
      <c r="R4" s="801"/>
      <c r="S4" s="842"/>
      <c r="T4" s="140" t="s">
        <v>22</v>
      </c>
      <c r="U4" s="42" t="s">
        <v>21</v>
      </c>
    </row>
    <row r="5" spans="1:21" s="4" customFormat="1" ht="12.95" customHeight="1">
      <c r="A5" s="148"/>
      <c r="B5" s="148"/>
      <c r="C5" s="143" t="s">
        <v>767</v>
      </c>
      <c r="D5" s="749" t="s">
        <v>768</v>
      </c>
      <c r="E5" s="143" t="s">
        <v>767</v>
      </c>
      <c r="F5" s="749" t="s">
        <v>768</v>
      </c>
      <c r="G5" s="143" t="s">
        <v>767</v>
      </c>
      <c r="H5" s="801" t="s">
        <v>768</v>
      </c>
      <c r="I5" s="143" t="s">
        <v>767</v>
      </c>
      <c r="J5" s="801" t="s">
        <v>768</v>
      </c>
      <c r="K5" s="808" t="s">
        <v>767</v>
      </c>
      <c r="L5" s="148" t="s">
        <v>769</v>
      </c>
      <c r="M5" s="148" t="s">
        <v>770</v>
      </c>
      <c r="N5" s="148" t="s">
        <v>771</v>
      </c>
      <c r="O5" s="148" t="s">
        <v>772</v>
      </c>
      <c r="P5" s="148"/>
      <c r="Q5" s="148" t="s">
        <v>773</v>
      </c>
      <c r="R5" s="148" t="s">
        <v>774</v>
      </c>
      <c r="S5" s="140" t="s">
        <v>775</v>
      </c>
      <c r="T5" s="145"/>
      <c r="U5" s="42"/>
    </row>
    <row r="6" spans="1:21" s="4" customFormat="1" ht="12.95" customHeight="1">
      <c r="A6" s="816"/>
      <c r="B6" s="796" t="str">
        <f>'[3]14-2表(医療)'!B6</f>
        <v>３０(県計)</v>
      </c>
      <c r="C6" s="846"/>
      <c r="D6" s="846"/>
      <c r="E6" s="846"/>
      <c r="F6" s="846"/>
      <c r="G6" s="846"/>
      <c r="H6" s="846"/>
      <c r="I6" s="846"/>
      <c r="J6" s="846"/>
      <c r="K6" s="846"/>
      <c r="L6" s="846"/>
      <c r="M6" s="846"/>
      <c r="N6" s="846"/>
      <c r="O6" s="846"/>
      <c r="P6" s="846"/>
      <c r="Q6" s="847">
        <f>Q9+Q10</f>
        <v>10670504</v>
      </c>
      <c r="R6" s="847"/>
      <c r="S6" s="847"/>
      <c r="T6" s="796" t="str">
        <f>B6</f>
        <v>３０(県計)</v>
      </c>
      <c r="U6" s="846"/>
    </row>
    <row r="7" spans="1:21" s="4" customFormat="1" ht="12.95" customHeight="1">
      <c r="A7" s="47"/>
      <c r="B7" s="140" t="s">
        <v>64</v>
      </c>
      <c r="C7" s="848">
        <v>6747339</v>
      </c>
      <c r="D7" s="849">
        <v>51.61</v>
      </c>
      <c r="E7" s="848">
        <v>25669</v>
      </c>
      <c r="F7" s="849">
        <v>0.2</v>
      </c>
      <c r="G7" s="848">
        <v>4415880</v>
      </c>
      <c r="H7" s="850">
        <v>33.78</v>
      </c>
      <c r="I7" s="848">
        <v>1883265</v>
      </c>
      <c r="J7" s="850">
        <v>14.41</v>
      </c>
      <c r="K7" s="848">
        <v>13072153</v>
      </c>
      <c r="L7" s="848">
        <v>1977768</v>
      </c>
      <c r="M7" s="848">
        <v>299</v>
      </c>
      <c r="N7" s="848">
        <v>193540</v>
      </c>
      <c r="O7" s="848">
        <v>926170</v>
      </c>
      <c r="P7" s="848">
        <v>-1630552</v>
      </c>
      <c r="Q7" s="848">
        <v>8343824</v>
      </c>
      <c r="R7" s="848">
        <v>253994435</v>
      </c>
      <c r="S7" s="848">
        <v>631280</v>
      </c>
      <c r="T7" s="140" t="s">
        <v>64</v>
      </c>
      <c r="U7" s="851"/>
    </row>
    <row r="8" spans="1:21" s="4" customFormat="1" ht="12.95" customHeight="1">
      <c r="A8" s="47"/>
      <c r="B8" s="140" t="s">
        <v>65</v>
      </c>
      <c r="C8" s="848">
        <v>296160</v>
      </c>
      <c r="D8" s="849">
        <v>52.12</v>
      </c>
      <c r="E8" s="848">
        <v>1263</v>
      </c>
      <c r="F8" s="849">
        <v>0.22</v>
      </c>
      <c r="G8" s="848">
        <v>189359</v>
      </c>
      <c r="H8" s="850">
        <v>33.32</v>
      </c>
      <c r="I8" s="848">
        <v>81511</v>
      </c>
      <c r="J8" s="850">
        <v>14.34</v>
      </c>
      <c r="K8" s="848">
        <v>568293</v>
      </c>
      <c r="L8" s="848">
        <v>75191</v>
      </c>
      <c r="M8" s="848">
        <v>14</v>
      </c>
      <c r="N8" s="848">
        <v>2210</v>
      </c>
      <c r="O8" s="848">
        <v>22042</v>
      </c>
      <c r="P8" s="848">
        <v>-30496</v>
      </c>
      <c r="Q8" s="848">
        <v>438340</v>
      </c>
      <c r="R8" s="848">
        <v>11929561</v>
      </c>
      <c r="S8" s="848">
        <v>34142</v>
      </c>
      <c r="T8" s="140" t="s">
        <v>65</v>
      </c>
      <c r="U8" s="851"/>
    </row>
    <row r="9" spans="1:21" s="4" customFormat="1" ht="12.95" customHeight="1">
      <c r="A9" s="47"/>
      <c r="B9" s="140" t="s">
        <v>66</v>
      </c>
      <c r="C9" s="848">
        <v>7043499</v>
      </c>
      <c r="D9" s="849">
        <v>51.639999999999993</v>
      </c>
      <c r="E9" s="848">
        <v>26932</v>
      </c>
      <c r="F9" s="849">
        <v>0.2</v>
      </c>
      <c r="G9" s="848">
        <v>4605239</v>
      </c>
      <c r="H9" s="850">
        <v>33.76</v>
      </c>
      <c r="I9" s="848">
        <v>1964776</v>
      </c>
      <c r="J9" s="850">
        <v>14.4</v>
      </c>
      <c r="K9" s="848">
        <v>13640446</v>
      </c>
      <c r="L9" s="848">
        <v>2052959</v>
      </c>
      <c r="M9" s="848">
        <v>313</v>
      </c>
      <c r="N9" s="848">
        <v>195750</v>
      </c>
      <c r="O9" s="848">
        <v>948212</v>
      </c>
      <c r="P9" s="848">
        <v>-1661048</v>
      </c>
      <c r="Q9" s="848">
        <v>8782164</v>
      </c>
      <c r="R9" s="848">
        <v>265923996</v>
      </c>
      <c r="S9" s="848">
        <v>665422</v>
      </c>
      <c r="T9" s="140" t="s">
        <v>66</v>
      </c>
      <c r="U9" s="851"/>
    </row>
    <row r="10" spans="1:21" s="4" customFormat="1" ht="12.75" customHeight="1">
      <c r="A10" s="47"/>
      <c r="B10" s="140" t="s">
        <v>68</v>
      </c>
      <c r="C10" s="47" t="s">
        <v>59</v>
      </c>
      <c r="D10" s="47" t="s">
        <v>59</v>
      </c>
      <c r="E10" s="47" t="s">
        <v>59</v>
      </c>
      <c r="F10" s="47" t="s">
        <v>59</v>
      </c>
      <c r="G10" s="47" t="s">
        <v>59</v>
      </c>
      <c r="H10" s="47" t="s">
        <v>59</v>
      </c>
      <c r="I10" s="47" t="s">
        <v>59</v>
      </c>
      <c r="J10" s="47" t="s">
        <v>59</v>
      </c>
      <c r="K10" s="47" t="s">
        <v>59</v>
      </c>
      <c r="L10" s="47" t="s">
        <v>59</v>
      </c>
      <c r="M10" s="47" t="s">
        <v>59</v>
      </c>
      <c r="N10" s="47" t="s">
        <v>59</v>
      </c>
      <c r="O10" s="47" t="s">
        <v>59</v>
      </c>
      <c r="P10" s="47" t="s">
        <v>59</v>
      </c>
      <c r="Q10" s="848">
        <v>1888340</v>
      </c>
      <c r="R10" s="831" t="s">
        <v>59</v>
      </c>
      <c r="S10" s="831" t="s">
        <v>59</v>
      </c>
      <c r="T10" s="140" t="s">
        <v>68</v>
      </c>
      <c r="U10" s="851"/>
    </row>
    <row r="11" spans="1:21" s="4" customFormat="1" ht="21" customHeight="1">
      <c r="A11" s="824">
        <v>1</v>
      </c>
      <c r="B11" s="281" t="s">
        <v>70</v>
      </c>
      <c r="C11" s="848">
        <v>2282794</v>
      </c>
      <c r="D11" s="852">
        <v>50.05</v>
      </c>
      <c r="E11" s="848">
        <v>0</v>
      </c>
      <c r="F11" s="852">
        <v>0</v>
      </c>
      <c r="G11" s="848">
        <v>1642228</v>
      </c>
      <c r="H11" s="852">
        <v>36</v>
      </c>
      <c r="I11" s="848">
        <v>636439</v>
      </c>
      <c r="J11" s="852">
        <v>13.95</v>
      </c>
      <c r="K11" s="848">
        <v>4561461</v>
      </c>
      <c r="L11" s="848">
        <v>753618</v>
      </c>
      <c r="M11" s="848">
        <v>126</v>
      </c>
      <c r="N11" s="848">
        <v>100843</v>
      </c>
      <c r="O11" s="848">
        <v>264589</v>
      </c>
      <c r="P11" s="848">
        <v>-1171768</v>
      </c>
      <c r="Q11" s="848">
        <v>2270517</v>
      </c>
      <c r="R11" s="848">
        <v>66944126</v>
      </c>
      <c r="S11" s="848">
        <v>0</v>
      </c>
      <c r="T11" s="281" t="s">
        <v>70</v>
      </c>
      <c r="U11" s="824">
        <v>1</v>
      </c>
    </row>
    <row r="12" spans="1:21" s="4" customFormat="1" ht="12.95" customHeight="1">
      <c r="A12" s="824">
        <v>2</v>
      </c>
      <c r="B12" s="281" t="s">
        <v>73</v>
      </c>
      <c r="C12" s="848">
        <v>563101</v>
      </c>
      <c r="D12" s="852">
        <v>49.42</v>
      </c>
      <c r="E12" s="848">
        <v>0</v>
      </c>
      <c r="F12" s="852">
        <v>0</v>
      </c>
      <c r="G12" s="848">
        <v>401911</v>
      </c>
      <c r="H12" s="852">
        <v>35.28</v>
      </c>
      <c r="I12" s="848">
        <v>174251</v>
      </c>
      <c r="J12" s="852">
        <v>15.3</v>
      </c>
      <c r="K12" s="848">
        <v>1139263</v>
      </c>
      <c r="L12" s="848">
        <v>189852</v>
      </c>
      <c r="M12" s="848">
        <v>0</v>
      </c>
      <c r="N12" s="848">
        <v>8027</v>
      </c>
      <c r="O12" s="848">
        <v>61169</v>
      </c>
      <c r="P12" s="848">
        <v>-39847</v>
      </c>
      <c r="Q12" s="848">
        <v>840368</v>
      </c>
      <c r="R12" s="848">
        <v>22524043</v>
      </c>
      <c r="S12" s="848">
        <v>0</v>
      </c>
      <c r="T12" s="281" t="s">
        <v>73</v>
      </c>
      <c r="U12" s="824">
        <v>2</v>
      </c>
    </row>
    <row r="13" spans="1:21" s="4" customFormat="1" ht="12.95" customHeight="1">
      <c r="A13" s="824">
        <v>3</v>
      </c>
      <c r="B13" s="281" t="s">
        <v>75</v>
      </c>
      <c r="C13" s="848">
        <v>639531</v>
      </c>
      <c r="D13" s="852">
        <v>54.45</v>
      </c>
      <c r="E13" s="848">
        <v>0</v>
      </c>
      <c r="F13" s="852">
        <v>0</v>
      </c>
      <c r="G13" s="848">
        <v>373277</v>
      </c>
      <c r="H13" s="852">
        <v>31.79</v>
      </c>
      <c r="I13" s="848">
        <v>161550</v>
      </c>
      <c r="J13" s="852">
        <v>13.76</v>
      </c>
      <c r="K13" s="848">
        <v>1174358</v>
      </c>
      <c r="L13" s="848">
        <v>182190</v>
      </c>
      <c r="M13" s="848">
        <v>0</v>
      </c>
      <c r="N13" s="848">
        <v>23470</v>
      </c>
      <c r="O13" s="848">
        <v>72353</v>
      </c>
      <c r="P13" s="848">
        <v>-100169</v>
      </c>
      <c r="Q13" s="848">
        <v>796176</v>
      </c>
      <c r="R13" s="848">
        <v>21317709</v>
      </c>
      <c r="S13" s="848">
        <v>0</v>
      </c>
      <c r="T13" s="281" t="s">
        <v>75</v>
      </c>
      <c r="U13" s="824">
        <v>3</v>
      </c>
    </row>
    <row r="14" spans="1:21" s="4" customFormat="1" ht="12.95" customHeight="1">
      <c r="A14" s="824">
        <v>4</v>
      </c>
      <c r="B14" s="281" t="s">
        <v>78</v>
      </c>
      <c r="C14" s="848">
        <v>309779</v>
      </c>
      <c r="D14" s="852">
        <v>49.45</v>
      </c>
      <c r="E14" s="848">
        <v>0</v>
      </c>
      <c r="F14" s="852">
        <v>0</v>
      </c>
      <c r="G14" s="848">
        <v>224237</v>
      </c>
      <c r="H14" s="852">
        <v>35.799999999999997</v>
      </c>
      <c r="I14" s="848">
        <v>92389</v>
      </c>
      <c r="J14" s="852">
        <v>14.75</v>
      </c>
      <c r="K14" s="848">
        <v>626405</v>
      </c>
      <c r="L14" s="848">
        <v>97530</v>
      </c>
      <c r="M14" s="848">
        <v>0</v>
      </c>
      <c r="N14" s="848">
        <v>5495</v>
      </c>
      <c r="O14" s="848">
        <v>53149</v>
      </c>
      <c r="P14" s="848">
        <v>-46831</v>
      </c>
      <c r="Q14" s="848">
        <v>423400</v>
      </c>
      <c r="R14" s="848">
        <v>13586770</v>
      </c>
      <c r="S14" s="848">
        <v>0</v>
      </c>
      <c r="T14" s="281" t="s">
        <v>78</v>
      </c>
      <c r="U14" s="824">
        <v>4</v>
      </c>
    </row>
    <row r="15" spans="1:21" s="4" customFormat="1" ht="12.95" customHeight="1">
      <c r="A15" s="824">
        <v>5</v>
      </c>
      <c r="B15" s="281" t="s">
        <v>81</v>
      </c>
      <c r="C15" s="848">
        <v>628332</v>
      </c>
      <c r="D15" s="852">
        <v>57.58</v>
      </c>
      <c r="E15" s="848">
        <v>0</v>
      </c>
      <c r="F15" s="852">
        <v>0</v>
      </c>
      <c r="G15" s="848">
        <v>329147</v>
      </c>
      <c r="H15" s="852">
        <v>30.16</v>
      </c>
      <c r="I15" s="848">
        <v>133764</v>
      </c>
      <c r="J15" s="852">
        <v>12.26</v>
      </c>
      <c r="K15" s="848">
        <v>1091243</v>
      </c>
      <c r="L15" s="848">
        <v>137966</v>
      </c>
      <c r="M15" s="848">
        <v>0</v>
      </c>
      <c r="N15" s="848">
        <v>24567</v>
      </c>
      <c r="O15" s="848">
        <v>165935</v>
      </c>
      <c r="P15" s="848">
        <v>-46646</v>
      </c>
      <c r="Q15" s="848">
        <v>716129</v>
      </c>
      <c r="R15" s="848">
        <v>29089501</v>
      </c>
      <c r="S15" s="848">
        <v>0</v>
      </c>
      <c r="T15" s="281" t="s">
        <v>81</v>
      </c>
      <c r="U15" s="824">
        <v>5</v>
      </c>
    </row>
    <row r="16" spans="1:21" s="4" customFormat="1" ht="12.95" customHeight="1">
      <c r="A16" s="824">
        <v>6</v>
      </c>
      <c r="B16" s="281" t="s">
        <v>83</v>
      </c>
      <c r="C16" s="848">
        <v>63658</v>
      </c>
      <c r="D16" s="852">
        <v>53.53</v>
      </c>
      <c r="E16" s="848">
        <v>0</v>
      </c>
      <c r="F16" s="852">
        <v>0</v>
      </c>
      <c r="G16" s="848">
        <v>35335</v>
      </c>
      <c r="H16" s="852">
        <v>29.71</v>
      </c>
      <c r="I16" s="848">
        <v>19936</v>
      </c>
      <c r="J16" s="852">
        <v>16.760000000000002</v>
      </c>
      <c r="K16" s="848">
        <v>118929</v>
      </c>
      <c r="L16" s="848">
        <v>16340</v>
      </c>
      <c r="M16" s="848">
        <v>0</v>
      </c>
      <c r="N16" s="848">
        <v>95</v>
      </c>
      <c r="O16" s="848">
        <v>7266</v>
      </c>
      <c r="P16" s="848">
        <v>-6356</v>
      </c>
      <c r="Q16" s="848">
        <v>88872</v>
      </c>
      <c r="R16" s="848">
        <v>2767764</v>
      </c>
      <c r="S16" s="848">
        <v>0</v>
      </c>
      <c r="T16" s="281" t="s">
        <v>83</v>
      </c>
      <c r="U16" s="824">
        <v>6</v>
      </c>
    </row>
    <row r="17" spans="1:21" s="4" customFormat="1" ht="12.95" customHeight="1">
      <c r="A17" s="824">
        <v>7</v>
      </c>
      <c r="B17" s="281" t="s">
        <v>85</v>
      </c>
      <c r="C17" s="848">
        <v>240889</v>
      </c>
      <c r="D17" s="852">
        <v>65.790000000000006</v>
      </c>
      <c r="E17" s="848">
        <v>0</v>
      </c>
      <c r="F17" s="852">
        <v>0</v>
      </c>
      <c r="G17" s="848">
        <v>88849</v>
      </c>
      <c r="H17" s="852">
        <v>24.27</v>
      </c>
      <c r="I17" s="848">
        <v>36398</v>
      </c>
      <c r="J17" s="852">
        <v>9.94</v>
      </c>
      <c r="K17" s="848">
        <v>366136</v>
      </c>
      <c r="L17" s="848">
        <v>36942</v>
      </c>
      <c r="M17" s="848">
        <v>0</v>
      </c>
      <c r="N17" s="848">
        <v>1863</v>
      </c>
      <c r="O17" s="848">
        <v>69374</v>
      </c>
      <c r="P17" s="848">
        <v>-42488</v>
      </c>
      <c r="Q17" s="848">
        <v>215469</v>
      </c>
      <c r="R17" s="848">
        <v>9264974</v>
      </c>
      <c r="S17" s="848">
        <v>0</v>
      </c>
      <c r="T17" s="281" t="s">
        <v>85</v>
      </c>
      <c r="U17" s="824">
        <v>7</v>
      </c>
    </row>
    <row r="18" spans="1:21" s="4" customFormat="1" ht="12.95" customHeight="1">
      <c r="A18" s="824">
        <v>8</v>
      </c>
      <c r="B18" s="281" t="s">
        <v>86</v>
      </c>
      <c r="C18" s="848">
        <v>181752</v>
      </c>
      <c r="D18" s="852">
        <v>41.32</v>
      </c>
      <c r="E18" s="848">
        <v>0</v>
      </c>
      <c r="F18" s="852">
        <v>0</v>
      </c>
      <c r="G18" s="848">
        <v>154450</v>
      </c>
      <c r="H18" s="852">
        <v>35.11</v>
      </c>
      <c r="I18" s="848">
        <v>103704</v>
      </c>
      <c r="J18" s="852">
        <v>23.57</v>
      </c>
      <c r="K18" s="848">
        <v>439906</v>
      </c>
      <c r="L18" s="848">
        <v>83481</v>
      </c>
      <c r="M18" s="848">
        <v>0</v>
      </c>
      <c r="N18" s="848">
        <v>2053</v>
      </c>
      <c r="O18" s="848">
        <v>26243</v>
      </c>
      <c r="P18" s="848">
        <v>-16778</v>
      </c>
      <c r="Q18" s="848">
        <v>311351</v>
      </c>
      <c r="R18" s="848">
        <v>8696228</v>
      </c>
      <c r="S18" s="848">
        <v>0</v>
      </c>
      <c r="T18" s="281" t="s">
        <v>86</v>
      </c>
      <c r="U18" s="824">
        <v>8</v>
      </c>
    </row>
    <row r="19" spans="1:21" s="4" customFormat="1" ht="12.95" customHeight="1">
      <c r="A19" s="824">
        <v>9</v>
      </c>
      <c r="B19" s="281" t="s">
        <v>88</v>
      </c>
      <c r="C19" s="848">
        <v>24589</v>
      </c>
      <c r="D19" s="852">
        <v>48.53</v>
      </c>
      <c r="E19" s="848">
        <v>0</v>
      </c>
      <c r="F19" s="852">
        <v>0</v>
      </c>
      <c r="G19" s="848">
        <v>18763</v>
      </c>
      <c r="H19" s="852">
        <v>37.03</v>
      </c>
      <c r="I19" s="848">
        <v>7317</v>
      </c>
      <c r="J19" s="852">
        <v>14.44</v>
      </c>
      <c r="K19" s="848">
        <v>50669</v>
      </c>
      <c r="L19" s="848">
        <v>7977</v>
      </c>
      <c r="M19" s="848">
        <v>0</v>
      </c>
      <c r="N19" s="848">
        <v>0</v>
      </c>
      <c r="O19" s="848">
        <v>2272</v>
      </c>
      <c r="P19" s="848">
        <v>-1356</v>
      </c>
      <c r="Q19" s="848">
        <v>39064</v>
      </c>
      <c r="R19" s="848">
        <v>1046361</v>
      </c>
      <c r="S19" s="848">
        <v>0</v>
      </c>
      <c r="T19" s="281" t="s">
        <v>88</v>
      </c>
      <c r="U19" s="824">
        <v>9</v>
      </c>
    </row>
    <row r="20" spans="1:21" s="4" customFormat="1" ht="12.95" customHeight="1">
      <c r="A20" s="824">
        <v>11</v>
      </c>
      <c r="B20" s="281" t="s">
        <v>90</v>
      </c>
      <c r="C20" s="848">
        <v>247067</v>
      </c>
      <c r="D20" s="852">
        <v>50.46</v>
      </c>
      <c r="E20" s="848">
        <v>0</v>
      </c>
      <c r="F20" s="852">
        <v>0</v>
      </c>
      <c r="G20" s="848">
        <v>163362</v>
      </c>
      <c r="H20" s="852">
        <v>33.36</v>
      </c>
      <c r="I20" s="848">
        <v>79202</v>
      </c>
      <c r="J20" s="852">
        <v>16.18</v>
      </c>
      <c r="K20" s="848">
        <v>489631</v>
      </c>
      <c r="L20" s="848">
        <v>70902</v>
      </c>
      <c r="M20" s="848">
        <v>0</v>
      </c>
      <c r="N20" s="848">
        <v>10197</v>
      </c>
      <c r="O20" s="848">
        <v>22837</v>
      </c>
      <c r="P20" s="848">
        <v>-17777</v>
      </c>
      <c r="Q20" s="848">
        <v>367918</v>
      </c>
      <c r="R20" s="848">
        <v>10294442</v>
      </c>
      <c r="S20" s="848">
        <v>0</v>
      </c>
      <c r="T20" s="281" t="s">
        <v>90</v>
      </c>
      <c r="U20" s="824">
        <v>11</v>
      </c>
    </row>
    <row r="21" spans="1:21" s="4" customFormat="1" ht="17.100000000000001" customHeight="1">
      <c r="A21" s="824">
        <v>13</v>
      </c>
      <c r="B21" s="281" t="s">
        <v>92</v>
      </c>
      <c r="C21" s="848">
        <v>32955</v>
      </c>
      <c r="D21" s="852">
        <v>48.79</v>
      </c>
      <c r="E21" s="848">
        <v>0</v>
      </c>
      <c r="F21" s="852">
        <v>0</v>
      </c>
      <c r="G21" s="848">
        <v>24196</v>
      </c>
      <c r="H21" s="852">
        <v>35.83</v>
      </c>
      <c r="I21" s="848">
        <v>10384</v>
      </c>
      <c r="J21" s="852">
        <v>15.38</v>
      </c>
      <c r="K21" s="848">
        <v>67535</v>
      </c>
      <c r="L21" s="848">
        <v>10757</v>
      </c>
      <c r="M21" s="848">
        <v>0</v>
      </c>
      <c r="N21" s="848">
        <v>67</v>
      </c>
      <c r="O21" s="848">
        <v>1992</v>
      </c>
      <c r="P21" s="848">
        <v>223</v>
      </c>
      <c r="Q21" s="848">
        <v>54942</v>
      </c>
      <c r="R21" s="848">
        <v>1716419</v>
      </c>
      <c r="S21" s="848">
        <v>0</v>
      </c>
      <c r="T21" s="281" t="s">
        <v>92</v>
      </c>
      <c r="U21" s="824">
        <v>13</v>
      </c>
    </row>
    <row r="22" spans="1:21" s="4" customFormat="1" ht="12.95" customHeight="1">
      <c r="A22" s="824">
        <v>14</v>
      </c>
      <c r="B22" s="281" t="s">
        <v>94</v>
      </c>
      <c r="C22" s="848">
        <v>45760</v>
      </c>
      <c r="D22" s="852">
        <v>48.89</v>
      </c>
      <c r="E22" s="848">
        <v>0</v>
      </c>
      <c r="F22" s="852">
        <v>0</v>
      </c>
      <c r="G22" s="848">
        <v>34500</v>
      </c>
      <c r="H22" s="852">
        <v>36.86</v>
      </c>
      <c r="I22" s="848">
        <v>13334</v>
      </c>
      <c r="J22" s="852">
        <v>14.25</v>
      </c>
      <c r="K22" s="848">
        <v>93594</v>
      </c>
      <c r="L22" s="848">
        <v>13312</v>
      </c>
      <c r="M22" s="848">
        <v>0</v>
      </c>
      <c r="N22" s="848">
        <v>56</v>
      </c>
      <c r="O22" s="848">
        <v>2220</v>
      </c>
      <c r="P22" s="848">
        <v>-6421</v>
      </c>
      <c r="Q22" s="848">
        <v>71585</v>
      </c>
      <c r="R22" s="848">
        <v>1989558</v>
      </c>
      <c r="S22" s="848">
        <v>0</v>
      </c>
      <c r="T22" s="281" t="s">
        <v>94</v>
      </c>
      <c r="U22" s="824">
        <v>14</v>
      </c>
    </row>
    <row r="23" spans="1:21" s="4" customFormat="1" ht="12.95" customHeight="1">
      <c r="A23" s="824">
        <v>15</v>
      </c>
      <c r="B23" s="281" t="s">
        <v>302</v>
      </c>
      <c r="C23" s="848">
        <v>359751</v>
      </c>
      <c r="D23" s="852">
        <v>57.84</v>
      </c>
      <c r="E23" s="848">
        <v>0</v>
      </c>
      <c r="F23" s="852">
        <v>0</v>
      </c>
      <c r="G23" s="848">
        <v>182940</v>
      </c>
      <c r="H23" s="852">
        <v>29.41</v>
      </c>
      <c r="I23" s="848">
        <v>79335</v>
      </c>
      <c r="J23" s="852">
        <v>12.75</v>
      </c>
      <c r="K23" s="848">
        <v>622026</v>
      </c>
      <c r="L23" s="848">
        <v>76841</v>
      </c>
      <c r="M23" s="848">
        <v>0</v>
      </c>
      <c r="N23" s="848">
        <v>13149</v>
      </c>
      <c r="O23" s="848">
        <v>68474</v>
      </c>
      <c r="P23" s="848">
        <v>-57780</v>
      </c>
      <c r="Q23" s="848">
        <v>405782</v>
      </c>
      <c r="R23" s="848">
        <v>13324117</v>
      </c>
      <c r="S23" s="848">
        <v>0</v>
      </c>
      <c r="T23" s="281" t="s">
        <v>302</v>
      </c>
      <c r="U23" s="824">
        <v>15</v>
      </c>
    </row>
    <row r="24" spans="1:21" s="4" customFormat="1" ht="12.95" customHeight="1">
      <c r="A24" s="824">
        <v>16</v>
      </c>
      <c r="B24" s="281" t="s">
        <v>98</v>
      </c>
      <c r="C24" s="848">
        <v>73435</v>
      </c>
      <c r="D24" s="852">
        <v>49.82</v>
      </c>
      <c r="E24" s="848">
        <v>0</v>
      </c>
      <c r="F24" s="852">
        <v>0</v>
      </c>
      <c r="G24" s="848">
        <v>45376</v>
      </c>
      <c r="H24" s="852">
        <v>30.79</v>
      </c>
      <c r="I24" s="848">
        <v>28578</v>
      </c>
      <c r="J24" s="852">
        <v>19.39</v>
      </c>
      <c r="K24" s="848">
        <v>147389</v>
      </c>
      <c r="L24" s="848">
        <v>19951</v>
      </c>
      <c r="M24" s="848">
        <v>0</v>
      </c>
      <c r="N24" s="848">
        <v>26</v>
      </c>
      <c r="O24" s="848">
        <v>6719</v>
      </c>
      <c r="P24" s="848">
        <v>-2713</v>
      </c>
      <c r="Q24" s="848">
        <v>117980</v>
      </c>
      <c r="R24" s="848">
        <v>3671773</v>
      </c>
      <c r="S24" s="848">
        <v>0</v>
      </c>
      <c r="T24" s="281" t="s">
        <v>98</v>
      </c>
      <c r="U24" s="824">
        <v>16</v>
      </c>
    </row>
    <row r="25" spans="1:21" s="4" customFormat="1" ht="12.95" customHeight="1">
      <c r="A25" s="824">
        <v>17</v>
      </c>
      <c r="B25" s="281" t="s">
        <v>100</v>
      </c>
      <c r="C25" s="848">
        <v>64343</v>
      </c>
      <c r="D25" s="852">
        <v>41.64</v>
      </c>
      <c r="E25" s="848">
        <v>0</v>
      </c>
      <c r="F25" s="852">
        <v>0</v>
      </c>
      <c r="G25" s="848">
        <v>64428</v>
      </c>
      <c r="H25" s="852">
        <v>41.7</v>
      </c>
      <c r="I25" s="848">
        <v>25743</v>
      </c>
      <c r="J25" s="852">
        <v>16.66</v>
      </c>
      <c r="K25" s="848">
        <v>154514</v>
      </c>
      <c r="L25" s="848">
        <v>28226</v>
      </c>
      <c r="M25" s="848">
        <v>0</v>
      </c>
      <c r="N25" s="848">
        <v>2583</v>
      </c>
      <c r="O25" s="848">
        <v>3799</v>
      </c>
      <c r="P25" s="848">
        <v>-5029</v>
      </c>
      <c r="Q25" s="848">
        <v>114877</v>
      </c>
      <c r="R25" s="848">
        <v>3063975</v>
      </c>
      <c r="S25" s="848">
        <v>0</v>
      </c>
      <c r="T25" s="281" t="s">
        <v>100</v>
      </c>
      <c r="U25" s="824">
        <v>17</v>
      </c>
    </row>
    <row r="26" spans="1:21" s="4" customFormat="1" ht="12.95" customHeight="1">
      <c r="A26" s="824">
        <v>18</v>
      </c>
      <c r="B26" s="281" t="s">
        <v>102</v>
      </c>
      <c r="C26" s="848">
        <v>183331</v>
      </c>
      <c r="D26" s="852">
        <v>51.6</v>
      </c>
      <c r="E26" s="848">
        <v>0</v>
      </c>
      <c r="F26" s="852">
        <v>0</v>
      </c>
      <c r="G26" s="848">
        <v>119700</v>
      </c>
      <c r="H26" s="852">
        <v>33.69</v>
      </c>
      <c r="I26" s="848">
        <v>52266</v>
      </c>
      <c r="J26" s="852">
        <v>14.71</v>
      </c>
      <c r="K26" s="848">
        <v>355297</v>
      </c>
      <c r="L26" s="848">
        <v>51013</v>
      </c>
      <c r="M26" s="848">
        <v>0</v>
      </c>
      <c r="N26" s="848">
        <v>288</v>
      </c>
      <c r="O26" s="848">
        <v>19298</v>
      </c>
      <c r="P26" s="848">
        <v>-21746</v>
      </c>
      <c r="Q26" s="848">
        <v>262952</v>
      </c>
      <c r="R26" s="848">
        <v>6997355</v>
      </c>
      <c r="S26" s="848">
        <v>0</v>
      </c>
      <c r="T26" s="281" t="s">
        <v>102</v>
      </c>
      <c r="U26" s="824">
        <v>18</v>
      </c>
    </row>
    <row r="27" spans="1:21" s="4" customFormat="1" ht="12.95" customHeight="1">
      <c r="A27" s="824">
        <v>19</v>
      </c>
      <c r="B27" s="281" t="s">
        <v>104</v>
      </c>
      <c r="C27" s="848">
        <v>56616</v>
      </c>
      <c r="D27" s="852">
        <v>54.82</v>
      </c>
      <c r="E27" s="848">
        <v>0</v>
      </c>
      <c r="F27" s="852">
        <v>0</v>
      </c>
      <c r="G27" s="848">
        <v>29920</v>
      </c>
      <c r="H27" s="852">
        <v>28.97</v>
      </c>
      <c r="I27" s="848">
        <v>16745</v>
      </c>
      <c r="J27" s="852">
        <v>16.21</v>
      </c>
      <c r="K27" s="848">
        <v>103281</v>
      </c>
      <c r="L27" s="848">
        <v>12950</v>
      </c>
      <c r="M27" s="848">
        <v>0</v>
      </c>
      <c r="N27" s="848">
        <v>7</v>
      </c>
      <c r="O27" s="848">
        <v>4735</v>
      </c>
      <c r="P27" s="848">
        <v>-5549</v>
      </c>
      <c r="Q27" s="848">
        <v>80040</v>
      </c>
      <c r="R27" s="848">
        <v>2358970</v>
      </c>
      <c r="S27" s="848">
        <v>0</v>
      </c>
      <c r="T27" s="281" t="s">
        <v>104</v>
      </c>
      <c r="U27" s="824">
        <v>19</v>
      </c>
    </row>
    <row r="28" spans="1:21" s="4" customFormat="1" ht="12.95" customHeight="1">
      <c r="A28" s="824">
        <v>20</v>
      </c>
      <c r="B28" s="281" t="s">
        <v>106</v>
      </c>
      <c r="C28" s="848">
        <v>104999</v>
      </c>
      <c r="D28" s="852">
        <v>51.87</v>
      </c>
      <c r="E28" s="848">
        <v>0</v>
      </c>
      <c r="F28" s="852">
        <v>0</v>
      </c>
      <c r="G28" s="848">
        <v>68343</v>
      </c>
      <c r="H28" s="852">
        <v>33.76</v>
      </c>
      <c r="I28" s="848">
        <v>29081</v>
      </c>
      <c r="J28" s="852">
        <v>14.37</v>
      </c>
      <c r="K28" s="848">
        <v>202423</v>
      </c>
      <c r="L28" s="848">
        <v>25247</v>
      </c>
      <c r="M28" s="848">
        <v>0</v>
      </c>
      <c r="N28" s="848">
        <v>143</v>
      </c>
      <c r="O28" s="848">
        <v>10731</v>
      </c>
      <c r="P28" s="848">
        <v>-9135</v>
      </c>
      <c r="Q28" s="848">
        <v>157167</v>
      </c>
      <c r="R28" s="848">
        <v>4468026</v>
      </c>
      <c r="S28" s="848">
        <v>0</v>
      </c>
      <c r="T28" s="281" t="s">
        <v>106</v>
      </c>
      <c r="U28" s="824">
        <v>20</v>
      </c>
    </row>
    <row r="29" spans="1:21" s="4" customFormat="1" ht="12.95" customHeight="1">
      <c r="A29" s="824">
        <v>21</v>
      </c>
      <c r="B29" s="281" t="s">
        <v>108</v>
      </c>
      <c r="C29" s="848">
        <v>48661</v>
      </c>
      <c r="D29" s="852">
        <v>50.85</v>
      </c>
      <c r="E29" s="848">
        <v>0</v>
      </c>
      <c r="F29" s="852">
        <v>0</v>
      </c>
      <c r="G29" s="848">
        <v>31430</v>
      </c>
      <c r="H29" s="852">
        <v>32.85</v>
      </c>
      <c r="I29" s="848">
        <v>15594</v>
      </c>
      <c r="J29" s="852">
        <v>16.3</v>
      </c>
      <c r="K29" s="848">
        <v>95685</v>
      </c>
      <c r="L29" s="848">
        <v>13339</v>
      </c>
      <c r="M29" s="848">
        <v>32</v>
      </c>
      <c r="N29" s="848">
        <v>0</v>
      </c>
      <c r="O29" s="848">
        <v>3223</v>
      </c>
      <c r="P29" s="848">
        <v>-2427</v>
      </c>
      <c r="Q29" s="848">
        <v>76664</v>
      </c>
      <c r="R29" s="848">
        <v>2115707</v>
      </c>
      <c r="S29" s="848">
        <v>0</v>
      </c>
      <c r="T29" s="281" t="s">
        <v>108</v>
      </c>
      <c r="U29" s="824">
        <v>21</v>
      </c>
    </row>
    <row r="30" spans="1:21" s="4" customFormat="1" ht="12.95" customHeight="1">
      <c r="A30" s="824">
        <v>22</v>
      </c>
      <c r="B30" s="281" t="s">
        <v>303</v>
      </c>
      <c r="C30" s="848">
        <v>35521</v>
      </c>
      <c r="D30" s="852">
        <v>53.73</v>
      </c>
      <c r="E30" s="848">
        <v>0</v>
      </c>
      <c r="F30" s="852">
        <v>0</v>
      </c>
      <c r="G30" s="848">
        <v>21433</v>
      </c>
      <c r="H30" s="852">
        <v>32.42</v>
      </c>
      <c r="I30" s="848">
        <v>9158</v>
      </c>
      <c r="J30" s="852">
        <v>13.85</v>
      </c>
      <c r="K30" s="848">
        <v>66112</v>
      </c>
      <c r="L30" s="848">
        <v>8183</v>
      </c>
      <c r="M30" s="848">
        <v>0</v>
      </c>
      <c r="N30" s="848">
        <v>262</v>
      </c>
      <c r="O30" s="848">
        <v>3130</v>
      </c>
      <c r="P30" s="848">
        <v>-5150</v>
      </c>
      <c r="Q30" s="848">
        <v>49387</v>
      </c>
      <c r="R30" s="848">
        <v>1449490</v>
      </c>
      <c r="S30" s="848">
        <v>0</v>
      </c>
      <c r="T30" s="281" t="s">
        <v>303</v>
      </c>
      <c r="U30" s="824">
        <v>22</v>
      </c>
    </row>
    <row r="31" spans="1:21" s="4" customFormat="1" ht="17.100000000000001" customHeight="1">
      <c r="A31" s="824">
        <v>24</v>
      </c>
      <c r="B31" s="281" t="s">
        <v>112</v>
      </c>
      <c r="C31" s="848">
        <v>40459</v>
      </c>
      <c r="D31" s="852">
        <v>51.03</v>
      </c>
      <c r="E31" s="848">
        <v>0</v>
      </c>
      <c r="F31" s="852">
        <v>0</v>
      </c>
      <c r="G31" s="848">
        <v>26143</v>
      </c>
      <c r="H31" s="852">
        <v>32.97</v>
      </c>
      <c r="I31" s="848">
        <v>12690</v>
      </c>
      <c r="J31" s="852">
        <v>16</v>
      </c>
      <c r="K31" s="848">
        <v>79292</v>
      </c>
      <c r="L31" s="848">
        <v>10344</v>
      </c>
      <c r="M31" s="848">
        <v>0</v>
      </c>
      <c r="N31" s="848">
        <v>40</v>
      </c>
      <c r="O31" s="848">
        <v>4640</v>
      </c>
      <c r="P31" s="848">
        <v>-4090</v>
      </c>
      <c r="Q31" s="848">
        <v>60178</v>
      </c>
      <c r="R31" s="848">
        <v>1926620</v>
      </c>
      <c r="S31" s="848">
        <v>0</v>
      </c>
      <c r="T31" s="281" t="s">
        <v>112</v>
      </c>
      <c r="U31" s="824">
        <v>24</v>
      </c>
    </row>
    <row r="32" spans="1:21" s="4" customFormat="1" ht="12.95" customHeight="1">
      <c r="A32" s="824">
        <v>27</v>
      </c>
      <c r="B32" s="281" t="s">
        <v>114</v>
      </c>
      <c r="C32" s="848">
        <v>24734</v>
      </c>
      <c r="D32" s="852">
        <v>50.52</v>
      </c>
      <c r="E32" s="848">
        <v>0</v>
      </c>
      <c r="F32" s="852">
        <v>0</v>
      </c>
      <c r="G32" s="848">
        <v>16916</v>
      </c>
      <c r="H32" s="852">
        <v>34.549999999999997</v>
      </c>
      <c r="I32" s="848">
        <v>7310</v>
      </c>
      <c r="J32" s="852">
        <v>14.93</v>
      </c>
      <c r="K32" s="848">
        <v>48960</v>
      </c>
      <c r="L32" s="848">
        <v>6034</v>
      </c>
      <c r="M32" s="848">
        <v>0</v>
      </c>
      <c r="N32" s="848">
        <v>0</v>
      </c>
      <c r="O32" s="848">
        <v>2703</v>
      </c>
      <c r="P32" s="848">
        <v>-2731</v>
      </c>
      <c r="Q32" s="848">
        <v>37492</v>
      </c>
      <c r="R32" s="848">
        <v>1281577</v>
      </c>
      <c r="S32" s="848">
        <v>0</v>
      </c>
      <c r="T32" s="281" t="s">
        <v>114</v>
      </c>
      <c r="U32" s="824">
        <v>27</v>
      </c>
    </row>
    <row r="33" spans="1:21" s="4" customFormat="1" ht="12.95" customHeight="1">
      <c r="A33" s="824">
        <v>31</v>
      </c>
      <c r="B33" s="281" t="s">
        <v>116</v>
      </c>
      <c r="C33" s="848">
        <v>29217</v>
      </c>
      <c r="D33" s="852">
        <v>52.29</v>
      </c>
      <c r="E33" s="848">
        <v>0</v>
      </c>
      <c r="F33" s="852">
        <v>0</v>
      </c>
      <c r="G33" s="848">
        <v>19467</v>
      </c>
      <c r="H33" s="852">
        <v>34.840000000000003</v>
      </c>
      <c r="I33" s="848">
        <v>7192</v>
      </c>
      <c r="J33" s="852">
        <v>12.87</v>
      </c>
      <c r="K33" s="848">
        <v>55876</v>
      </c>
      <c r="L33" s="848">
        <v>7391</v>
      </c>
      <c r="M33" s="848">
        <v>0</v>
      </c>
      <c r="N33" s="848">
        <v>579</v>
      </c>
      <c r="O33" s="848">
        <v>937</v>
      </c>
      <c r="P33" s="848">
        <v>-864</v>
      </c>
      <c r="Q33" s="848">
        <v>46105</v>
      </c>
      <c r="R33" s="848">
        <v>1270298</v>
      </c>
      <c r="S33" s="848">
        <v>0</v>
      </c>
      <c r="T33" s="281" t="s">
        <v>116</v>
      </c>
      <c r="U33" s="824">
        <v>31</v>
      </c>
    </row>
    <row r="34" spans="1:21" s="4" customFormat="1" ht="12.95" customHeight="1">
      <c r="A34" s="824">
        <v>32</v>
      </c>
      <c r="B34" s="281" t="s">
        <v>117</v>
      </c>
      <c r="C34" s="848">
        <v>30021</v>
      </c>
      <c r="D34" s="852">
        <v>51.68</v>
      </c>
      <c r="E34" s="848">
        <v>0</v>
      </c>
      <c r="F34" s="852">
        <v>0</v>
      </c>
      <c r="G34" s="848">
        <v>19665</v>
      </c>
      <c r="H34" s="852">
        <v>33.85</v>
      </c>
      <c r="I34" s="848">
        <v>8406</v>
      </c>
      <c r="J34" s="852">
        <v>14.47</v>
      </c>
      <c r="K34" s="848">
        <v>58092</v>
      </c>
      <c r="L34" s="848">
        <v>8544</v>
      </c>
      <c r="M34" s="848">
        <v>0</v>
      </c>
      <c r="N34" s="848">
        <v>1326</v>
      </c>
      <c r="O34" s="848">
        <v>1525</v>
      </c>
      <c r="P34" s="848">
        <v>-1710</v>
      </c>
      <c r="Q34" s="848">
        <v>44987</v>
      </c>
      <c r="R34" s="848">
        <v>1250864</v>
      </c>
      <c r="S34" s="848">
        <v>0</v>
      </c>
      <c r="T34" s="281" t="s">
        <v>117</v>
      </c>
      <c r="U34" s="824">
        <v>32</v>
      </c>
    </row>
    <row r="35" spans="1:21" s="4" customFormat="1" ht="12.95" customHeight="1">
      <c r="A35" s="824">
        <v>37</v>
      </c>
      <c r="B35" s="281" t="s">
        <v>118</v>
      </c>
      <c r="C35" s="848">
        <v>15524</v>
      </c>
      <c r="D35" s="852">
        <v>48.78</v>
      </c>
      <c r="E35" s="848">
        <v>0</v>
      </c>
      <c r="F35" s="852">
        <v>0</v>
      </c>
      <c r="G35" s="848">
        <v>10822</v>
      </c>
      <c r="H35" s="852">
        <v>34.01</v>
      </c>
      <c r="I35" s="848">
        <v>5478</v>
      </c>
      <c r="J35" s="852">
        <v>17.21</v>
      </c>
      <c r="K35" s="848">
        <v>31824</v>
      </c>
      <c r="L35" s="848">
        <v>4927</v>
      </c>
      <c r="M35" s="848">
        <v>0</v>
      </c>
      <c r="N35" s="848">
        <v>0</v>
      </c>
      <c r="O35" s="848">
        <v>1287</v>
      </c>
      <c r="P35" s="848">
        <v>-1271</v>
      </c>
      <c r="Q35" s="848">
        <v>24339</v>
      </c>
      <c r="R35" s="848">
        <v>574971</v>
      </c>
      <c r="S35" s="848">
        <v>0</v>
      </c>
      <c r="T35" s="281" t="s">
        <v>118</v>
      </c>
      <c r="U35" s="824">
        <v>37</v>
      </c>
    </row>
    <row r="36" spans="1:21" s="4" customFormat="1" ht="12.95" customHeight="1">
      <c r="A36" s="824">
        <v>39</v>
      </c>
      <c r="B36" s="281" t="s">
        <v>120</v>
      </c>
      <c r="C36" s="848">
        <v>20962</v>
      </c>
      <c r="D36" s="852">
        <v>57.12</v>
      </c>
      <c r="E36" s="848">
        <v>0</v>
      </c>
      <c r="F36" s="852">
        <v>0</v>
      </c>
      <c r="G36" s="848">
        <v>10996</v>
      </c>
      <c r="H36" s="852">
        <v>29.97</v>
      </c>
      <c r="I36" s="848">
        <v>4738</v>
      </c>
      <c r="J36" s="852">
        <v>12.91</v>
      </c>
      <c r="K36" s="848">
        <v>36696</v>
      </c>
      <c r="L36" s="848">
        <v>4037</v>
      </c>
      <c r="M36" s="848">
        <v>14</v>
      </c>
      <c r="N36" s="848">
        <v>0</v>
      </c>
      <c r="O36" s="848">
        <v>1880</v>
      </c>
      <c r="P36" s="848">
        <v>-2026</v>
      </c>
      <c r="Q36" s="848">
        <v>28739</v>
      </c>
      <c r="R36" s="848">
        <v>806232</v>
      </c>
      <c r="S36" s="848">
        <v>0</v>
      </c>
      <c r="T36" s="281" t="s">
        <v>120</v>
      </c>
      <c r="U36" s="824">
        <v>39</v>
      </c>
    </row>
    <row r="37" spans="1:21" s="4" customFormat="1" ht="12.95" customHeight="1">
      <c r="A37" s="824">
        <v>40</v>
      </c>
      <c r="B37" s="281" t="s">
        <v>307</v>
      </c>
      <c r="C37" s="848">
        <v>11931</v>
      </c>
      <c r="D37" s="852">
        <v>52.96</v>
      </c>
      <c r="E37" s="848">
        <v>0</v>
      </c>
      <c r="F37" s="852">
        <v>0</v>
      </c>
      <c r="G37" s="848">
        <v>7468</v>
      </c>
      <c r="H37" s="852">
        <v>33.15</v>
      </c>
      <c r="I37" s="848">
        <v>3130</v>
      </c>
      <c r="J37" s="852">
        <v>13.89</v>
      </c>
      <c r="K37" s="848">
        <v>22529</v>
      </c>
      <c r="L37" s="848">
        <v>2809</v>
      </c>
      <c r="M37" s="848">
        <v>0</v>
      </c>
      <c r="N37" s="848">
        <v>0</v>
      </c>
      <c r="O37" s="848">
        <v>375</v>
      </c>
      <c r="P37" s="848">
        <v>-1664</v>
      </c>
      <c r="Q37" s="848">
        <v>17681</v>
      </c>
      <c r="R37" s="848">
        <v>499185</v>
      </c>
      <c r="S37" s="848">
        <v>0</v>
      </c>
      <c r="T37" s="281" t="s">
        <v>307</v>
      </c>
      <c r="U37" s="824">
        <v>40</v>
      </c>
    </row>
    <row r="38" spans="1:21" s="4" customFormat="1" ht="12.95" customHeight="1">
      <c r="A38" s="824">
        <v>42</v>
      </c>
      <c r="B38" s="281" t="s">
        <v>123</v>
      </c>
      <c r="C38" s="848">
        <v>40112</v>
      </c>
      <c r="D38" s="852">
        <v>53.58</v>
      </c>
      <c r="E38" s="848">
        <v>0</v>
      </c>
      <c r="F38" s="852">
        <v>0</v>
      </c>
      <c r="G38" s="848">
        <v>24202</v>
      </c>
      <c r="H38" s="852">
        <v>32.32</v>
      </c>
      <c r="I38" s="848">
        <v>10560</v>
      </c>
      <c r="J38" s="852">
        <v>14.1</v>
      </c>
      <c r="K38" s="848">
        <v>74874</v>
      </c>
      <c r="L38" s="848">
        <v>9847</v>
      </c>
      <c r="M38" s="848">
        <v>0</v>
      </c>
      <c r="N38" s="848">
        <v>0</v>
      </c>
      <c r="O38" s="848">
        <v>3009</v>
      </c>
      <c r="P38" s="848">
        <v>-6471</v>
      </c>
      <c r="Q38" s="848">
        <v>55547</v>
      </c>
      <c r="R38" s="848">
        <v>1359733</v>
      </c>
      <c r="S38" s="848">
        <v>0</v>
      </c>
      <c r="T38" s="281" t="s">
        <v>123</v>
      </c>
      <c r="U38" s="824">
        <v>42</v>
      </c>
    </row>
    <row r="39" spans="1:21" s="4" customFormat="1" ht="12.95" customHeight="1">
      <c r="A39" s="824">
        <v>43</v>
      </c>
      <c r="B39" s="281" t="s">
        <v>309</v>
      </c>
      <c r="C39" s="848">
        <v>90690</v>
      </c>
      <c r="D39" s="852">
        <v>50.43</v>
      </c>
      <c r="E39" s="848">
        <v>2481</v>
      </c>
      <c r="F39" s="852">
        <v>1.38</v>
      </c>
      <c r="G39" s="848">
        <v>60415</v>
      </c>
      <c r="H39" s="852">
        <v>33.6</v>
      </c>
      <c r="I39" s="848">
        <v>26245</v>
      </c>
      <c r="J39" s="852">
        <v>14.59</v>
      </c>
      <c r="K39" s="848">
        <v>179831</v>
      </c>
      <c r="L39" s="848">
        <v>24794</v>
      </c>
      <c r="M39" s="848">
        <v>0</v>
      </c>
      <c r="N39" s="848">
        <v>192</v>
      </c>
      <c r="O39" s="848">
        <v>12614</v>
      </c>
      <c r="P39" s="848">
        <v>-7877</v>
      </c>
      <c r="Q39" s="848">
        <v>134354</v>
      </c>
      <c r="R39" s="848">
        <v>3943050</v>
      </c>
      <c r="S39" s="848">
        <v>143384</v>
      </c>
      <c r="T39" s="281" t="s">
        <v>309</v>
      </c>
      <c r="U39" s="824">
        <v>43</v>
      </c>
    </row>
    <row r="40" spans="1:21" s="4" customFormat="1" ht="12.95" customHeight="1">
      <c r="A40" s="824">
        <v>45</v>
      </c>
      <c r="B40" s="281" t="s">
        <v>125</v>
      </c>
      <c r="C40" s="848">
        <v>14126</v>
      </c>
      <c r="D40" s="852">
        <v>46.77</v>
      </c>
      <c r="E40" s="848">
        <v>0</v>
      </c>
      <c r="F40" s="852">
        <v>0</v>
      </c>
      <c r="G40" s="848">
        <v>10732</v>
      </c>
      <c r="H40" s="852">
        <v>35.54</v>
      </c>
      <c r="I40" s="848">
        <v>5341</v>
      </c>
      <c r="J40" s="852">
        <v>17.690000000000001</v>
      </c>
      <c r="K40" s="848">
        <v>30199</v>
      </c>
      <c r="L40" s="848">
        <v>4918</v>
      </c>
      <c r="M40" s="848">
        <v>0</v>
      </c>
      <c r="N40" s="848">
        <v>0</v>
      </c>
      <c r="O40" s="848">
        <v>227</v>
      </c>
      <c r="P40" s="848">
        <v>-754</v>
      </c>
      <c r="Q40" s="848">
        <v>24300</v>
      </c>
      <c r="R40" s="848">
        <v>565033</v>
      </c>
      <c r="S40" s="848">
        <v>0</v>
      </c>
      <c r="T40" s="281" t="s">
        <v>125</v>
      </c>
      <c r="U40" s="824">
        <v>45</v>
      </c>
    </row>
    <row r="41" spans="1:21" s="4" customFormat="1" ht="17.100000000000001" customHeight="1">
      <c r="A41" s="824">
        <v>46</v>
      </c>
      <c r="B41" s="281" t="s">
        <v>127</v>
      </c>
      <c r="C41" s="848">
        <v>16938</v>
      </c>
      <c r="D41" s="852">
        <v>47.36</v>
      </c>
      <c r="E41" s="848">
        <v>1263</v>
      </c>
      <c r="F41" s="852">
        <v>3.53</v>
      </c>
      <c r="G41" s="848">
        <v>12461</v>
      </c>
      <c r="H41" s="852">
        <v>34.85</v>
      </c>
      <c r="I41" s="848">
        <v>5098</v>
      </c>
      <c r="J41" s="852">
        <v>14.26</v>
      </c>
      <c r="K41" s="848">
        <v>35760</v>
      </c>
      <c r="L41" s="848">
        <v>4624</v>
      </c>
      <c r="M41" s="848">
        <v>0</v>
      </c>
      <c r="N41" s="848">
        <v>38</v>
      </c>
      <c r="O41" s="848">
        <v>957</v>
      </c>
      <c r="P41" s="848">
        <v>-1611</v>
      </c>
      <c r="Q41" s="848">
        <v>28530</v>
      </c>
      <c r="R41" s="848">
        <v>769915</v>
      </c>
      <c r="S41" s="848">
        <v>34142</v>
      </c>
      <c r="T41" s="281" t="s">
        <v>127</v>
      </c>
      <c r="U41" s="824">
        <v>46</v>
      </c>
    </row>
    <row r="42" spans="1:21" s="4" customFormat="1" ht="12.95" customHeight="1">
      <c r="A42" s="824">
        <v>50</v>
      </c>
      <c r="B42" s="281" t="s">
        <v>128</v>
      </c>
      <c r="C42" s="848">
        <v>47238</v>
      </c>
      <c r="D42" s="852">
        <v>47.3</v>
      </c>
      <c r="E42" s="848">
        <v>2947</v>
      </c>
      <c r="F42" s="852">
        <v>2.95</v>
      </c>
      <c r="G42" s="848">
        <v>34508</v>
      </c>
      <c r="H42" s="852">
        <v>34.56</v>
      </c>
      <c r="I42" s="848">
        <v>15170</v>
      </c>
      <c r="J42" s="852">
        <v>15.19</v>
      </c>
      <c r="K42" s="848">
        <v>99863</v>
      </c>
      <c r="L42" s="848">
        <v>11623</v>
      </c>
      <c r="M42" s="848">
        <v>130</v>
      </c>
      <c r="N42" s="848">
        <v>40</v>
      </c>
      <c r="O42" s="848">
        <v>4531</v>
      </c>
      <c r="P42" s="848">
        <v>-926</v>
      </c>
      <c r="Q42" s="848">
        <v>82613</v>
      </c>
      <c r="R42" s="848">
        <v>2811810</v>
      </c>
      <c r="S42" s="848">
        <v>95053</v>
      </c>
      <c r="T42" s="281" t="s">
        <v>128</v>
      </c>
      <c r="U42" s="824">
        <v>50</v>
      </c>
    </row>
    <row r="43" spans="1:21" s="4" customFormat="1" ht="12.95" customHeight="1">
      <c r="A43" s="824">
        <v>57</v>
      </c>
      <c r="B43" s="281" t="s">
        <v>130</v>
      </c>
      <c r="C43" s="848">
        <v>32066</v>
      </c>
      <c r="D43" s="852">
        <v>55.53</v>
      </c>
      <c r="E43" s="848">
        <v>0</v>
      </c>
      <c r="F43" s="852">
        <v>0</v>
      </c>
      <c r="G43" s="848">
        <v>17984</v>
      </c>
      <c r="H43" s="852">
        <v>31.14</v>
      </c>
      <c r="I43" s="848">
        <v>7700</v>
      </c>
      <c r="J43" s="852">
        <v>13.33</v>
      </c>
      <c r="K43" s="848">
        <v>57750</v>
      </c>
      <c r="L43" s="848">
        <v>6689</v>
      </c>
      <c r="M43" s="848">
        <v>0</v>
      </c>
      <c r="N43" s="848">
        <v>5</v>
      </c>
      <c r="O43" s="848">
        <v>2824</v>
      </c>
      <c r="P43" s="848">
        <v>-3568</v>
      </c>
      <c r="Q43" s="848">
        <v>44664</v>
      </c>
      <c r="R43" s="848">
        <v>1242870</v>
      </c>
      <c r="S43" s="848">
        <v>0</v>
      </c>
      <c r="T43" s="281" t="s">
        <v>130</v>
      </c>
      <c r="U43" s="824">
        <v>57</v>
      </c>
    </row>
    <row r="44" spans="1:21" s="4" customFormat="1" ht="12.95" customHeight="1">
      <c r="A44" s="824">
        <v>62</v>
      </c>
      <c r="B44" s="281" t="s">
        <v>131</v>
      </c>
      <c r="C44" s="848">
        <v>25008</v>
      </c>
      <c r="D44" s="852">
        <v>50.4</v>
      </c>
      <c r="E44" s="848">
        <v>0</v>
      </c>
      <c r="F44" s="852">
        <v>0</v>
      </c>
      <c r="G44" s="848">
        <v>17213</v>
      </c>
      <c r="H44" s="852">
        <v>34.69</v>
      </c>
      <c r="I44" s="848">
        <v>7400</v>
      </c>
      <c r="J44" s="852">
        <v>14.91</v>
      </c>
      <c r="K44" s="848">
        <v>49621</v>
      </c>
      <c r="L44" s="848">
        <v>7188</v>
      </c>
      <c r="M44" s="848">
        <v>0</v>
      </c>
      <c r="N44" s="848">
        <v>0</v>
      </c>
      <c r="O44" s="848">
        <v>3188</v>
      </c>
      <c r="P44" s="848">
        <v>-2676</v>
      </c>
      <c r="Q44" s="848">
        <v>36569</v>
      </c>
      <c r="R44" s="848">
        <v>859393</v>
      </c>
      <c r="S44" s="848">
        <v>0</v>
      </c>
      <c r="T44" s="281" t="s">
        <v>131</v>
      </c>
      <c r="U44" s="824">
        <v>62</v>
      </c>
    </row>
    <row r="45" spans="1:21" s="4" customFormat="1" ht="12.95" customHeight="1">
      <c r="A45" s="824">
        <v>65</v>
      </c>
      <c r="B45" s="281" t="s">
        <v>314</v>
      </c>
      <c r="C45" s="848">
        <v>25883</v>
      </c>
      <c r="D45" s="852">
        <v>50.97</v>
      </c>
      <c r="E45" s="848">
        <v>2075</v>
      </c>
      <c r="F45" s="852">
        <v>4.09</v>
      </c>
      <c r="G45" s="848">
        <v>16065</v>
      </c>
      <c r="H45" s="852">
        <v>31.64</v>
      </c>
      <c r="I45" s="848">
        <v>6751</v>
      </c>
      <c r="J45" s="852">
        <v>13.3</v>
      </c>
      <c r="K45" s="848">
        <v>50774</v>
      </c>
      <c r="L45" s="848">
        <v>6539</v>
      </c>
      <c r="M45" s="848">
        <v>0</v>
      </c>
      <c r="N45" s="848">
        <v>37</v>
      </c>
      <c r="O45" s="848">
        <v>4523</v>
      </c>
      <c r="P45" s="848">
        <v>-886</v>
      </c>
      <c r="Q45" s="848">
        <v>38789</v>
      </c>
      <c r="R45" s="848">
        <v>1327333</v>
      </c>
      <c r="S45" s="848">
        <v>36731</v>
      </c>
      <c r="T45" s="281" t="s">
        <v>314</v>
      </c>
      <c r="U45" s="824">
        <v>65</v>
      </c>
    </row>
    <row r="46" spans="1:21" s="4" customFormat="1" ht="12.95" customHeight="1">
      <c r="A46" s="824">
        <v>70</v>
      </c>
      <c r="B46" s="281" t="s">
        <v>134</v>
      </c>
      <c r="C46" s="848">
        <v>30647</v>
      </c>
      <c r="D46" s="852">
        <v>45.2</v>
      </c>
      <c r="E46" s="848">
        <v>3084</v>
      </c>
      <c r="F46" s="852">
        <v>4.55</v>
      </c>
      <c r="G46" s="848">
        <v>22149</v>
      </c>
      <c r="H46" s="852">
        <v>32.659999999999997</v>
      </c>
      <c r="I46" s="848">
        <v>11928</v>
      </c>
      <c r="J46" s="852">
        <v>17.59</v>
      </c>
      <c r="K46" s="848">
        <v>67808</v>
      </c>
      <c r="L46" s="848">
        <v>9554</v>
      </c>
      <c r="M46" s="848">
        <v>0</v>
      </c>
      <c r="N46" s="848">
        <v>42</v>
      </c>
      <c r="O46" s="848">
        <v>784</v>
      </c>
      <c r="P46" s="848">
        <v>-3420</v>
      </c>
      <c r="Q46" s="848">
        <v>54008</v>
      </c>
      <c r="R46" s="848">
        <v>1332480</v>
      </c>
      <c r="S46" s="848">
        <v>49748</v>
      </c>
      <c r="T46" s="281" t="s">
        <v>134</v>
      </c>
      <c r="U46" s="824">
        <v>70</v>
      </c>
    </row>
    <row r="47" spans="1:21" s="4" customFormat="1" ht="12.95" customHeight="1">
      <c r="A47" s="824">
        <v>73</v>
      </c>
      <c r="B47" s="281" t="s">
        <v>317</v>
      </c>
      <c r="C47" s="848">
        <v>63303</v>
      </c>
      <c r="D47" s="852">
        <v>50.82</v>
      </c>
      <c r="E47" s="848">
        <v>0</v>
      </c>
      <c r="F47" s="852">
        <v>0</v>
      </c>
      <c r="G47" s="848">
        <v>42827</v>
      </c>
      <c r="H47" s="852">
        <v>34.380000000000003</v>
      </c>
      <c r="I47" s="848">
        <v>18437</v>
      </c>
      <c r="J47" s="852">
        <v>14.8</v>
      </c>
      <c r="K47" s="848">
        <v>124567</v>
      </c>
      <c r="L47" s="848">
        <v>16796</v>
      </c>
      <c r="M47" s="848">
        <v>0</v>
      </c>
      <c r="N47" s="848">
        <v>0</v>
      </c>
      <c r="O47" s="848">
        <v>3254</v>
      </c>
      <c r="P47" s="848">
        <v>-3505</v>
      </c>
      <c r="Q47" s="848">
        <v>101012</v>
      </c>
      <c r="R47" s="848">
        <v>2877397</v>
      </c>
      <c r="S47" s="848">
        <v>0</v>
      </c>
      <c r="T47" s="281" t="s">
        <v>317</v>
      </c>
      <c r="U47" s="824">
        <v>73</v>
      </c>
    </row>
    <row r="48" spans="1:21" s="4" customFormat="1" ht="12.95" customHeight="1">
      <c r="A48" s="824">
        <v>79</v>
      </c>
      <c r="B48" s="281" t="s">
        <v>318</v>
      </c>
      <c r="C48" s="848">
        <v>50086</v>
      </c>
      <c r="D48" s="852">
        <v>53.79</v>
      </c>
      <c r="E48" s="848">
        <v>0</v>
      </c>
      <c r="F48" s="852">
        <v>0</v>
      </c>
      <c r="G48" s="848">
        <v>30877</v>
      </c>
      <c r="H48" s="852">
        <v>33.15</v>
      </c>
      <c r="I48" s="848">
        <v>12167</v>
      </c>
      <c r="J48" s="852">
        <v>13.06</v>
      </c>
      <c r="K48" s="848">
        <v>93130</v>
      </c>
      <c r="L48" s="848">
        <v>12260</v>
      </c>
      <c r="M48" s="848">
        <v>0</v>
      </c>
      <c r="N48" s="848">
        <v>109</v>
      </c>
      <c r="O48" s="848">
        <v>2782</v>
      </c>
      <c r="P48" s="848">
        <v>-4887</v>
      </c>
      <c r="Q48" s="848">
        <v>73092</v>
      </c>
      <c r="R48" s="848">
        <v>1808153</v>
      </c>
      <c r="S48" s="848">
        <v>0</v>
      </c>
      <c r="T48" s="281" t="s">
        <v>318</v>
      </c>
      <c r="U48" s="824">
        <v>79</v>
      </c>
    </row>
    <row r="49" spans="1:21" s="4" customFormat="1" ht="12.95" customHeight="1">
      <c r="A49" s="824">
        <v>86</v>
      </c>
      <c r="B49" s="281" t="s">
        <v>139</v>
      </c>
      <c r="C49" s="848">
        <v>76659</v>
      </c>
      <c r="D49" s="852">
        <v>54.3</v>
      </c>
      <c r="E49" s="848">
        <v>0</v>
      </c>
      <c r="F49" s="852">
        <v>0</v>
      </c>
      <c r="G49" s="848">
        <v>42728</v>
      </c>
      <c r="H49" s="852">
        <v>30.27</v>
      </c>
      <c r="I49" s="848">
        <v>21781</v>
      </c>
      <c r="J49" s="852">
        <v>15.43</v>
      </c>
      <c r="K49" s="848">
        <v>141168</v>
      </c>
      <c r="L49" s="848">
        <v>17218</v>
      </c>
      <c r="M49" s="848">
        <v>0</v>
      </c>
      <c r="N49" s="848">
        <v>51</v>
      </c>
      <c r="O49" s="848">
        <v>6918</v>
      </c>
      <c r="P49" s="848">
        <v>-2356</v>
      </c>
      <c r="Q49" s="848">
        <v>114625</v>
      </c>
      <c r="R49" s="848">
        <v>3832959</v>
      </c>
      <c r="S49" s="848">
        <v>0</v>
      </c>
      <c r="T49" s="281" t="s">
        <v>139</v>
      </c>
      <c r="U49" s="824">
        <v>86</v>
      </c>
    </row>
    <row r="50" spans="1:21" s="4" customFormat="1" ht="12.95" customHeight="1">
      <c r="A50" s="824">
        <v>93</v>
      </c>
      <c r="B50" s="281" t="s">
        <v>323</v>
      </c>
      <c r="C50" s="848">
        <v>78130</v>
      </c>
      <c r="D50" s="852">
        <v>55.91</v>
      </c>
      <c r="E50" s="848">
        <v>4648</v>
      </c>
      <c r="F50" s="852">
        <v>3.33</v>
      </c>
      <c r="G50" s="848">
        <v>40696</v>
      </c>
      <c r="H50" s="852">
        <v>29.13</v>
      </c>
      <c r="I50" s="848">
        <v>16252</v>
      </c>
      <c r="J50" s="852">
        <v>11.63</v>
      </c>
      <c r="K50" s="848">
        <v>139726</v>
      </c>
      <c r="L50" s="848">
        <v>13874</v>
      </c>
      <c r="M50" s="848">
        <v>0</v>
      </c>
      <c r="N50" s="848">
        <v>26</v>
      </c>
      <c r="O50" s="848">
        <v>14981</v>
      </c>
      <c r="P50" s="848">
        <v>776</v>
      </c>
      <c r="Q50" s="848">
        <v>111621</v>
      </c>
      <c r="R50" s="848">
        <v>4595838</v>
      </c>
      <c r="S50" s="848">
        <v>154929</v>
      </c>
      <c r="T50" s="281" t="s">
        <v>323</v>
      </c>
      <c r="U50" s="824">
        <v>93</v>
      </c>
    </row>
    <row r="51" spans="1:21" s="4" customFormat="1" ht="17.100000000000001" customHeight="1">
      <c r="A51" s="824">
        <v>95</v>
      </c>
      <c r="B51" s="281" t="s">
        <v>324</v>
      </c>
      <c r="C51" s="848">
        <v>92901</v>
      </c>
      <c r="D51" s="852">
        <v>47.34</v>
      </c>
      <c r="E51" s="848">
        <v>10434</v>
      </c>
      <c r="F51" s="852">
        <v>5.32</v>
      </c>
      <c r="G51" s="848">
        <v>67080</v>
      </c>
      <c r="H51" s="852">
        <v>34.18</v>
      </c>
      <c r="I51" s="848">
        <v>25834</v>
      </c>
      <c r="J51" s="852">
        <v>13.16</v>
      </c>
      <c r="K51" s="848">
        <v>196249</v>
      </c>
      <c r="L51" s="848">
        <v>26332</v>
      </c>
      <c r="M51" s="848">
        <v>11</v>
      </c>
      <c r="N51" s="848">
        <v>74</v>
      </c>
      <c r="O51" s="848">
        <v>4765</v>
      </c>
      <c r="P51" s="848">
        <v>-2788</v>
      </c>
      <c r="Q51" s="848">
        <v>162279</v>
      </c>
      <c r="R51" s="848">
        <v>4300977</v>
      </c>
      <c r="S51" s="848">
        <v>151435</v>
      </c>
      <c r="T51" s="281" t="s">
        <v>324</v>
      </c>
      <c r="U51" s="824">
        <v>95</v>
      </c>
    </row>
    <row r="52" spans="1:21" s="4" customFormat="1" ht="17.100000000000001" customHeight="1">
      <c r="A52" s="212" t="s">
        <v>777</v>
      </c>
      <c r="B52" s="281" t="s">
        <v>160</v>
      </c>
      <c r="C52" s="831" t="s">
        <v>59</v>
      </c>
      <c r="D52" s="832" t="s">
        <v>59</v>
      </c>
      <c r="E52" s="831" t="s">
        <v>59</v>
      </c>
      <c r="F52" s="832" t="s">
        <v>59</v>
      </c>
      <c r="G52" s="831" t="s">
        <v>59</v>
      </c>
      <c r="H52" s="832" t="s">
        <v>59</v>
      </c>
      <c r="I52" s="831" t="s">
        <v>59</v>
      </c>
      <c r="J52" s="832" t="s">
        <v>59</v>
      </c>
      <c r="K52" s="831" t="s">
        <v>59</v>
      </c>
      <c r="L52" s="831" t="s">
        <v>59</v>
      </c>
      <c r="M52" s="831" t="s">
        <v>59</v>
      </c>
      <c r="N52" s="831" t="s">
        <v>59</v>
      </c>
      <c r="O52" s="831" t="s">
        <v>59</v>
      </c>
      <c r="P52" s="831" t="s">
        <v>59</v>
      </c>
      <c r="Q52" s="848">
        <v>14921</v>
      </c>
      <c r="R52" s="831" t="s">
        <v>59</v>
      </c>
      <c r="S52" s="831" t="s">
        <v>59</v>
      </c>
      <c r="T52" s="281" t="s">
        <v>160</v>
      </c>
      <c r="U52" s="212" t="s">
        <v>777</v>
      </c>
    </row>
    <row r="53" spans="1:21" s="4" customFormat="1" ht="12.95" customHeight="1">
      <c r="A53" s="212" t="s">
        <v>778</v>
      </c>
      <c r="B53" s="281" t="s">
        <v>165</v>
      </c>
      <c r="C53" s="831" t="s">
        <v>59</v>
      </c>
      <c r="D53" s="832" t="s">
        <v>59</v>
      </c>
      <c r="E53" s="831" t="s">
        <v>59</v>
      </c>
      <c r="F53" s="832" t="s">
        <v>59</v>
      </c>
      <c r="G53" s="831" t="s">
        <v>59</v>
      </c>
      <c r="H53" s="832" t="s">
        <v>59</v>
      </c>
      <c r="I53" s="831" t="s">
        <v>59</v>
      </c>
      <c r="J53" s="832" t="s">
        <v>59</v>
      </c>
      <c r="K53" s="831" t="s">
        <v>59</v>
      </c>
      <c r="L53" s="831" t="s">
        <v>59</v>
      </c>
      <c r="M53" s="831" t="s">
        <v>59</v>
      </c>
      <c r="N53" s="831" t="s">
        <v>59</v>
      </c>
      <c r="O53" s="831" t="s">
        <v>59</v>
      </c>
      <c r="P53" s="831" t="s">
        <v>59</v>
      </c>
      <c r="Q53" s="848">
        <v>21843</v>
      </c>
      <c r="R53" s="831" t="s">
        <v>59</v>
      </c>
      <c r="S53" s="831" t="s">
        <v>59</v>
      </c>
      <c r="T53" s="281" t="s">
        <v>165</v>
      </c>
      <c r="U53" s="212" t="s">
        <v>778</v>
      </c>
    </row>
    <row r="54" spans="1:21" s="4" customFormat="1" ht="12.95" customHeight="1">
      <c r="A54" s="212" t="s">
        <v>779</v>
      </c>
      <c r="B54" s="281" t="s">
        <v>171</v>
      </c>
      <c r="C54" s="831" t="s">
        <v>59</v>
      </c>
      <c r="D54" s="832" t="s">
        <v>59</v>
      </c>
      <c r="E54" s="831" t="s">
        <v>59</v>
      </c>
      <c r="F54" s="832" t="s">
        <v>59</v>
      </c>
      <c r="G54" s="831" t="s">
        <v>59</v>
      </c>
      <c r="H54" s="832" t="s">
        <v>59</v>
      </c>
      <c r="I54" s="831" t="s">
        <v>59</v>
      </c>
      <c r="J54" s="832" t="s">
        <v>59</v>
      </c>
      <c r="K54" s="831" t="s">
        <v>59</v>
      </c>
      <c r="L54" s="831" t="s">
        <v>59</v>
      </c>
      <c r="M54" s="831" t="s">
        <v>59</v>
      </c>
      <c r="N54" s="831" t="s">
        <v>59</v>
      </c>
      <c r="O54" s="831" t="s">
        <v>59</v>
      </c>
      <c r="P54" s="831" t="s">
        <v>59</v>
      </c>
      <c r="Q54" s="848">
        <v>261198</v>
      </c>
      <c r="R54" s="831" t="s">
        <v>59</v>
      </c>
      <c r="S54" s="831" t="s">
        <v>59</v>
      </c>
      <c r="T54" s="281" t="s">
        <v>171</v>
      </c>
      <c r="U54" s="212" t="s">
        <v>779</v>
      </c>
    </row>
    <row r="55" spans="1:21" s="4" customFormat="1" ht="12.95" customHeight="1">
      <c r="A55" s="212" t="s">
        <v>780</v>
      </c>
      <c r="B55" s="281" t="s">
        <v>175</v>
      </c>
      <c r="C55" s="831" t="s">
        <v>59</v>
      </c>
      <c r="D55" s="832" t="s">
        <v>59</v>
      </c>
      <c r="E55" s="831" t="s">
        <v>59</v>
      </c>
      <c r="F55" s="832" t="s">
        <v>59</v>
      </c>
      <c r="G55" s="831" t="s">
        <v>59</v>
      </c>
      <c r="H55" s="832" t="s">
        <v>59</v>
      </c>
      <c r="I55" s="831" t="s">
        <v>59</v>
      </c>
      <c r="J55" s="832" t="s">
        <v>59</v>
      </c>
      <c r="K55" s="831" t="s">
        <v>59</v>
      </c>
      <c r="L55" s="831" t="s">
        <v>59</v>
      </c>
      <c r="M55" s="831" t="s">
        <v>59</v>
      </c>
      <c r="N55" s="831" t="s">
        <v>59</v>
      </c>
      <c r="O55" s="831" t="s">
        <v>59</v>
      </c>
      <c r="P55" s="831" t="s">
        <v>59</v>
      </c>
      <c r="Q55" s="848">
        <v>447568</v>
      </c>
      <c r="R55" s="831" t="s">
        <v>59</v>
      </c>
      <c r="S55" s="831" t="s">
        <v>59</v>
      </c>
      <c r="T55" s="281" t="s">
        <v>175</v>
      </c>
      <c r="U55" s="212" t="s">
        <v>780</v>
      </c>
    </row>
    <row r="56" spans="1:21" s="4" customFormat="1" ht="12.95" customHeight="1">
      <c r="A56" s="212" t="s">
        <v>781</v>
      </c>
      <c r="B56" s="281" t="s">
        <v>187</v>
      </c>
      <c r="C56" s="831" t="s">
        <v>59</v>
      </c>
      <c r="D56" s="832" t="s">
        <v>59</v>
      </c>
      <c r="E56" s="831" t="s">
        <v>59</v>
      </c>
      <c r="F56" s="832" t="s">
        <v>59</v>
      </c>
      <c r="G56" s="831" t="s">
        <v>59</v>
      </c>
      <c r="H56" s="832" t="s">
        <v>59</v>
      </c>
      <c r="I56" s="831" t="s">
        <v>59</v>
      </c>
      <c r="J56" s="832" t="s">
        <v>59</v>
      </c>
      <c r="K56" s="831" t="s">
        <v>59</v>
      </c>
      <c r="L56" s="831" t="s">
        <v>59</v>
      </c>
      <c r="M56" s="831" t="s">
        <v>59</v>
      </c>
      <c r="N56" s="831" t="s">
        <v>59</v>
      </c>
      <c r="O56" s="831" t="s">
        <v>59</v>
      </c>
      <c r="P56" s="831" t="s">
        <v>59</v>
      </c>
      <c r="Q56" s="848">
        <v>77144</v>
      </c>
      <c r="R56" s="831" t="s">
        <v>59</v>
      </c>
      <c r="S56" s="831" t="s">
        <v>59</v>
      </c>
      <c r="T56" s="281" t="s">
        <v>187</v>
      </c>
      <c r="U56" s="212" t="s">
        <v>781</v>
      </c>
    </row>
    <row r="57" spans="1:21" s="4" customFormat="1" ht="12.95" customHeight="1">
      <c r="A57" s="827" t="s">
        <v>782</v>
      </c>
      <c r="B57" s="833" t="s">
        <v>189</v>
      </c>
      <c r="C57" s="834" t="s">
        <v>59</v>
      </c>
      <c r="D57" s="835" t="s">
        <v>59</v>
      </c>
      <c r="E57" s="834" t="s">
        <v>59</v>
      </c>
      <c r="F57" s="834" t="s">
        <v>59</v>
      </c>
      <c r="G57" s="834" t="s">
        <v>59</v>
      </c>
      <c r="H57" s="835" t="s">
        <v>59</v>
      </c>
      <c r="I57" s="834" t="s">
        <v>59</v>
      </c>
      <c r="J57" s="835" t="s">
        <v>59</v>
      </c>
      <c r="K57" s="834" t="s">
        <v>59</v>
      </c>
      <c r="L57" s="834" t="s">
        <v>59</v>
      </c>
      <c r="M57" s="834" t="s">
        <v>59</v>
      </c>
      <c r="N57" s="834" t="s">
        <v>59</v>
      </c>
      <c r="O57" s="834" t="s">
        <v>59</v>
      </c>
      <c r="P57" s="834" t="s">
        <v>59</v>
      </c>
      <c r="Q57" s="853">
        <v>1065666</v>
      </c>
      <c r="R57" s="834" t="s">
        <v>59</v>
      </c>
      <c r="S57" s="834" t="s">
        <v>59</v>
      </c>
      <c r="T57" s="833" t="s">
        <v>189</v>
      </c>
      <c r="U57" s="827" t="s">
        <v>782</v>
      </c>
    </row>
    <row r="58" spans="1:21" s="4" customFormat="1" ht="16.5" customHeight="1">
      <c r="A58" s="1804" t="s">
        <v>788</v>
      </c>
      <c r="B58" s="1804"/>
      <c r="C58" s="1804"/>
      <c r="D58" s="1804"/>
      <c r="E58" s="1804"/>
      <c r="F58" s="1804"/>
      <c r="G58" s="1804"/>
      <c r="H58" s="1804"/>
      <c r="I58" s="1804"/>
      <c r="J58" s="1804"/>
      <c r="K58" s="1804"/>
    </row>
    <row r="59" spans="1:21" s="4" customFormat="1" ht="33.75" customHeight="1">
      <c r="A59" s="1805"/>
      <c r="B59" s="1806"/>
      <c r="C59" s="1806"/>
      <c r="D59" s="1806"/>
      <c r="E59" s="1806"/>
      <c r="F59" s="1806"/>
      <c r="G59" s="1806"/>
      <c r="H59" s="1806"/>
      <c r="I59" s="1806"/>
      <c r="J59" s="1806"/>
      <c r="K59" s="1806"/>
    </row>
  </sheetData>
  <mergeCells count="2">
    <mergeCell ref="A58:K58"/>
    <mergeCell ref="A59:K59"/>
  </mergeCells>
  <phoneticPr fontId="6"/>
  <printOptions horizontalCentered="1"/>
  <pageMargins left="0" right="0" top="0.59055118110236227" bottom="0.19685039370078741" header="0.35" footer="0.51181102362204722"/>
  <pageSetup paperSize="9" scale="67" pageOrder="overThenDown" orientation="landscape" blackAndWhite="1" r:id="rId1"/>
  <headerFooter alignWithMargins="0">
    <oddHeader>&amp;F</oddHeader>
    <oddFooter>&amp;A</oddFooter>
  </headerFooter>
  <colBreaks count="1" manualBreakCount="1">
    <brk id="11" max="89"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7"/>
  <sheetViews>
    <sheetView view="pageBreakPreview" topLeftCell="C1" zoomScaleNormal="100" zoomScaleSheetLayoutView="100" workbookViewId="0">
      <selection activeCell="Q36" sqref="Q36"/>
    </sheetView>
  </sheetViews>
  <sheetFormatPr defaultRowHeight="12"/>
  <cols>
    <col min="1" max="1" width="4.125" style="1" customWidth="1"/>
    <col min="2" max="2" width="14.125" style="1" customWidth="1"/>
    <col min="3" max="10" width="7.25" style="4" customWidth="1"/>
    <col min="11" max="11" width="8.5" style="4" customWidth="1"/>
    <col min="12" max="12" width="8.375" style="4" customWidth="1"/>
    <col min="13" max="13" width="3.625" style="1" customWidth="1"/>
    <col min="14" max="232" width="9" style="1"/>
    <col min="233" max="233" width="4.125" style="1" customWidth="1"/>
    <col min="234" max="234" width="14.125" style="1" customWidth="1"/>
    <col min="235" max="242" width="7.25" style="1" customWidth="1"/>
    <col min="243" max="243" width="8.5" style="1" customWidth="1"/>
    <col min="244" max="244" width="8.375" style="1" customWidth="1"/>
    <col min="245" max="245" width="3.625" style="1" customWidth="1"/>
    <col min="246" max="246" width="3.5" style="1" customWidth="1"/>
    <col min="247" max="247" width="9.875" style="1" customWidth="1"/>
    <col min="248" max="249" width="14.625" style="1" customWidth="1"/>
    <col min="250" max="250" width="11.75" style="1" customWidth="1"/>
    <col min="251" max="252" width="14.625" style="1" customWidth="1"/>
    <col min="253" max="253" width="9.25" style="1" customWidth="1"/>
    <col min="254" max="255" width="15.5" style="1" customWidth="1"/>
    <col min="256" max="256" width="12" style="1" customWidth="1"/>
    <col min="257" max="257" width="15.75" style="1" customWidth="1"/>
    <col min="258" max="258" width="15" style="1" customWidth="1"/>
    <col min="259" max="259" width="15.625" style="1" customWidth="1"/>
    <col min="260" max="260" width="11.125" style="1" customWidth="1"/>
    <col min="261" max="261" width="15.375" style="1" customWidth="1"/>
    <col min="262" max="262" width="13.625" style="1" customWidth="1"/>
    <col min="263" max="263" width="8.75" style="1" customWidth="1"/>
    <col min="264" max="264" width="13.875" style="1" customWidth="1"/>
    <col min="265" max="265" width="14.375" style="1" customWidth="1"/>
    <col min="266" max="266" width="12.875" style="1" customWidth="1"/>
    <col min="267" max="267" width="17.5" style="1" customWidth="1"/>
    <col min="268" max="268" width="14.125" style="1" customWidth="1"/>
    <col min="269" max="269" width="13.5" style="1" customWidth="1"/>
    <col min="270" max="488" width="9" style="1"/>
    <col min="489" max="489" width="4.125" style="1" customWidth="1"/>
    <col min="490" max="490" width="14.125" style="1" customWidth="1"/>
    <col min="491" max="498" width="7.25" style="1" customWidth="1"/>
    <col min="499" max="499" width="8.5" style="1" customWidth="1"/>
    <col min="500" max="500" width="8.375" style="1" customWidth="1"/>
    <col min="501" max="501" width="3.625" style="1" customWidth="1"/>
    <col min="502" max="502" width="3.5" style="1" customWidth="1"/>
    <col min="503" max="503" width="9.875" style="1" customWidth="1"/>
    <col min="504" max="505" width="14.625" style="1" customWidth="1"/>
    <col min="506" max="506" width="11.75" style="1" customWidth="1"/>
    <col min="507" max="508" width="14.625" style="1" customWidth="1"/>
    <col min="509" max="509" width="9.25" style="1" customWidth="1"/>
    <col min="510" max="511" width="15.5" style="1" customWidth="1"/>
    <col min="512" max="512" width="12" style="1" customWidth="1"/>
    <col min="513" max="513" width="15.75" style="1" customWidth="1"/>
    <col min="514" max="514" width="15" style="1" customWidth="1"/>
    <col min="515" max="515" width="15.625" style="1" customWidth="1"/>
    <col min="516" max="516" width="11.125" style="1" customWidth="1"/>
    <col min="517" max="517" width="15.375" style="1" customWidth="1"/>
    <col min="518" max="518" width="13.625" style="1" customWidth="1"/>
    <col min="519" max="519" width="8.75" style="1" customWidth="1"/>
    <col min="520" max="520" width="13.875" style="1" customWidth="1"/>
    <col min="521" max="521" width="14.375" style="1" customWidth="1"/>
    <col min="522" max="522" width="12.875" style="1" customWidth="1"/>
    <col min="523" max="523" width="17.5" style="1" customWidth="1"/>
    <col min="524" max="524" width="14.125" style="1" customWidth="1"/>
    <col min="525" max="525" width="13.5" style="1" customWidth="1"/>
    <col min="526" max="744" width="9" style="1"/>
    <col min="745" max="745" width="4.125" style="1" customWidth="1"/>
    <col min="746" max="746" width="14.125" style="1" customWidth="1"/>
    <col min="747" max="754" width="7.25" style="1" customWidth="1"/>
    <col min="755" max="755" width="8.5" style="1" customWidth="1"/>
    <col min="756" max="756" width="8.375" style="1" customWidth="1"/>
    <col min="757" max="757" width="3.625" style="1" customWidth="1"/>
    <col min="758" max="758" width="3.5" style="1" customWidth="1"/>
    <col min="759" max="759" width="9.875" style="1" customWidth="1"/>
    <col min="760" max="761" width="14.625" style="1" customWidth="1"/>
    <col min="762" max="762" width="11.75" style="1" customWidth="1"/>
    <col min="763" max="764" width="14.625" style="1" customWidth="1"/>
    <col min="765" max="765" width="9.25" style="1" customWidth="1"/>
    <col min="766" max="767" width="15.5" style="1" customWidth="1"/>
    <col min="768" max="768" width="12" style="1" customWidth="1"/>
    <col min="769" max="769" width="15.75" style="1" customWidth="1"/>
    <col min="770" max="770" width="15" style="1" customWidth="1"/>
    <col min="771" max="771" width="15.625" style="1" customWidth="1"/>
    <col min="772" max="772" width="11.125" style="1" customWidth="1"/>
    <col min="773" max="773" width="15.375" style="1" customWidth="1"/>
    <col min="774" max="774" width="13.625" style="1" customWidth="1"/>
    <col min="775" max="775" width="8.75" style="1" customWidth="1"/>
    <col min="776" max="776" width="13.875" style="1" customWidth="1"/>
    <col min="777" max="777" width="14.375" style="1" customWidth="1"/>
    <col min="778" max="778" width="12.875" style="1" customWidth="1"/>
    <col min="779" max="779" width="17.5" style="1" customWidth="1"/>
    <col min="780" max="780" width="14.125" style="1" customWidth="1"/>
    <col min="781" max="781" width="13.5" style="1" customWidth="1"/>
    <col min="782" max="1000" width="9" style="1"/>
    <col min="1001" max="1001" width="4.125" style="1" customWidth="1"/>
    <col min="1002" max="1002" width="14.125" style="1" customWidth="1"/>
    <col min="1003" max="1010" width="7.25" style="1" customWidth="1"/>
    <col min="1011" max="1011" width="8.5" style="1" customWidth="1"/>
    <col min="1012" max="1012" width="8.375" style="1" customWidth="1"/>
    <col min="1013" max="1013" width="3.625" style="1" customWidth="1"/>
    <col min="1014" max="1014" width="3.5" style="1" customWidth="1"/>
    <col min="1015" max="1015" width="9.875" style="1" customWidth="1"/>
    <col min="1016" max="1017" width="14.625" style="1" customWidth="1"/>
    <col min="1018" max="1018" width="11.75" style="1" customWidth="1"/>
    <col min="1019" max="1020" width="14.625" style="1" customWidth="1"/>
    <col min="1021" max="1021" width="9.25" style="1" customWidth="1"/>
    <col min="1022" max="1023" width="15.5" style="1" customWidth="1"/>
    <col min="1024" max="1024" width="12" style="1" customWidth="1"/>
    <col min="1025" max="1025" width="15.75" style="1" customWidth="1"/>
    <col min="1026" max="1026" width="15" style="1" customWidth="1"/>
    <col min="1027" max="1027" width="15.625" style="1" customWidth="1"/>
    <col min="1028" max="1028" width="11.125" style="1" customWidth="1"/>
    <col min="1029" max="1029" width="15.375" style="1" customWidth="1"/>
    <col min="1030" max="1030" width="13.625" style="1" customWidth="1"/>
    <col min="1031" max="1031" width="8.75" style="1" customWidth="1"/>
    <col min="1032" max="1032" width="13.875" style="1" customWidth="1"/>
    <col min="1033" max="1033" width="14.375" style="1" customWidth="1"/>
    <col min="1034" max="1034" width="12.875" style="1" customWidth="1"/>
    <col min="1035" max="1035" width="17.5" style="1" customWidth="1"/>
    <col min="1036" max="1036" width="14.125" style="1" customWidth="1"/>
    <col min="1037" max="1037" width="13.5" style="1" customWidth="1"/>
    <col min="1038" max="1256" width="9" style="1"/>
    <col min="1257" max="1257" width="4.125" style="1" customWidth="1"/>
    <col min="1258" max="1258" width="14.125" style="1" customWidth="1"/>
    <col min="1259" max="1266" width="7.25" style="1" customWidth="1"/>
    <col min="1267" max="1267" width="8.5" style="1" customWidth="1"/>
    <col min="1268" max="1268" width="8.375" style="1" customWidth="1"/>
    <col min="1269" max="1269" width="3.625" style="1" customWidth="1"/>
    <col min="1270" max="1270" width="3.5" style="1" customWidth="1"/>
    <col min="1271" max="1271" width="9.875" style="1" customWidth="1"/>
    <col min="1272" max="1273" width="14.625" style="1" customWidth="1"/>
    <col min="1274" max="1274" width="11.75" style="1" customWidth="1"/>
    <col min="1275" max="1276" width="14.625" style="1" customWidth="1"/>
    <col min="1277" max="1277" width="9.25" style="1" customWidth="1"/>
    <col min="1278" max="1279" width="15.5" style="1" customWidth="1"/>
    <col min="1280" max="1280" width="12" style="1" customWidth="1"/>
    <col min="1281" max="1281" width="15.75" style="1" customWidth="1"/>
    <col min="1282" max="1282" width="15" style="1" customWidth="1"/>
    <col min="1283" max="1283" width="15.625" style="1" customWidth="1"/>
    <col min="1284" max="1284" width="11.125" style="1" customWidth="1"/>
    <col min="1285" max="1285" width="15.375" style="1" customWidth="1"/>
    <col min="1286" max="1286" width="13.625" style="1" customWidth="1"/>
    <col min="1287" max="1287" width="8.75" style="1" customWidth="1"/>
    <col min="1288" max="1288" width="13.875" style="1" customWidth="1"/>
    <col min="1289" max="1289" width="14.375" style="1" customWidth="1"/>
    <col min="1290" max="1290" width="12.875" style="1" customWidth="1"/>
    <col min="1291" max="1291" width="17.5" style="1" customWidth="1"/>
    <col min="1292" max="1292" width="14.125" style="1" customWidth="1"/>
    <col min="1293" max="1293" width="13.5" style="1" customWidth="1"/>
    <col min="1294" max="1512" width="9" style="1"/>
    <col min="1513" max="1513" width="4.125" style="1" customWidth="1"/>
    <col min="1514" max="1514" width="14.125" style="1" customWidth="1"/>
    <col min="1515" max="1522" width="7.25" style="1" customWidth="1"/>
    <col min="1523" max="1523" width="8.5" style="1" customWidth="1"/>
    <col min="1524" max="1524" width="8.375" style="1" customWidth="1"/>
    <col min="1525" max="1525" width="3.625" style="1" customWidth="1"/>
    <col min="1526" max="1526" width="3.5" style="1" customWidth="1"/>
    <col min="1527" max="1527" width="9.875" style="1" customWidth="1"/>
    <col min="1528" max="1529" width="14.625" style="1" customWidth="1"/>
    <col min="1530" max="1530" width="11.75" style="1" customWidth="1"/>
    <col min="1531" max="1532" width="14.625" style="1" customWidth="1"/>
    <col min="1533" max="1533" width="9.25" style="1" customWidth="1"/>
    <col min="1534" max="1535" width="15.5" style="1" customWidth="1"/>
    <col min="1536" max="1536" width="12" style="1" customWidth="1"/>
    <col min="1537" max="1537" width="15.75" style="1" customWidth="1"/>
    <col min="1538" max="1538" width="15" style="1" customWidth="1"/>
    <col min="1539" max="1539" width="15.625" style="1" customWidth="1"/>
    <col min="1540" max="1540" width="11.125" style="1" customWidth="1"/>
    <col min="1541" max="1541" width="15.375" style="1" customWidth="1"/>
    <col min="1542" max="1542" width="13.625" style="1" customWidth="1"/>
    <col min="1543" max="1543" width="8.75" style="1" customWidth="1"/>
    <col min="1544" max="1544" width="13.875" style="1" customWidth="1"/>
    <col min="1545" max="1545" width="14.375" style="1" customWidth="1"/>
    <col min="1546" max="1546" width="12.875" style="1" customWidth="1"/>
    <col min="1547" max="1547" width="17.5" style="1" customWidth="1"/>
    <col min="1548" max="1548" width="14.125" style="1" customWidth="1"/>
    <col min="1549" max="1549" width="13.5" style="1" customWidth="1"/>
    <col min="1550" max="1768" width="9" style="1"/>
    <col min="1769" max="1769" width="4.125" style="1" customWidth="1"/>
    <col min="1770" max="1770" width="14.125" style="1" customWidth="1"/>
    <col min="1771" max="1778" width="7.25" style="1" customWidth="1"/>
    <col min="1779" max="1779" width="8.5" style="1" customWidth="1"/>
    <col min="1780" max="1780" width="8.375" style="1" customWidth="1"/>
    <col min="1781" max="1781" width="3.625" style="1" customWidth="1"/>
    <col min="1782" max="1782" width="3.5" style="1" customWidth="1"/>
    <col min="1783" max="1783" width="9.875" style="1" customWidth="1"/>
    <col min="1784" max="1785" width="14.625" style="1" customWidth="1"/>
    <col min="1786" max="1786" width="11.75" style="1" customWidth="1"/>
    <col min="1787" max="1788" width="14.625" style="1" customWidth="1"/>
    <col min="1789" max="1789" width="9.25" style="1" customWidth="1"/>
    <col min="1790" max="1791" width="15.5" style="1" customWidth="1"/>
    <col min="1792" max="1792" width="12" style="1" customWidth="1"/>
    <col min="1793" max="1793" width="15.75" style="1" customWidth="1"/>
    <col min="1794" max="1794" width="15" style="1" customWidth="1"/>
    <col min="1795" max="1795" width="15.625" style="1" customWidth="1"/>
    <col min="1796" max="1796" width="11.125" style="1" customWidth="1"/>
    <col min="1797" max="1797" width="15.375" style="1" customWidth="1"/>
    <col min="1798" max="1798" width="13.625" style="1" customWidth="1"/>
    <col min="1799" max="1799" width="8.75" style="1" customWidth="1"/>
    <col min="1800" max="1800" width="13.875" style="1" customWidth="1"/>
    <col min="1801" max="1801" width="14.375" style="1" customWidth="1"/>
    <col min="1802" max="1802" width="12.875" style="1" customWidth="1"/>
    <col min="1803" max="1803" width="17.5" style="1" customWidth="1"/>
    <col min="1804" max="1804" width="14.125" style="1" customWidth="1"/>
    <col min="1805" max="1805" width="13.5" style="1" customWidth="1"/>
    <col min="1806" max="2024" width="9" style="1"/>
    <col min="2025" max="2025" width="4.125" style="1" customWidth="1"/>
    <col min="2026" max="2026" width="14.125" style="1" customWidth="1"/>
    <col min="2027" max="2034" width="7.25" style="1" customWidth="1"/>
    <col min="2035" max="2035" width="8.5" style="1" customWidth="1"/>
    <col min="2036" max="2036" width="8.375" style="1" customWidth="1"/>
    <col min="2037" max="2037" width="3.625" style="1" customWidth="1"/>
    <col min="2038" max="2038" width="3.5" style="1" customWidth="1"/>
    <col min="2039" max="2039" width="9.875" style="1" customWidth="1"/>
    <col min="2040" max="2041" width="14.625" style="1" customWidth="1"/>
    <col min="2042" max="2042" width="11.75" style="1" customWidth="1"/>
    <col min="2043" max="2044" width="14.625" style="1" customWidth="1"/>
    <col min="2045" max="2045" width="9.25" style="1" customWidth="1"/>
    <col min="2046" max="2047" width="15.5" style="1" customWidth="1"/>
    <col min="2048" max="2048" width="12" style="1" customWidth="1"/>
    <col min="2049" max="2049" width="15.75" style="1" customWidth="1"/>
    <col min="2050" max="2050" width="15" style="1" customWidth="1"/>
    <col min="2051" max="2051" width="15.625" style="1" customWidth="1"/>
    <col min="2052" max="2052" width="11.125" style="1" customWidth="1"/>
    <col min="2053" max="2053" width="15.375" style="1" customWidth="1"/>
    <col min="2054" max="2054" width="13.625" style="1" customWidth="1"/>
    <col min="2055" max="2055" width="8.75" style="1" customWidth="1"/>
    <col min="2056" max="2056" width="13.875" style="1" customWidth="1"/>
    <col min="2057" max="2057" width="14.375" style="1" customWidth="1"/>
    <col min="2058" max="2058" width="12.875" style="1" customWidth="1"/>
    <col min="2059" max="2059" width="17.5" style="1" customWidth="1"/>
    <col min="2060" max="2060" width="14.125" style="1" customWidth="1"/>
    <col min="2061" max="2061" width="13.5" style="1" customWidth="1"/>
    <col min="2062" max="2280" width="9" style="1"/>
    <col min="2281" max="2281" width="4.125" style="1" customWidth="1"/>
    <col min="2282" max="2282" width="14.125" style="1" customWidth="1"/>
    <col min="2283" max="2290" width="7.25" style="1" customWidth="1"/>
    <col min="2291" max="2291" width="8.5" style="1" customWidth="1"/>
    <col min="2292" max="2292" width="8.375" style="1" customWidth="1"/>
    <col min="2293" max="2293" width="3.625" style="1" customWidth="1"/>
    <col min="2294" max="2294" width="3.5" style="1" customWidth="1"/>
    <col min="2295" max="2295" width="9.875" style="1" customWidth="1"/>
    <col min="2296" max="2297" width="14.625" style="1" customWidth="1"/>
    <col min="2298" max="2298" width="11.75" style="1" customWidth="1"/>
    <col min="2299" max="2300" width="14.625" style="1" customWidth="1"/>
    <col min="2301" max="2301" width="9.25" style="1" customWidth="1"/>
    <col min="2302" max="2303" width="15.5" style="1" customWidth="1"/>
    <col min="2304" max="2304" width="12" style="1" customWidth="1"/>
    <col min="2305" max="2305" width="15.75" style="1" customWidth="1"/>
    <col min="2306" max="2306" width="15" style="1" customWidth="1"/>
    <col min="2307" max="2307" width="15.625" style="1" customWidth="1"/>
    <col min="2308" max="2308" width="11.125" style="1" customWidth="1"/>
    <col min="2309" max="2309" width="15.375" style="1" customWidth="1"/>
    <col min="2310" max="2310" width="13.625" style="1" customWidth="1"/>
    <col min="2311" max="2311" width="8.75" style="1" customWidth="1"/>
    <col min="2312" max="2312" width="13.875" style="1" customWidth="1"/>
    <col min="2313" max="2313" width="14.375" style="1" customWidth="1"/>
    <col min="2314" max="2314" width="12.875" style="1" customWidth="1"/>
    <col min="2315" max="2315" width="17.5" style="1" customWidth="1"/>
    <col min="2316" max="2316" width="14.125" style="1" customWidth="1"/>
    <col min="2317" max="2317" width="13.5" style="1" customWidth="1"/>
    <col min="2318" max="2536" width="9" style="1"/>
    <col min="2537" max="2537" width="4.125" style="1" customWidth="1"/>
    <col min="2538" max="2538" width="14.125" style="1" customWidth="1"/>
    <col min="2539" max="2546" width="7.25" style="1" customWidth="1"/>
    <col min="2547" max="2547" width="8.5" style="1" customWidth="1"/>
    <col min="2548" max="2548" width="8.375" style="1" customWidth="1"/>
    <col min="2549" max="2549" width="3.625" style="1" customWidth="1"/>
    <col min="2550" max="2550" width="3.5" style="1" customWidth="1"/>
    <col min="2551" max="2551" width="9.875" style="1" customWidth="1"/>
    <col min="2552" max="2553" width="14.625" style="1" customWidth="1"/>
    <col min="2554" max="2554" width="11.75" style="1" customWidth="1"/>
    <col min="2555" max="2556" width="14.625" style="1" customWidth="1"/>
    <col min="2557" max="2557" width="9.25" style="1" customWidth="1"/>
    <col min="2558" max="2559" width="15.5" style="1" customWidth="1"/>
    <col min="2560" max="2560" width="12" style="1" customWidth="1"/>
    <col min="2561" max="2561" width="15.75" style="1" customWidth="1"/>
    <col min="2562" max="2562" width="15" style="1" customWidth="1"/>
    <col min="2563" max="2563" width="15.625" style="1" customWidth="1"/>
    <col min="2564" max="2564" width="11.125" style="1" customWidth="1"/>
    <col min="2565" max="2565" width="15.375" style="1" customWidth="1"/>
    <col min="2566" max="2566" width="13.625" style="1" customWidth="1"/>
    <col min="2567" max="2567" width="8.75" style="1" customWidth="1"/>
    <col min="2568" max="2568" width="13.875" style="1" customWidth="1"/>
    <col min="2569" max="2569" width="14.375" style="1" customWidth="1"/>
    <col min="2570" max="2570" width="12.875" style="1" customWidth="1"/>
    <col min="2571" max="2571" width="17.5" style="1" customWidth="1"/>
    <col min="2572" max="2572" width="14.125" style="1" customWidth="1"/>
    <col min="2573" max="2573" width="13.5" style="1" customWidth="1"/>
    <col min="2574" max="2792" width="9" style="1"/>
    <col min="2793" max="2793" width="4.125" style="1" customWidth="1"/>
    <col min="2794" max="2794" width="14.125" style="1" customWidth="1"/>
    <col min="2795" max="2802" width="7.25" style="1" customWidth="1"/>
    <col min="2803" max="2803" width="8.5" style="1" customWidth="1"/>
    <col min="2804" max="2804" width="8.375" style="1" customWidth="1"/>
    <col min="2805" max="2805" width="3.625" style="1" customWidth="1"/>
    <col min="2806" max="2806" width="3.5" style="1" customWidth="1"/>
    <col min="2807" max="2807" width="9.875" style="1" customWidth="1"/>
    <col min="2808" max="2809" width="14.625" style="1" customWidth="1"/>
    <col min="2810" max="2810" width="11.75" style="1" customWidth="1"/>
    <col min="2811" max="2812" width="14.625" style="1" customWidth="1"/>
    <col min="2813" max="2813" width="9.25" style="1" customWidth="1"/>
    <col min="2814" max="2815" width="15.5" style="1" customWidth="1"/>
    <col min="2816" max="2816" width="12" style="1" customWidth="1"/>
    <col min="2817" max="2817" width="15.75" style="1" customWidth="1"/>
    <col min="2818" max="2818" width="15" style="1" customWidth="1"/>
    <col min="2819" max="2819" width="15.625" style="1" customWidth="1"/>
    <col min="2820" max="2820" width="11.125" style="1" customWidth="1"/>
    <col min="2821" max="2821" width="15.375" style="1" customWidth="1"/>
    <col min="2822" max="2822" width="13.625" style="1" customWidth="1"/>
    <col min="2823" max="2823" width="8.75" style="1" customWidth="1"/>
    <col min="2824" max="2824" width="13.875" style="1" customWidth="1"/>
    <col min="2825" max="2825" width="14.375" style="1" customWidth="1"/>
    <col min="2826" max="2826" width="12.875" style="1" customWidth="1"/>
    <col min="2827" max="2827" width="17.5" style="1" customWidth="1"/>
    <col min="2828" max="2828" width="14.125" style="1" customWidth="1"/>
    <col min="2829" max="2829" width="13.5" style="1" customWidth="1"/>
    <col min="2830" max="3048" width="9" style="1"/>
    <col min="3049" max="3049" width="4.125" style="1" customWidth="1"/>
    <col min="3050" max="3050" width="14.125" style="1" customWidth="1"/>
    <col min="3051" max="3058" width="7.25" style="1" customWidth="1"/>
    <col min="3059" max="3059" width="8.5" style="1" customWidth="1"/>
    <col min="3060" max="3060" width="8.375" style="1" customWidth="1"/>
    <col min="3061" max="3061" width="3.625" style="1" customWidth="1"/>
    <col min="3062" max="3062" width="3.5" style="1" customWidth="1"/>
    <col min="3063" max="3063" width="9.875" style="1" customWidth="1"/>
    <col min="3064" max="3065" width="14.625" style="1" customWidth="1"/>
    <col min="3066" max="3066" width="11.75" style="1" customWidth="1"/>
    <col min="3067" max="3068" width="14.625" style="1" customWidth="1"/>
    <col min="3069" max="3069" width="9.25" style="1" customWidth="1"/>
    <col min="3070" max="3071" width="15.5" style="1" customWidth="1"/>
    <col min="3072" max="3072" width="12" style="1" customWidth="1"/>
    <col min="3073" max="3073" width="15.75" style="1" customWidth="1"/>
    <col min="3074" max="3074" width="15" style="1" customWidth="1"/>
    <col min="3075" max="3075" width="15.625" style="1" customWidth="1"/>
    <col min="3076" max="3076" width="11.125" style="1" customWidth="1"/>
    <col min="3077" max="3077" width="15.375" style="1" customWidth="1"/>
    <col min="3078" max="3078" width="13.625" style="1" customWidth="1"/>
    <col min="3079" max="3079" width="8.75" style="1" customWidth="1"/>
    <col min="3080" max="3080" width="13.875" style="1" customWidth="1"/>
    <col min="3081" max="3081" width="14.375" style="1" customWidth="1"/>
    <col min="3082" max="3082" width="12.875" style="1" customWidth="1"/>
    <col min="3083" max="3083" width="17.5" style="1" customWidth="1"/>
    <col min="3084" max="3084" width="14.125" style="1" customWidth="1"/>
    <col min="3085" max="3085" width="13.5" style="1" customWidth="1"/>
    <col min="3086" max="3304" width="9" style="1"/>
    <col min="3305" max="3305" width="4.125" style="1" customWidth="1"/>
    <col min="3306" max="3306" width="14.125" style="1" customWidth="1"/>
    <col min="3307" max="3314" width="7.25" style="1" customWidth="1"/>
    <col min="3315" max="3315" width="8.5" style="1" customWidth="1"/>
    <col min="3316" max="3316" width="8.375" style="1" customWidth="1"/>
    <col min="3317" max="3317" width="3.625" style="1" customWidth="1"/>
    <col min="3318" max="3318" width="3.5" style="1" customWidth="1"/>
    <col min="3319" max="3319" width="9.875" style="1" customWidth="1"/>
    <col min="3320" max="3321" width="14.625" style="1" customWidth="1"/>
    <col min="3322" max="3322" width="11.75" style="1" customWidth="1"/>
    <col min="3323" max="3324" width="14.625" style="1" customWidth="1"/>
    <col min="3325" max="3325" width="9.25" style="1" customWidth="1"/>
    <col min="3326" max="3327" width="15.5" style="1" customWidth="1"/>
    <col min="3328" max="3328" width="12" style="1" customWidth="1"/>
    <col min="3329" max="3329" width="15.75" style="1" customWidth="1"/>
    <col min="3330" max="3330" width="15" style="1" customWidth="1"/>
    <col min="3331" max="3331" width="15.625" style="1" customWidth="1"/>
    <col min="3332" max="3332" width="11.125" style="1" customWidth="1"/>
    <col min="3333" max="3333" width="15.375" style="1" customWidth="1"/>
    <col min="3334" max="3334" width="13.625" style="1" customWidth="1"/>
    <col min="3335" max="3335" width="8.75" style="1" customWidth="1"/>
    <col min="3336" max="3336" width="13.875" style="1" customWidth="1"/>
    <col min="3337" max="3337" width="14.375" style="1" customWidth="1"/>
    <col min="3338" max="3338" width="12.875" style="1" customWidth="1"/>
    <col min="3339" max="3339" width="17.5" style="1" customWidth="1"/>
    <col min="3340" max="3340" width="14.125" style="1" customWidth="1"/>
    <col min="3341" max="3341" width="13.5" style="1" customWidth="1"/>
    <col min="3342" max="3560" width="9" style="1"/>
    <col min="3561" max="3561" width="4.125" style="1" customWidth="1"/>
    <col min="3562" max="3562" width="14.125" style="1" customWidth="1"/>
    <col min="3563" max="3570" width="7.25" style="1" customWidth="1"/>
    <col min="3571" max="3571" width="8.5" style="1" customWidth="1"/>
    <col min="3572" max="3572" width="8.375" style="1" customWidth="1"/>
    <col min="3573" max="3573" width="3.625" style="1" customWidth="1"/>
    <col min="3574" max="3574" width="3.5" style="1" customWidth="1"/>
    <col min="3575" max="3575" width="9.875" style="1" customWidth="1"/>
    <col min="3576" max="3577" width="14.625" style="1" customWidth="1"/>
    <col min="3578" max="3578" width="11.75" style="1" customWidth="1"/>
    <col min="3579" max="3580" width="14.625" style="1" customWidth="1"/>
    <col min="3581" max="3581" width="9.25" style="1" customWidth="1"/>
    <col min="3582" max="3583" width="15.5" style="1" customWidth="1"/>
    <col min="3584" max="3584" width="12" style="1" customWidth="1"/>
    <col min="3585" max="3585" width="15.75" style="1" customWidth="1"/>
    <col min="3586" max="3586" width="15" style="1" customWidth="1"/>
    <col min="3587" max="3587" width="15.625" style="1" customWidth="1"/>
    <col min="3588" max="3588" width="11.125" style="1" customWidth="1"/>
    <col min="3589" max="3589" width="15.375" style="1" customWidth="1"/>
    <col min="3590" max="3590" width="13.625" style="1" customWidth="1"/>
    <col min="3591" max="3591" width="8.75" style="1" customWidth="1"/>
    <col min="3592" max="3592" width="13.875" style="1" customWidth="1"/>
    <col min="3593" max="3593" width="14.375" style="1" customWidth="1"/>
    <col min="3594" max="3594" width="12.875" style="1" customWidth="1"/>
    <col min="3595" max="3595" width="17.5" style="1" customWidth="1"/>
    <col min="3596" max="3596" width="14.125" style="1" customWidth="1"/>
    <col min="3597" max="3597" width="13.5" style="1" customWidth="1"/>
    <col min="3598" max="3816" width="9" style="1"/>
    <col min="3817" max="3817" width="4.125" style="1" customWidth="1"/>
    <col min="3818" max="3818" width="14.125" style="1" customWidth="1"/>
    <col min="3819" max="3826" width="7.25" style="1" customWidth="1"/>
    <col min="3827" max="3827" width="8.5" style="1" customWidth="1"/>
    <col min="3828" max="3828" width="8.375" style="1" customWidth="1"/>
    <col min="3829" max="3829" width="3.625" style="1" customWidth="1"/>
    <col min="3830" max="3830" width="3.5" style="1" customWidth="1"/>
    <col min="3831" max="3831" width="9.875" style="1" customWidth="1"/>
    <col min="3832" max="3833" width="14.625" style="1" customWidth="1"/>
    <col min="3834" max="3834" width="11.75" style="1" customWidth="1"/>
    <col min="3835" max="3836" width="14.625" style="1" customWidth="1"/>
    <col min="3837" max="3837" width="9.25" style="1" customWidth="1"/>
    <col min="3838" max="3839" width="15.5" style="1" customWidth="1"/>
    <col min="3840" max="3840" width="12" style="1" customWidth="1"/>
    <col min="3841" max="3841" width="15.75" style="1" customWidth="1"/>
    <col min="3842" max="3842" width="15" style="1" customWidth="1"/>
    <col min="3843" max="3843" width="15.625" style="1" customWidth="1"/>
    <col min="3844" max="3844" width="11.125" style="1" customWidth="1"/>
    <col min="3845" max="3845" width="15.375" style="1" customWidth="1"/>
    <col min="3846" max="3846" width="13.625" style="1" customWidth="1"/>
    <col min="3847" max="3847" width="8.75" style="1" customWidth="1"/>
    <col min="3848" max="3848" width="13.875" style="1" customWidth="1"/>
    <col min="3849" max="3849" width="14.375" style="1" customWidth="1"/>
    <col min="3850" max="3850" width="12.875" style="1" customWidth="1"/>
    <col min="3851" max="3851" width="17.5" style="1" customWidth="1"/>
    <col min="3852" max="3852" width="14.125" style="1" customWidth="1"/>
    <col min="3853" max="3853" width="13.5" style="1" customWidth="1"/>
    <col min="3854" max="4072" width="9" style="1"/>
    <col min="4073" max="4073" width="4.125" style="1" customWidth="1"/>
    <col min="4074" max="4074" width="14.125" style="1" customWidth="1"/>
    <col min="4075" max="4082" width="7.25" style="1" customWidth="1"/>
    <col min="4083" max="4083" width="8.5" style="1" customWidth="1"/>
    <col min="4084" max="4084" width="8.375" style="1" customWidth="1"/>
    <col min="4085" max="4085" width="3.625" style="1" customWidth="1"/>
    <col min="4086" max="4086" width="3.5" style="1" customWidth="1"/>
    <col min="4087" max="4087" width="9.875" style="1" customWidth="1"/>
    <col min="4088" max="4089" width="14.625" style="1" customWidth="1"/>
    <col min="4090" max="4090" width="11.75" style="1" customWidth="1"/>
    <col min="4091" max="4092" width="14.625" style="1" customWidth="1"/>
    <col min="4093" max="4093" width="9.25" style="1" customWidth="1"/>
    <col min="4094" max="4095" width="15.5" style="1" customWidth="1"/>
    <col min="4096" max="4096" width="12" style="1" customWidth="1"/>
    <col min="4097" max="4097" width="15.75" style="1" customWidth="1"/>
    <col min="4098" max="4098" width="15" style="1" customWidth="1"/>
    <col min="4099" max="4099" width="15.625" style="1" customWidth="1"/>
    <col min="4100" max="4100" width="11.125" style="1" customWidth="1"/>
    <col min="4101" max="4101" width="15.375" style="1" customWidth="1"/>
    <col min="4102" max="4102" width="13.625" style="1" customWidth="1"/>
    <col min="4103" max="4103" width="8.75" style="1" customWidth="1"/>
    <col min="4104" max="4104" width="13.875" style="1" customWidth="1"/>
    <col min="4105" max="4105" width="14.375" style="1" customWidth="1"/>
    <col min="4106" max="4106" width="12.875" style="1" customWidth="1"/>
    <col min="4107" max="4107" width="17.5" style="1" customWidth="1"/>
    <col min="4108" max="4108" width="14.125" style="1" customWidth="1"/>
    <col min="4109" max="4109" width="13.5" style="1" customWidth="1"/>
    <col min="4110" max="4328" width="9" style="1"/>
    <col min="4329" max="4329" width="4.125" style="1" customWidth="1"/>
    <col min="4330" max="4330" width="14.125" style="1" customWidth="1"/>
    <col min="4331" max="4338" width="7.25" style="1" customWidth="1"/>
    <col min="4339" max="4339" width="8.5" style="1" customWidth="1"/>
    <col min="4340" max="4340" width="8.375" style="1" customWidth="1"/>
    <col min="4341" max="4341" width="3.625" style="1" customWidth="1"/>
    <col min="4342" max="4342" width="3.5" style="1" customWidth="1"/>
    <col min="4343" max="4343" width="9.875" style="1" customWidth="1"/>
    <col min="4344" max="4345" width="14.625" style="1" customWidth="1"/>
    <col min="4346" max="4346" width="11.75" style="1" customWidth="1"/>
    <col min="4347" max="4348" width="14.625" style="1" customWidth="1"/>
    <col min="4349" max="4349" width="9.25" style="1" customWidth="1"/>
    <col min="4350" max="4351" width="15.5" style="1" customWidth="1"/>
    <col min="4352" max="4352" width="12" style="1" customWidth="1"/>
    <col min="4353" max="4353" width="15.75" style="1" customWidth="1"/>
    <col min="4354" max="4354" width="15" style="1" customWidth="1"/>
    <col min="4355" max="4355" width="15.625" style="1" customWidth="1"/>
    <col min="4356" max="4356" width="11.125" style="1" customWidth="1"/>
    <col min="4357" max="4357" width="15.375" style="1" customWidth="1"/>
    <col min="4358" max="4358" width="13.625" style="1" customWidth="1"/>
    <col min="4359" max="4359" width="8.75" style="1" customWidth="1"/>
    <col min="4360" max="4360" width="13.875" style="1" customWidth="1"/>
    <col min="4361" max="4361" width="14.375" style="1" customWidth="1"/>
    <col min="4362" max="4362" width="12.875" style="1" customWidth="1"/>
    <col min="4363" max="4363" width="17.5" style="1" customWidth="1"/>
    <col min="4364" max="4364" width="14.125" style="1" customWidth="1"/>
    <col min="4365" max="4365" width="13.5" style="1" customWidth="1"/>
    <col min="4366" max="4584" width="9" style="1"/>
    <col min="4585" max="4585" width="4.125" style="1" customWidth="1"/>
    <col min="4586" max="4586" width="14.125" style="1" customWidth="1"/>
    <col min="4587" max="4594" width="7.25" style="1" customWidth="1"/>
    <col min="4595" max="4595" width="8.5" style="1" customWidth="1"/>
    <col min="4596" max="4596" width="8.375" style="1" customWidth="1"/>
    <col min="4597" max="4597" width="3.625" style="1" customWidth="1"/>
    <col min="4598" max="4598" width="3.5" style="1" customWidth="1"/>
    <col min="4599" max="4599" width="9.875" style="1" customWidth="1"/>
    <col min="4600" max="4601" width="14.625" style="1" customWidth="1"/>
    <col min="4602" max="4602" width="11.75" style="1" customWidth="1"/>
    <col min="4603" max="4604" width="14.625" style="1" customWidth="1"/>
    <col min="4605" max="4605" width="9.25" style="1" customWidth="1"/>
    <col min="4606" max="4607" width="15.5" style="1" customWidth="1"/>
    <col min="4608" max="4608" width="12" style="1" customWidth="1"/>
    <col min="4609" max="4609" width="15.75" style="1" customWidth="1"/>
    <col min="4610" max="4610" width="15" style="1" customWidth="1"/>
    <col min="4611" max="4611" width="15.625" style="1" customWidth="1"/>
    <col min="4612" max="4612" width="11.125" style="1" customWidth="1"/>
    <col min="4613" max="4613" width="15.375" style="1" customWidth="1"/>
    <col min="4614" max="4614" width="13.625" style="1" customWidth="1"/>
    <col min="4615" max="4615" width="8.75" style="1" customWidth="1"/>
    <col min="4616" max="4616" width="13.875" style="1" customWidth="1"/>
    <col min="4617" max="4617" width="14.375" style="1" customWidth="1"/>
    <col min="4618" max="4618" width="12.875" style="1" customWidth="1"/>
    <col min="4619" max="4619" width="17.5" style="1" customWidth="1"/>
    <col min="4620" max="4620" width="14.125" style="1" customWidth="1"/>
    <col min="4621" max="4621" width="13.5" style="1" customWidth="1"/>
    <col min="4622" max="4840" width="9" style="1"/>
    <col min="4841" max="4841" width="4.125" style="1" customWidth="1"/>
    <col min="4842" max="4842" width="14.125" style="1" customWidth="1"/>
    <col min="4843" max="4850" width="7.25" style="1" customWidth="1"/>
    <col min="4851" max="4851" width="8.5" style="1" customWidth="1"/>
    <col min="4852" max="4852" width="8.375" style="1" customWidth="1"/>
    <col min="4853" max="4853" width="3.625" style="1" customWidth="1"/>
    <col min="4854" max="4854" width="3.5" style="1" customWidth="1"/>
    <col min="4855" max="4855" width="9.875" style="1" customWidth="1"/>
    <col min="4856" max="4857" width="14.625" style="1" customWidth="1"/>
    <col min="4858" max="4858" width="11.75" style="1" customWidth="1"/>
    <col min="4859" max="4860" width="14.625" style="1" customWidth="1"/>
    <col min="4861" max="4861" width="9.25" style="1" customWidth="1"/>
    <col min="4862" max="4863" width="15.5" style="1" customWidth="1"/>
    <col min="4864" max="4864" width="12" style="1" customWidth="1"/>
    <col min="4865" max="4865" width="15.75" style="1" customWidth="1"/>
    <col min="4866" max="4866" width="15" style="1" customWidth="1"/>
    <col min="4867" max="4867" width="15.625" style="1" customWidth="1"/>
    <col min="4868" max="4868" width="11.125" style="1" customWidth="1"/>
    <col min="4869" max="4869" width="15.375" style="1" customWidth="1"/>
    <col min="4870" max="4870" width="13.625" style="1" customWidth="1"/>
    <col min="4871" max="4871" width="8.75" style="1" customWidth="1"/>
    <col min="4872" max="4872" width="13.875" style="1" customWidth="1"/>
    <col min="4873" max="4873" width="14.375" style="1" customWidth="1"/>
    <col min="4874" max="4874" width="12.875" style="1" customWidth="1"/>
    <col min="4875" max="4875" width="17.5" style="1" customWidth="1"/>
    <col min="4876" max="4876" width="14.125" style="1" customWidth="1"/>
    <col min="4877" max="4877" width="13.5" style="1" customWidth="1"/>
    <col min="4878" max="5096" width="9" style="1"/>
    <col min="5097" max="5097" width="4.125" style="1" customWidth="1"/>
    <col min="5098" max="5098" width="14.125" style="1" customWidth="1"/>
    <col min="5099" max="5106" width="7.25" style="1" customWidth="1"/>
    <col min="5107" max="5107" width="8.5" style="1" customWidth="1"/>
    <col min="5108" max="5108" width="8.375" style="1" customWidth="1"/>
    <col min="5109" max="5109" width="3.625" style="1" customWidth="1"/>
    <col min="5110" max="5110" width="3.5" style="1" customWidth="1"/>
    <col min="5111" max="5111" width="9.875" style="1" customWidth="1"/>
    <col min="5112" max="5113" width="14.625" style="1" customWidth="1"/>
    <col min="5114" max="5114" width="11.75" style="1" customWidth="1"/>
    <col min="5115" max="5116" width="14.625" style="1" customWidth="1"/>
    <col min="5117" max="5117" width="9.25" style="1" customWidth="1"/>
    <col min="5118" max="5119" width="15.5" style="1" customWidth="1"/>
    <col min="5120" max="5120" width="12" style="1" customWidth="1"/>
    <col min="5121" max="5121" width="15.75" style="1" customWidth="1"/>
    <col min="5122" max="5122" width="15" style="1" customWidth="1"/>
    <col min="5123" max="5123" width="15.625" style="1" customWidth="1"/>
    <col min="5124" max="5124" width="11.125" style="1" customWidth="1"/>
    <col min="5125" max="5125" width="15.375" style="1" customWidth="1"/>
    <col min="5126" max="5126" width="13.625" style="1" customWidth="1"/>
    <col min="5127" max="5127" width="8.75" style="1" customWidth="1"/>
    <col min="5128" max="5128" width="13.875" style="1" customWidth="1"/>
    <col min="5129" max="5129" width="14.375" style="1" customWidth="1"/>
    <col min="5130" max="5130" width="12.875" style="1" customWidth="1"/>
    <col min="5131" max="5131" width="17.5" style="1" customWidth="1"/>
    <col min="5132" max="5132" width="14.125" style="1" customWidth="1"/>
    <col min="5133" max="5133" width="13.5" style="1" customWidth="1"/>
    <col min="5134" max="5352" width="9" style="1"/>
    <col min="5353" max="5353" width="4.125" style="1" customWidth="1"/>
    <col min="5354" max="5354" width="14.125" style="1" customWidth="1"/>
    <col min="5355" max="5362" width="7.25" style="1" customWidth="1"/>
    <col min="5363" max="5363" width="8.5" style="1" customWidth="1"/>
    <col min="5364" max="5364" width="8.375" style="1" customWidth="1"/>
    <col min="5365" max="5365" width="3.625" style="1" customWidth="1"/>
    <col min="5366" max="5366" width="3.5" style="1" customWidth="1"/>
    <col min="5367" max="5367" width="9.875" style="1" customWidth="1"/>
    <col min="5368" max="5369" width="14.625" style="1" customWidth="1"/>
    <col min="5370" max="5370" width="11.75" style="1" customWidth="1"/>
    <col min="5371" max="5372" width="14.625" style="1" customWidth="1"/>
    <col min="5373" max="5373" width="9.25" style="1" customWidth="1"/>
    <col min="5374" max="5375" width="15.5" style="1" customWidth="1"/>
    <col min="5376" max="5376" width="12" style="1" customWidth="1"/>
    <col min="5377" max="5377" width="15.75" style="1" customWidth="1"/>
    <col min="5378" max="5378" width="15" style="1" customWidth="1"/>
    <col min="5379" max="5379" width="15.625" style="1" customWidth="1"/>
    <col min="5380" max="5380" width="11.125" style="1" customWidth="1"/>
    <col min="5381" max="5381" width="15.375" style="1" customWidth="1"/>
    <col min="5382" max="5382" width="13.625" style="1" customWidth="1"/>
    <col min="5383" max="5383" width="8.75" style="1" customWidth="1"/>
    <col min="5384" max="5384" width="13.875" style="1" customWidth="1"/>
    <col min="5385" max="5385" width="14.375" style="1" customWidth="1"/>
    <col min="5386" max="5386" width="12.875" style="1" customWidth="1"/>
    <col min="5387" max="5387" width="17.5" style="1" customWidth="1"/>
    <col min="5388" max="5388" width="14.125" style="1" customWidth="1"/>
    <col min="5389" max="5389" width="13.5" style="1" customWidth="1"/>
    <col min="5390" max="5608" width="9" style="1"/>
    <col min="5609" max="5609" width="4.125" style="1" customWidth="1"/>
    <col min="5610" max="5610" width="14.125" style="1" customWidth="1"/>
    <col min="5611" max="5618" width="7.25" style="1" customWidth="1"/>
    <col min="5619" max="5619" width="8.5" style="1" customWidth="1"/>
    <col min="5620" max="5620" width="8.375" style="1" customWidth="1"/>
    <col min="5621" max="5621" width="3.625" style="1" customWidth="1"/>
    <col min="5622" max="5622" width="3.5" style="1" customWidth="1"/>
    <col min="5623" max="5623" width="9.875" style="1" customWidth="1"/>
    <col min="5624" max="5625" width="14.625" style="1" customWidth="1"/>
    <col min="5626" max="5626" width="11.75" style="1" customWidth="1"/>
    <col min="5627" max="5628" width="14.625" style="1" customWidth="1"/>
    <col min="5629" max="5629" width="9.25" style="1" customWidth="1"/>
    <col min="5630" max="5631" width="15.5" style="1" customWidth="1"/>
    <col min="5632" max="5632" width="12" style="1" customWidth="1"/>
    <col min="5633" max="5633" width="15.75" style="1" customWidth="1"/>
    <col min="5634" max="5634" width="15" style="1" customWidth="1"/>
    <col min="5635" max="5635" width="15.625" style="1" customWidth="1"/>
    <col min="5636" max="5636" width="11.125" style="1" customWidth="1"/>
    <col min="5637" max="5637" width="15.375" style="1" customWidth="1"/>
    <col min="5638" max="5638" width="13.625" style="1" customWidth="1"/>
    <col min="5639" max="5639" width="8.75" style="1" customWidth="1"/>
    <col min="5640" max="5640" width="13.875" style="1" customWidth="1"/>
    <col min="5641" max="5641" width="14.375" style="1" customWidth="1"/>
    <col min="5642" max="5642" width="12.875" style="1" customWidth="1"/>
    <col min="5643" max="5643" width="17.5" style="1" customWidth="1"/>
    <col min="5644" max="5644" width="14.125" style="1" customWidth="1"/>
    <col min="5645" max="5645" width="13.5" style="1" customWidth="1"/>
    <col min="5646" max="5864" width="9" style="1"/>
    <col min="5865" max="5865" width="4.125" style="1" customWidth="1"/>
    <col min="5866" max="5866" width="14.125" style="1" customWidth="1"/>
    <col min="5867" max="5874" width="7.25" style="1" customWidth="1"/>
    <col min="5875" max="5875" width="8.5" style="1" customWidth="1"/>
    <col min="5876" max="5876" width="8.375" style="1" customWidth="1"/>
    <col min="5877" max="5877" width="3.625" style="1" customWidth="1"/>
    <col min="5878" max="5878" width="3.5" style="1" customWidth="1"/>
    <col min="5879" max="5879" width="9.875" style="1" customWidth="1"/>
    <col min="5880" max="5881" width="14.625" style="1" customWidth="1"/>
    <col min="5882" max="5882" width="11.75" style="1" customWidth="1"/>
    <col min="5883" max="5884" width="14.625" style="1" customWidth="1"/>
    <col min="5885" max="5885" width="9.25" style="1" customWidth="1"/>
    <col min="5886" max="5887" width="15.5" style="1" customWidth="1"/>
    <col min="5888" max="5888" width="12" style="1" customWidth="1"/>
    <col min="5889" max="5889" width="15.75" style="1" customWidth="1"/>
    <col min="5890" max="5890" width="15" style="1" customWidth="1"/>
    <col min="5891" max="5891" width="15.625" style="1" customWidth="1"/>
    <col min="5892" max="5892" width="11.125" style="1" customWidth="1"/>
    <col min="5893" max="5893" width="15.375" style="1" customWidth="1"/>
    <col min="5894" max="5894" width="13.625" style="1" customWidth="1"/>
    <col min="5895" max="5895" width="8.75" style="1" customWidth="1"/>
    <col min="5896" max="5896" width="13.875" style="1" customWidth="1"/>
    <col min="5897" max="5897" width="14.375" style="1" customWidth="1"/>
    <col min="5898" max="5898" width="12.875" style="1" customWidth="1"/>
    <col min="5899" max="5899" width="17.5" style="1" customWidth="1"/>
    <col min="5900" max="5900" width="14.125" style="1" customWidth="1"/>
    <col min="5901" max="5901" width="13.5" style="1" customWidth="1"/>
    <col min="5902" max="6120" width="9" style="1"/>
    <col min="6121" max="6121" width="4.125" style="1" customWidth="1"/>
    <col min="6122" max="6122" width="14.125" style="1" customWidth="1"/>
    <col min="6123" max="6130" width="7.25" style="1" customWidth="1"/>
    <col min="6131" max="6131" width="8.5" style="1" customWidth="1"/>
    <col min="6132" max="6132" width="8.375" style="1" customWidth="1"/>
    <col min="6133" max="6133" width="3.625" style="1" customWidth="1"/>
    <col min="6134" max="6134" width="3.5" style="1" customWidth="1"/>
    <col min="6135" max="6135" width="9.875" style="1" customWidth="1"/>
    <col min="6136" max="6137" width="14.625" style="1" customWidth="1"/>
    <col min="6138" max="6138" width="11.75" style="1" customWidth="1"/>
    <col min="6139" max="6140" width="14.625" style="1" customWidth="1"/>
    <col min="6141" max="6141" width="9.25" style="1" customWidth="1"/>
    <col min="6142" max="6143" width="15.5" style="1" customWidth="1"/>
    <col min="6144" max="6144" width="12" style="1" customWidth="1"/>
    <col min="6145" max="6145" width="15.75" style="1" customWidth="1"/>
    <col min="6146" max="6146" width="15" style="1" customWidth="1"/>
    <col min="6147" max="6147" width="15.625" style="1" customWidth="1"/>
    <col min="6148" max="6148" width="11.125" style="1" customWidth="1"/>
    <col min="6149" max="6149" width="15.375" style="1" customWidth="1"/>
    <col min="6150" max="6150" width="13.625" style="1" customWidth="1"/>
    <col min="6151" max="6151" width="8.75" style="1" customWidth="1"/>
    <col min="6152" max="6152" width="13.875" style="1" customWidth="1"/>
    <col min="6153" max="6153" width="14.375" style="1" customWidth="1"/>
    <col min="6154" max="6154" width="12.875" style="1" customWidth="1"/>
    <col min="6155" max="6155" width="17.5" style="1" customWidth="1"/>
    <col min="6156" max="6156" width="14.125" style="1" customWidth="1"/>
    <col min="6157" max="6157" width="13.5" style="1" customWidth="1"/>
    <col min="6158" max="6376" width="9" style="1"/>
    <col min="6377" max="6377" width="4.125" style="1" customWidth="1"/>
    <col min="6378" max="6378" width="14.125" style="1" customWidth="1"/>
    <col min="6379" max="6386" width="7.25" style="1" customWidth="1"/>
    <col min="6387" max="6387" width="8.5" style="1" customWidth="1"/>
    <col min="6388" max="6388" width="8.375" style="1" customWidth="1"/>
    <col min="6389" max="6389" width="3.625" style="1" customWidth="1"/>
    <col min="6390" max="6390" width="3.5" style="1" customWidth="1"/>
    <col min="6391" max="6391" width="9.875" style="1" customWidth="1"/>
    <col min="6392" max="6393" width="14.625" style="1" customWidth="1"/>
    <col min="6394" max="6394" width="11.75" style="1" customWidth="1"/>
    <col min="6395" max="6396" width="14.625" style="1" customWidth="1"/>
    <col min="6397" max="6397" width="9.25" style="1" customWidth="1"/>
    <col min="6398" max="6399" width="15.5" style="1" customWidth="1"/>
    <col min="6400" max="6400" width="12" style="1" customWidth="1"/>
    <col min="6401" max="6401" width="15.75" style="1" customWidth="1"/>
    <col min="6402" max="6402" width="15" style="1" customWidth="1"/>
    <col min="6403" max="6403" width="15.625" style="1" customWidth="1"/>
    <col min="6404" max="6404" width="11.125" style="1" customWidth="1"/>
    <col min="6405" max="6405" width="15.375" style="1" customWidth="1"/>
    <col min="6406" max="6406" width="13.625" style="1" customWidth="1"/>
    <col min="6407" max="6407" width="8.75" style="1" customWidth="1"/>
    <col min="6408" max="6408" width="13.875" style="1" customWidth="1"/>
    <col min="6409" max="6409" width="14.375" style="1" customWidth="1"/>
    <col min="6410" max="6410" width="12.875" style="1" customWidth="1"/>
    <col min="6411" max="6411" width="17.5" style="1" customWidth="1"/>
    <col min="6412" max="6412" width="14.125" style="1" customWidth="1"/>
    <col min="6413" max="6413" width="13.5" style="1" customWidth="1"/>
    <col min="6414" max="6632" width="9" style="1"/>
    <col min="6633" max="6633" width="4.125" style="1" customWidth="1"/>
    <col min="6634" max="6634" width="14.125" style="1" customWidth="1"/>
    <col min="6635" max="6642" width="7.25" style="1" customWidth="1"/>
    <col min="6643" max="6643" width="8.5" style="1" customWidth="1"/>
    <col min="6644" max="6644" width="8.375" style="1" customWidth="1"/>
    <col min="6645" max="6645" width="3.625" style="1" customWidth="1"/>
    <col min="6646" max="6646" width="3.5" style="1" customWidth="1"/>
    <col min="6647" max="6647" width="9.875" style="1" customWidth="1"/>
    <col min="6648" max="6649" width="14.625" style="1" customWidth="1"/>
    <col min="6650" max="6650" width="11.75" style="1" customWidth="1"/>
    <col min="6651" max="6652" width="14.625" style="1" customWidth="1"/>
    <col min="6653" max="6653" width="9.25" style="1" customWidth="1"/>
    <col min="6654" max="6655" width="15.5" style="1" customWidth="1"/>
    <col min="6656" max="6656" width="12" style="1" customWidth="1"/>
    <col min="6657" max="6657" width="15.75" style="1" customWidth="1"/>
    <col min="6658" max="6658" width="15" style="1" customWidth="1"/>
    <col min="6659" max="6659" width="15.625" style="1" customWidth="1"/>
    <col min="6660" max="6660" width="11.125" style="1" customWidth="1"/>
    <col min="6661" max="6661" width="15.375" style="1" customWidth="1"/>
    <col min="6662" max="6662" width="13.625" style="1" customWidth="1"/>
    <col min="6663" max="6663" width="8.75" style="1" customWidth="1"/>
    <col min="6664" max="6664" width="13.875" style="1" customWidth="1"/>
    <col min="6665" max="6665" width="14.375" style="1" customWidth="1"/>
    <col min="6666" max="6666" width="12.875" style="1" customWidth="1"/>
    <col min="6667" max="6667" width="17.5" style="1" customWidth="1"/>
    <col min="6668" max="6668" width="14.125" style="1" customWidth="1"/>
    <col min="6669" max="6669" width="13.5" style="1" customWidth="1"/>
    <col min="6670" max="6888" width="9" style="1"/>
    <col min="6889" max="6889" width="4.125" style="1" customWidth="1"/>
    <col min="6890" max="6890" width="14.125" style="1" customWidth="1"/>
    <col min="6891" max="6898" width="7.25" style="1" customWidth="1"/>
    <col min="6899" max="6899" width="8.5" style="1" customWidth="1"/>
    <col min="6900" max="6900" width="8.375" style="1" customWidth="1"/>
    <col min="6901" max="6901" width="3.625" style="1" customWidth="1"/>
    <col min="6902" max="6902" width="3.5" style="1" customWidth="1"/>
    <col min="6903" max="6903" width="9.875" style="1" customWidth="1"/>
    <col min="6904" max="6905" width="14.625" style="1" customWidth="1"/>
    <col min="6906" max="6906" width="11.75" style="1" customWidth="1"/>
    <col min="6907" max="6908" width="14.625" style="1" customWidth="1"/>
    <col min="6909" max="6909" width="9.25" style="1" customWidth="1"/>
    <col min="6910" max="6911" width="15.5" style="1" customWidth="1"/>
    <col min="6912" max="6912" width="12" style="1" customWidth="1"/>
    <col min="6913" max="6913" width="15.75" style="1" customWidth="1"/>
    <col min="6914" max="6914" width="15" style="1" customWidth="1"/>
    <col min="6915" max="6915" width="15.625" style="1" customWidth="1"/>
    <col min="6916" max="6916" width="11.125" style="1" customWidth="1"/>
    <col min="6917" max="6917" width="15.375" style="1" customWidth="1"/>
    <col min="6918" max="6918" width="13.625" style="1" customWidth="1"/>
    <col min="6919" max="6919" width="8.75" style="1" customWidth="1"/>
    <col min="6920" max="6920" width="13.875" style="1" customWidth="1"/>
    <col min="6921" max="6921" width="14.375" style="1" customWidth="1"/>
    <col min="6922" max="6922" width="12.875" style="1" customWidth="1"/>
    <col min="6923" max="6923" width="17.5" style="1" customWidth="1"/>
    <col min="6924" max="6924" width="14.125" style="1" customWidth="1"/>
    <col min="6925" max="6925" width="13.5" style="1" customWidth="1"/>
    <col min="6926" max="7144" width="9" style="1"/>
    <col min="7145" max="7145" width="4.125" style="1" customWidth="1"/>
    <col min="7146" max="7146" width="14.125" style="1" customWidth="1"/>
    <col min="7147" max="7154" width="7.25" style="1" customWidth="1"/>
    <col min="7155" max="7155" width="8.5" style="1" customWidth="1"/>
    <col min="7156" max="7156" width="8.375" style="1" customWidth="1"/>
    <col min="7157" max="7157" width="3.625" style="1" customWidth="1"/>
    <col min="7158" max="7158" width="3.5" style="1" customWidth="1"/>
    <col min="7159" max="7159" width="9.875" style="1" customWidth="1"/>
    <col min="7160" max="7161" width="14.625" style="1" customWidth="1"/>
    <col min="7162" max="7162" width="11.75" style="1" customWidth="1"/>
    <col min="7163" max="7164" width="14.625" style="1" customWidth="1"/>
    <col min="7165" max="7165" width="9.25" style="1" customWidth="1"/>
    <col min="7166" max="7167" width="15.5" style="1" customWidth="1"/>
    <col min="7168" max="7168" width="12" style="1" customWidth="1"/>
    <col min="7169" max="7169" width="15.75" style="1" customWidth="1"/>
    <col min="7170" max="7170" width="15" style="1" customWidth="1"/>
    <col min="7171" max="7171" width="15.625" style="1" customWidth="1"/>
    <col min="7172" max="7172" width="11.125" style="1" customWidth="1"/>
    <col min="7173" max="7173" width="15.375" style="1" customWidth="1"/>
    <col min="7174" max="7174" width="13.625" style="1" customWidth="1"/>
    <col min="7175" max="7175" width="8.75" style="1" customWidth="1"/>
    <col min="7176" max="7176" width="13.875" style="1" customWidth="1"/>
    <col min="7177" max="7177" width="14.375" style="1" customWidth="1"/>
    <col min="7178" max="7178" width="12.875" style="1" customWidth="1"/>
    <col min="7179" max="7179" width="17.5" style="1" customWidth="1"/>
    <col min="7180" max="7180" width="14.125" style="1" customWidth="1"/>
    <col min="7181" max="7181" width="13.5" style="1" customWidth="1"/>
    <col min="7182" max="7400" width="9" style="1"/>
    <col min="7401" max="7401" width="4.125" style="1" customWidth="1"/>
    <col min="7402" max="7402" width="14.125" style="1" customWidth="1"/>
    <col min="7403" max="7410" width="7.25" style="1" customWidth="1"/>
    <col min="7411" max="7411" width="8.5" style="1" customWidth="1"/>
    <col min="7412" max="7412" width="8.375" style="1" customWidth="1"/>
    <col min="7413" max="7413" width="3.625" style="1" customWidth="1"/>
    <col min="7414" max="7414" width="3.5" style="1" customWidth="1"/>
    <col min="7415" max="7415" width="9.875" style="1" customWidth="1"/>
    <col min="7416" max="7417" width="14.625" style="1" customWidth="1"/>
    <col min="7418" max="7418" width="11.75" style="1" customWidth="1"/>
    <col min="7419" max="7420" width="14.625" style="1" customWidth="1"/>
    <col min="7421" max="7421" width="9.25" style="1" customWidth="1"/>
    <col min="7422" max="7423" width="15.5" style="1" customWidth="1"/>
    <col min="7424" max="7424" width="12" style="1" customWidth="1"/>
    <col min="7425" max="7425" width="15.75" style="1" customWidth="1"/>
    <col min="7426" max="7426" width="15" style="1" customWidth="1"/>
    <col min="7427" max="7427" width="15.625" style="1" customWidth="1"/>
    <col min="7428" max="7428" width="11.125" style="1" customWidth="1"/>
    <col min="7429" max="7429" width="15.375" style="1" customWidth="1"/>
    <col min="7430" max="7430" width="13.625" style="1" customWidth="1"/>
    <col min="7431" max="7431" width="8.75" style="1" customWidth="1"/>
    <col min="7432" max="7432" width="13.875" style="1" customWidth="1"/>
    <col min="7433" max="7433" width="14.375" style="1" customWidth="1"/>
    <col min="7434" max="7434" width="12.875" style="1" customWidth="1"/>
    <col min="7435" max="7435" width="17.5" style="1" customWidth="1"/>
    <col min="7436" max="7436" width="14.125" style="1" customWidth="1"/>
    <col min="7437" max="7437" width="13.5" style="1" customWidth="1"/>
    <col min="7438" max="7656" width="9" style="1"/>
    <col min="7657" max="7657" width="4.125" style="1" customWidth="1"/>
    <col min="7658" max="7658" width="14.125" style="1" customWidth="1"/>
    <col min="7659" max="7666" width="7.25" style="1" customWidth="1"/>
    <col min="7667" max="7667" width="8.5" style="1" customWidth="1"/>
    <col min="7668" max="7668" width="8.375" style="1" customWidth="1"/>
    <col min="7669" max="7669" width="3.625" style="1" customWidth="1"/>
    <col min="7670" max="7670" width="3.5" style="1" customWidth="1"/>
    <col min="7671" max="7671" width="9.875" style="1" customWidth="1"/>
    <col min="7672" max="7673" width="14.625" style="1" customWidth="1"/>
    <col min="7674" max="7674" width="11.75" style="1" customWidth="1"/>
    <col min="7675" max="7676" width="14.625" style="1" customWidth="1"/>
    <col min="7677" max="7677" width="9.25" style="1" customWidth="1"/>
    <col min="7678" max="7679" width="15.5" style="1" customWidth="1"/>
    <col min="7680" max="7680" width="12" style="1" customWidth="1"/>
    <col min="7681" max="7681" width="15.75" style="1" customWidth="1"/>
    <col min="7682" max="7682" width="15" style="1" customWidth="1"/>
    <col min="7683" max="7683" width="15.625" style="1" customWidth="1"/>
    <col min="7684" max="7684" width="11.125" style="1" customWidth="1"/>
    <col min="7685" max="7685" width="15.375" style="1" customWidth="1"/>
    <col min="7686" max="7686" width="13.625" style="1" customWidth="1"/>
    <col min="7687" max="7687" width="8.75" style="1" customWidth="1"/>
    <col min="7688" max="7688" width="13.875" style="1" customWidth="1"/>
    <col min="7689" max="7689" width="14.375" style="1" customWidth="1"/>
    <col min="7690" max="7690" width="12.875" style="1" customWidth="1"/>
    <col min="7691" max="7691" width="17.5" style="1" customWidth="1"/>
    <col min="7692" max="7692" width="14.125" style="1" customWidth="1"/>
    <col min="7693" max="7693" width="13.5" style="1" customWidth="1"/>
    <col min="7694" max="7912" width="9" style="1"/>
    <col min="7913" max="7913" width="4.125" style="1" customWidth="1"/>
    <col min="7914" max="7914" width="14.125" style="1" customWidth="1"/>
    <col min="7915" max="7922" width="7.25" style="1" customWidth="1"/>
    <col min="7923" max="7923" width="8.5" style="1" customWidth="1"/>
    <col min="7924" max="7924" width="8.375" style="1" customWidth="1"/>
    <col min="7925" max="7925" width="3.625" style="1" customWidth="1"/>
    <col min="7926" max="7926" width="3.5" style="1" customWidth="1"/>
    <col min="7927" max="7927" width="9.875" style="1" customWidth="1"/>
    <col min="7928" max="7929" width="14.625" style="1" customWidth="1"/>
    <col min="7930" max="7930" width="11.75" style="1" customWidth="1"/>
    <col min="7931" max="7932" width="14.625" style="1" customWidth="1"/>
    <col min="7933" max="7933" width="9.25" style="1" customWidth="1"/>
    <col min="7934" max="7935" width="15.5" style="1" customWidth="1"/>
    <col min="7936" max="7936" width="12" style="1" customWidth="1"/>
    <col min="7937" max="7937" width="15.75" style="1" customWidth="1"/>
    <col min="7938" max="7938" width="15" style="1" customWidth="1"/>
    <col min="7939" max="7939" width="15.625" style="1" customWidth="1"/>
    <col min="7940" max="7940" width="11.125" style="1" customWidth="1"/>
    <col min="7941" max="7941" width="15.375" style="1" customWidth="1"/>
    <col min="7942" max="7942" width="13.625" style="1" customWidth="1"/>
    <col min="7943" max="7943" width="8.75" style="1" customWidth="1"/>
    <col min="7944" max="7944" width="13.875" style="1" customWidth="1"/>
    <col min="7945" max="7945" width="14.375" style="1" customWidth="1"/>
    <col min="7946" max="7946" width="12.875" style="1" customWidth="1"/>
    <col min="7947" max="7947" width="17.5" style="1" customWidth="1"/>
    <col min="7948" max="7948" width="14.125" style="1" customWidth="1"/>
    <col min="7949" max="7949" width="13.5" style="1" customWidth="1"/>
    <col min="7950" max="8168" width="9" style="1"/>
    <col min="8169" max="8169" width="4.125" style="1" customWidth="1"/>
    <col min="8170" max="8170" width="14.125" style="1" customWidth="1"/>
    <col min="8171" max="8178" width="7.25" style="1" customWidth="1"/>
    <col min="8179" max="8179" width="8.5" style="1" customWidth="1"/>
    <col min="8180" max="8180" width="8.375" style="1" customWidth="1"/>
    <col min="8181" max="8181" width="3.625" style="1" customWidth="1"/>
    <col min="8182" max="8182" width="3.5" style="1" customWidth="1"/>
    <col min="8183" max="8183" width="9.875" style="1" customWidth="1"/>
    <col min="8184" max="8185" width="14.625" style="1" customWidth="1"/>
    <col min="8186" max="8186" width="11.75" style="1" customWidth="1"/>
    <col min="8187" max="8188" width="14.625" style="1" customWidth="1"/>
    <col min="8189" max="8189" width="9.25" style="1" customWidth="1"/>
    <col min="8190" max="8191" width="15.5" style="1" customWidth="1"/>
    <col min="8192" max="8192" width="12" style="1" customWidth="1"/>
    <col min="8193" max="8193" width="15.75" style="1" customWidth="1"/>
    <col min="8194" max="8194" width="15" style="1" customWidth="1"/>
    <col min="8195" max="8195" width="15.625" style="1" customWidth="1"/>
    <col min="8196" max="8196" width="11.125" style="1" customWidth="1"/>
    <col min="8197" max="8197" width="15.375" style="1" customWidth="1"/>
    <col min="8198" max="8198" width="13.625" style="1" customWidth="1"/>
    <col min="8199" max="8199" width="8.75" style="1" customWidth="1"/>
    <col min="8200" max="8200" width="13.875" style="1" customWidth="1"/>
    <col min="8201" max="8201" width="14.375" style="1" customWidth="1"/>
    <col min="8202" max="8202" width="12.875" style="1" customWidth="1"/>
    <col min="8203" max="8203" width="17.5" style="1" customWidth="1"/>
    <col min="8204" max="8204" width="14.125" style="1" customWidth="1"/>
    <col min="8205" max="8205" width="13.5" style="1" customWidth="1"/>
    <col min="8206" max="8424" width="9" style="1"/>
    <col min="8425" max="8425" width="4.125" style="1" customWidth="1"/>
    <col min="8426" max="8426" width="14.125" style="1" customWidth="1"/>
    <col min="8427" max="8434" width="7.25" style="1" customWidth="1"/>
    <col min="8435" max="8435" width="8.5" style="1" customWidth="1"/>
    <col min="8436" max="8436" width="8.375" style="1" customWidth="1"/>
    <col min="8437" max="8437" width="3.625" style="1" customWidth="1"/>
    <col min="8438" max="8438" width="3.5" style="1" customWidth="1"/>
    <col min="8439" max="8439" width="9.875" style="1" customWidth="1"/>
    <col min="8440" max="8441" width="14.625" style="1" customWidth="1"/>
    <col min="8442" max="8442" width="11.75" style="1" customWidth="1"/>
    <col min="8443" max="8444" width="14.625" style="1" customWidth="1"/>
    <col min="8445" max="8445" width="9.25" style="1" customWidth="1"/>
    <col min="8446" max="8447" width="15.5" style="1" customWidth="1"/>
    <col min="8448" max="8448" width="12" style="1" customWidth="1"/>
    <col min="8449" max="8449" width="15.75" style="1" customWidth="1"/>
    <col min="8450" max="8450" width="15" style="1" customWidth="1"/>
    <col min="8451" max="8451" width="15.625" style="1" customWidth="1"/>
    <col min="8452" max="8452" width="11.125" style="1" customWidth="1"/>
    <col min="8453" max="8453" width="15.375" style="1" customWidth="1"/>
    <col min="8454" max="8454" width="13.625" style="1" customWidth="1"/>
    <col min="8455" max="8455" width="8.75" style="1" customWidth="1"/>
    <col min="8456" max="8456" width="13.875" style="1" customWidth="1"/>
    <col min="8457" max="8457" width="14.375" style="1" customWidth="1"/>
    <col min="8458" max="8458" width="12.875" style="1" customWidth="1"/>
    <col min="8459" max="8459" width="17.5" style="1" customWidth="1"/>
    <col min="8460" max="8460" width="14.125" style="1" customWidth="1"/>
    <col min="8461" max="8461" width="13.5" style="1" customWidth="1"/>
    <col min="8462" max="8680" width="9" style="1"/>
    <col min="8681" max="8681" width="4.125" style="1" customWidth="1"/>
    <col min="8682" max="8682" width="14.125" style="1" customWidth="1"/>
    <col min="8683" max="8690" width="7.25" style="1" customWidth="1"/>
    <col min="8691" max="8691" width="8.5" style="1" customWidth="1"/>
    <col min="8692" max="8692" width="8.375" style="1" customWidth="1"/>
    <col min="8693" max="8693" width="3.625" style="1" customWidth="1"/>
    <col min="8694" max="8694" width="3.5" style="1" customWidth="1"/>
    <col min="8695" max="8695" width="9.875" style="1" customWidth="1"/>
    <col min="8696" max="8697" width="14.625" style="1" customWidth="1"/>
    <col min="8698" max="8698" width="11.75" style="1" customWidth="1"/>
    <col min="8699" max="8700" width="14.625" style="1" customWidth="1"/>
    <col min="8701" max="8701" width="9.25" style="1" customWidth="1"/>
    <col min="8702" max="8703" width="15.5" style="1" customWidth="1"/>
    <col min="8704" max="8704" width="12" style="1" customWidth="1"/>
    <col min="8705" max="8705" width="15.75" style="1" customWidth="1"/>
    <col min="8706" max="8706" width="15" style="1" customWidth="1"/>
    <col min="8707" max="8707" width="15.625" style="1" customWidth="1"/>
    <col min="8708" max="8708" width="11.125" style="1" customWidth="1"/>
    <col min="8709" max="8709" width="15.375" style="1" customWidth="1"/>
    <col min="8710" max="8710" width="13.625" style="1" customWidth="1"/>
    <col min="8711" max="8711" width="8.75" style="1" customWidth="1"/>
    <col min="8712" max="8712" width="13.875" style="1" customWidth="1"/>
    <col min="8713" max="8713" width="14.375" style="1" customWidth="1"/>
    <col min="8714" max="8714" width="12.875" style="1" customWidth="1"/>
    <col min="8715" max="8715" width="17.5" style="1" customWidth="1"/>
    <col min="8716" max="8716" width="14.125" style="1" customWidth="1"/>
    <col min="8717" max="8717" width="13.5" style="1" customWidth="1"/>
    <col min="8718" max="8936" width="9" style="1"/>
    <col min="8937" max="8937" width="4.125" style="1" customWidth="1"/>
    <col min="8938" max="8938" width="14.125" style="1" customWidth="1"/>
    <col min="8939" max="8946" width="7.25" style="1" customWidth="1"/>
    <col min="8947" max="8947" width="8.5" style="1" customWidth="1"/>
    <col min="8948" max="8948" width="8.375" style="1" customWidth="1"/>
    <col min="8949" max="8949" width="3.625" style="1" customWidth="1"/>
    <col min="8950" max="8950" width="3.5" style="1" customWidth="1"/>
    <col min="8951" max="8951" width="9.875" style="1" customWidth="1"/>
    <col min="8952" max="8953" width="14.625" style="1" customWidth="1"/>
    <col min="8954" max="8954" width="11.75" style="1" customWidth="1"/>
    <col min="8955" max="8956" width="14.625" style="1" customWidth="1"/>
    <col min="8957" max="8957" width="9.25" style="1" customWidth="1"/>
    <col min="8958" max="8959" width="15.5" style="1" customWidth="1"/>
    <col min="8960" max="8960" width="12" style="1" customWidth="1"/>
    <col min="8961" max="8961" width="15.75" style="1" customWidth="1"/>
    <col min="8962" max="8962" width="15" style="1" customWidth="1"/>
    <col min="8963" max="8963" width="15.625" style="1" customWidth="1"/>
    <col min="8964" max="8964" width="11.125" style="1" customWidth="1"/>
    <col min="8965" max="8965" width="15.375" style="1" customWidth="1"/>
    <col min="8966" max="8966" width="13.625" style="1" customWidth="1"/>
    <col min="8967" max="8967" width="8.75" style="1" customWidth="1"/>
    <col min="8968" max="8968" width="13.875" style="1" customWidth="1"/>
    <col min="8969" max="8969" width="14.375" style="1" customWidth="1"/>
    <col min="8970" max="8970" width="12.875" style="1" customWidth="1"/>
    <col min="8971" max="8971" width="17.5" style="1" customWidth="1"/>
    <col min="8972" max="8972" width="14.125" style="1" customWidth="1"/>
    <col min="8973" max="8973" width="13.5" style="1" customWidth="1"/>
    <col min="8974" max="9192" width="9" style="1"/>
    <col min="9193" max="9193" width="4.125" style="1" customWidth="1"/>
    <col min="9194" max="9194" width="14.125" style="1" customWidth="1"/>
    <col min="9195" max="9202" width="7.25" style="1" customWidth="1"/>
    <col min="9203" max="9203" width="8.5" style="1" customWidth="1"/>
    <col min="9204" max="9204" width="8.375" style="1" customWidth="1"/>
    <col min="9205" max="9205" width="3.625" style="1" customWidth="1"/>
    <col min="9206" max="9206" width="3.5" style="1" customWidth="1"/>
    <col min="9207" max="9207" width="9.875" style="1" customWidth="1"/>
    <col min="9208" max="9209" width="14.625" style="1" customWidth="1"/>
    <col min="9210" max="9210" width="11.75" style="1" customWidth="1"/>
    <col min="9211" max="9212" width="14.625" style="1" customWidth="1"/>
    <col min="9213" max="9213" width="9.25" style="1" customWidth="1"/>
    <col min="9214" max="9215" width="15.5" style="1" customWidth="1"/>
    <col min="9216" max="9216" width="12" style="1" customWidth="1"/>
    <col min="9217" max="9217" width="15.75" style="1" customWidth="1"/>
    <col min="9218" max="9218" width="15" style="1" customWidth="1"/>
    <col min="9219" max="9219" width="15.625" style="1" customWidth="1"/>
    <col min="9220" max="9220" width="11.125" style="1" customWidth="1"/>
    <col min="9221" max="9221" width="15.375" style="1" customWidth="1"/>
    <col min="9222" max="9222" width="13.625" style="1" customWidth="1"/>
    <col min="9223" max="9223" width="8.75" style="1" customWidth="1"/>
    <col min="9224" max="9224" width="13.875" style="1" customWidth="1"/>
    <col min="9225" max="9225" width="14.375" style="1" customWidth="1"/>
    <col min="9226" max="9226" width="12.875" style="1" customWidth="1"/>
    <col min="9227" max="9227" width="17.5" style="1" customWidth="1"/>
    <col min="9228" max="9228" width="14.125" style="1" customWidth="1"/>
    <col min="9229" max="9229" width="13.5" style="1" customWidth="1"/>
    <col min="9230" max="9448" width="9" style="1"/>
    <col min="9449" max="9449" width="4.125" style="1" customWidth="1"/>
    <col min="9450" max="9450" width="14.125" style="1" customWidth="1"/>
    <col min="9451" max="9458" width="7.25" style="1" customWidth="1"/>
    <col min="9459" max="9459" width="8.5" style="1" customWidth="1"/>
    <col min="9460" max="9460" width="8.375" style="1" customWidth="1"/>
    <col min="9461" max="9461" width="3.625" style="1" customWidth="1"/>
    <col min="9462" max="9462" width="3.5" style="1" customWidth="1"/>
    <col min="9463" max="9463" width="9.875" style="1" customWidth="1"/>
    <col min="9464" max="9465" width="14.625" style="1" customWidth="1"/>
    <col min="9466" max="9466" width="11.75" style="1" customWidth="1"/>
    <col min="9467" max="9468" width="14.625" style="1" customWidth="1"/>
    <col min="9469" max="9469" width="9.25" style="1" customWidth="1"/>
    <col min="9470" max="9471" width="15.5" style="1" customWidth="1"/>
    <col min="9472" max="9472" width="12" style="1" customWidth="1"/>
    <col min="9473" max="9473" width="15.75" style="1" customWidth="1"/>
    <col min="9474" max="9474" width="15" style="1" customWidth="1"/>
    <col min="9475" max="9475" width="15.625" style="1" customWidth="1"/>
    <col min="9476" max="9476" width="11.125" style="1" customWidth="1"/>
    <col min="9477" max="9477" width="15.375" style="1" customWidth="1"/>
    <col min="9478" max="9478" width="13.625" style="1" customWidth="1"/>
    <col min="9479" max="9479" width="8.75" style="1" customWidth="1"/>
    <col min="9480" max="9480" width="13.875" style="1" customWidth="1"/>
    <col min="9481" max="9481" width="14.375" style="1" customWidth="1"/>
    <col min="9482" max="9482" width="12.875" style="1" customWidth="1"/>
    <col min="9483" max="9483" width="17.5" style="1" customWidth="1"/>
    <col min="9484" max="9484" width="14.125" style="1" customWidth="1"/>
    <col min="9485" max="9485" width="13.5" style="1" customWidth="1"/>
    <col min="9486" max="9704" width="9" style="1"/>
    <col min="9705" max="9705" width="4.125" style="1" customWidth="1"/>
    <col min="9706" max="9706" width="14.125" style="1" customWidth="1"/>
    <col min="9707" max="9714" width="7.25" style="1" customWidth="1"/>
    <col min="9715" max="9715" width="8.5" style="1" customWidth="1"/>
    <col min="9716" max="9716" width="8.375" style="1" customWidth="1"/>
    <col min="9717" max="9717" width="3.625" style="1" customWidth="1"/>
    <col min="9718" max="9718" width="3.5" style="1" customWidth="1"/>
    <col min="9719" max="9719" width="9.875" style="1" customWidth="1"/>
    <col min="9720" max="9721" width="14.625" style="1" customWidth="1"/>
    <col min="9722" max="9722" width="11.75" style="1" customWidth="1"/>
    <col min="9723" max="9724" width="14.625" style="1" customWidth="1"/>
    <col min="9725" max="9725" width="9.25" style="1" customWidth="1"/>
    <col min="9726" max="9727" width="15.5" style="1" customWidth="1"/>
    <col min="9728" max="9728" width="12" style="1" customWidth="1"/>
    <col min="9729" max="9729" width="15.75" style="1" customWidth="1"/>
    <col min="9730" max="9730" width="15" style="1" customWidth="1"/>
    <col min="9731" max="9731" width="15.625" style="1" customWidth="1"/>
    <col min="9732" max="9732" width="11.125" style="1" customWidth="1"/>
    <col min="9733" max="9733" width="15.375" style="1" customWidth="1"/>
    <col min="9734" max="9734" width="13.625" style="1" customWidth="1"/>
    <col min="9735" max="9735" width="8.75" style="1" customWidth="1"/>
    <col min="9736" max="9736" width="13.875" style="1" customWidth="1"/>
    <col min="9737" max="9737" width="14.375" style="1" customWidth="1"/>
    <col min="9738" max="9738" width="12.875" style="1" customWidth="1"/>
    <col min="9739" max="9739" width="17.5" style="1" customWidth="1"/>
    <col min="9740" max="9740" width="14.125" style="1" customWidth="1"/>
    <col min="9741" max="9741" width="13.5" style="1" customWidth="1"/>
    <col min="9742" max="9960" width="9" style="1"/>
    <col min="9961" max="9961" width="4.125" style="1" customWidth="1"/>
    <col min="9962" max="9962" width="14.125" style="1" customWidth="1"/>
    <col min="9963" max="9970" width="7.25" style="1" customWidth="1"/>
    <col min="9971" max="9971" width="8.5" style="1" customWidth="1"/>
    <col min="9972" max="9972" width="8.375" style="1" customWidth="1"/>
    <col min="9973" max="9973" width="3.625" style="1" customWidth="1"/>
    <col min="9974" max="9974" width="3.5" style="1" customWidth="1"/>
    <col min="9975" max="9975" width="9.875" style="1" customWidth="1"/>
    <col min="9976" max="9977" width="14.625" style="1" customWidth="1"/>
    <col min="9978" max="9978" width="11.75" style="1" customWidth="1"/>
    <col min="9979" max="9980" width="14.625" style="1" customWidth="1"/>
    <col min="9981" max="9981" width="9.25" style="1" customWidth="1"/>
    <col min="9982" max="9983" width="15.5" style="1" customWidth="1"/>
    <col min="9984" max="9984" width="12" style="1" customWidth="1"/>
    <col min="9985" max="9985" width="15.75" style="1" customWidth="1"/>
    <col min="9986" max="9986" width="15" style="1" customWidth="1"/>
    <col min="9987" max="9987" width="15.625" style="1" customWidth="1"/>
    <col min="9988" max="9988" width="11.125" style="1" customWidth="1"/>
    <col min="9989" max="9989" width="15.375" style="1" customWidth="1"/>
    <col min="9990" max="9990" width="13.625" style="1" customWidth="1"/>
    <col min="9991" max="9991" width="8.75" style="1" customWidth="1"/>
    <col min="9992" max="9992" width="13.875" style="1" customWidth="1"/>
    <col min="9993" max="9993" width="14.375" style="1" customWidth="1"/>
    <col min="9994" max="9994" width="12.875" style="1" customWidth="1"/>
    <col min="9995" max="9995" width="17.5" style="1" customWidth="1"/>
    <col min="9996" max="9996" width="14.125" style="1" customWidth="1"/>
    <col min="9997" max="9997" width="13.5" style="1" customWidth="1"/>
    <col min="9998" max="10216" width="9" style="1"/>
    <col min="10217" max="10217" width="4.125" style="1" customWidth="1"/>
    <col min="10218" max="10218" width="14.125" style="1" customWidth="1"/>
    <col min="10219" max="10226" width="7.25" style="1" customWidth="1"/>
    <col min="10227" max="10227" width="8.5" style="1" customWidth="1"/>
    <col min="10228" max="10228" width="8.375" style="1" customWidth="1"/>
    <col min="10229" max="10229" width="3.625" style="1" customWidth="1"/>
    <col min="10230" max="10230" width="3.5" style="1" customWidth="1"/>
    <col min="10231" max="10231" width="9.875" style="1" customWidth="1"/>
    <col min="10232" max="10233" width="14.625" style="1" customWidth="1"/>
    <col min="10234" max="10234" width="11.75" style="1" customWidth="1"/>
    <col min="10235" max="10236" width="14.625" style="1" customWidth="1"/>
    <col min="10237" max="10237" width="9.25" style="1" customWidth="1"/>
    <col min="10238" max="10239" width="15.5" style="1" customWidth="1"/>
    <col min="10240" max="10240" width="12" style="1" customWidth="1"/>
    <col min="10241" max="10241" width="15.75" style="1" customWidth="1"/>
    <col min="10242" max="10242" width="15" style="1" customWidth="1"/>
    <col min="10243" max="10243" width="15.625" style="1" customWidth="1"/>
    <col min="10244" max="10244" width="11.125" style="1" customWidth="1"/>
    <col min="10245" max="10245" width="15.375" style="1" customWidth="1"/>
    <col min="10246" max="10246" width="13.625" style="1" customWidth="1"/>
    <col min="10247" max="10247" width="8.75" style="1" customWidth="1"/>
    <col min="10248" max="10248" width="13.875" style="1" customWidth="1"/>
    <col min="10249" max="10249" width="14.375" style="1" customWidth="1"/>
    <col min="10250" max="10250" width="12.875" style="1" customWidth="1"/>
    <col min="10251" max="10251" width="17.5" style="1" customWidth="1"/>
    <col min="10252" max="10252" width="14.125" style="1" customWidth="1"/>
    <col min="10253" max="10253" width="13.5" style="1" customWidth="1"/>
    <col min="10254" max="10472" width="9" style="1"/>
    <col min="10473" max="10473" width="4.125" style="1" customWidth="1"/>
    <col min="10474" max="10474" width="14.125" style="1" customWidth="1"/>
    <col min="10475" max="10482" width="7.25" style="1" customWidth="1"/>
    <col min="10483" max="10483" width="8.5" style="1" customWidth="1"/>
    <col min="10484" max="10484" width="8.375" style="1" customWidth="1"/>
    <col min="10485" max="10485" width="3.625" style="1" customWidth="1"/>
    <col min="10486" max="10486" width="3.5" style="1" customWidth="1"/>
    <col min="10487" max="10487" width="9.875" style="1" customWidth="1"/>
    <col min="10488" max="10489" width="14.625" style="1" customWidth="1"/>
    <col min="10490" max="10490" width="11.75" style="1" customWidth="1"/>
    <col min="10491" max="10492" width="14.625" style="1" customWidth="1"/>
    <col min="10493" max="10493" width="9.25" style="1" customWidth="1"/>
    <col min="10494" max="10495" width="15.5" style="1" customWidth="1"/>
    <col min="10496" max="10496" width="12" style="1" customWidth="1"/>
    <col min="10497" max="10497" width="15.75" style="1" customWidth="1"/>
    <col min="10498" max="10498" width="15" style="1" customWidth="1"/>
    <col min="10499" max="10499" width="15.625" style="1" customWidth="1"/>
    <col min="10500" max="10500" width="11.125" style="1" customWidth="1"/>
    <col min="10501" max="10501" width="15.375" style="1" customWidth="1"/>
    <col min="10502" max="10502" width="13.625" style="1" customWidth="1"/>
    <col min="10503" max="10503" width="8.75" style="1" customWidth="1"/>
    <col min="10504" max="10504" width="13.875" style="1" customWidth="1"/>
    <col min="10505" max="10505" width="14.375" style="1" customWidth="1"/>
    <col min="10506" max="10506" width="12.875" style="1" customWidth="1"/>
    <col min="10507" max="10507" width="17.5" style="1" customWidth="1"/>
    <col min="10508" max="10508" width="14.125" style="1" customWidth="1"/>
    <col min="10509" max="10509" width="13.5" style="1" customWidth="1"/>
    <col min="10510" max="10728" width="9" style="1"/>
    <col min="10729" max="10729" width="4.125" style="1" customWidth="1"/>
    <col min="10730" max="10730" width="14.125" style="1" customWidth="1"/>
    <col min="10731" max="10738" width="7.25" style="1" customWidth="1"/>
    <col min="10739" max="10739" width="8.5" style="1" customWidth="1"/>
    <col min="10740" max="10740" width="8.375" style="1" customWidth="1"/>
    <col min="10741" max="10741" width="3.625" style="1" customWidth="1"/>
    <col min="10742" max="10742" width="3.5" style="1" customWidth="1"/>
    <col min="10743" max="10743" width="9.875" style="1" customWidth="1"/>
    <col min="10744" max="10745" width="14.625" style="1" customWidth="1"/>
    <col min="10746" max="10746" width="11.75" style="1" customWidth="1"/>
    <col min="10747" max="10748" width="14.625" style="1" customWidth="1"/>
    <col min="10749" max="10749" width="9.25" style="1" customWidth="1"/>
    <col min="10750" max="10751" width="15.5" style="1" customWidth="1"/>
    <col min="10752" max="10752" width="12" style="1" customWidth="1"/>
    <col min="10753" max="10753" width="15.75" style="1" customWidth="1"/>
    <col min="10754" max="10754" width="15" style="1" customWidth="1"/>
    <col min="10755" max="10755" width="15.625" style="1" customWidth="1"/>
    <col min="10756" max="10756" width="11.125" style="1" customWidth="1"/>
    <col min="10757" max="10757" width="15.375" style="1" customWidth="1"/>
    <col min="10758" max="10758" width="13.625" style="1" customWidth="1"/>
    <col min="10759" max="10759" width="8.75" style="1" customWidth="1"/>
    <col min="10760" max="10760" width="13.875" style="1" customWidth="1"/>
    <col min="10761" max="10761" width="14.375" style="1" customWidth="1"/>
    <col min="10762" max="10762" width="12.875" style="1" customWidth="1"/>
    <col min="10763" max="10763" width="17.5" style="1" customWidth="1"/>
    <col min="10764" max="10764" width="14.125" style="1" customWidth="1"/>
    <col min="10765" max="10765" width="13.5" style="1" customWidth="1"/>
    <col min="10766" max="10984" width="9" style="1"/>
    <col min="10985" max="10985" width="4.125" style="1" customWidth="1"/>
    <col min="10986" max="10986" width="14.125" style="1" customWidth="1"/>
    <col min="10987" max="10994" width="7.25" style="1" customWidth="1"/>
    <col min="10995" max="10995" width="8.5" style="1" customWidth="1"/>
    <col min="10996" max="10996" width="8.375" style="1" customWidth="1"/>
    <col min="10997" max="10997" width="3.625" style="1" customWidth="1"/>
    <col min="10998" max="10998" width="3.5" style="1" customWidth="1"/>
    <col min="10999" max="10999" width="9.875" style="1" customWidth="1"/>
    <col min="11000" max="11001" width="14.625" style="1" customWidth="1"/>
    <col min="11002" max="11002" width="11.75" style="1" customWidth="1"/>
    <col min="11003" max="11004" width="14.625" style="1" customWidth="1"/>
    <col min="11005" max="11005" width="9.25" style="1" customWidth="1"/>
    <col min="11006" max="11007" width="15.5" style="1" customWidth="1"/>
    <col min="11008" max="11008" width="12" style="1" customWidth="1"/>
    <col min="11009" max="11009" width="15.75" style="1" customWidth="1"/>
    <col min="11010" max="11010" width="15" style="1" customWidth="1"/>
    <col min="11011" max="11011" width="15.625" style="1" customWidth="1"/>
    <col min="11012" max="11012" width="11.125" style="1" customWidth="1"/>
    <col min="11013" max="11013" width="15.375" style="1" customWidth="1"/>
    <col min="11014" max="11014" width="13.625" style="1" customWidth="1"/>
    <col min="11015" max="11015" width="8.75" style="1" customWidth="1"/>
    <col min="11016" max="11016" width="13.875" style="1" customWidth="1"/>
    <col min="11017" max="11017" width="14.375" style="1" customWidth="1"/>
    <col min="11018" max="11018" width="12.875" style="1" customWidth="1"/>
    <col min="11019" max="11019" width="17.5" style="1" customWidth="1"/>
    <col min="11020" max="11020" width="14.125" style="1" customWidth="1"/>
    <col min="11021" max="11021" width="13.5" style="1" customWidth="1"/>
    <col min="11022" max="11240" width="9" style="1"/>
    <col min="11241" max="11241" width="4.125" style="1" customWidth="1"/>
    <col min="11242" max="11242" width="14.125" style="1" customWidth="1"/>
    <col min="11243" max="11250" width="7.25" style="1" customWidth="1"/>
    <col min="11251" max="11251" width="8.5" style="1" customWidth="1"/>
    <col min="11252" max="11252" width="8.375" style="1" customWidth="1"/>
    <col min="11253" max="11253" width="3.625" style="1" customWidth="1"/>
    <col min="11254" max="11254" width="3.5" style="1" customWidth="1"/>
    <col min="11255" max="11255" width="9.875" style="1" customWidth="1"/>
    <col min="11256" max="11257" width="14.625" style="1" customWidth="1"/>
    <col min="11258" max="11258" width="11.75" style="1" customWidth="1"/>
    <col min="11259" max="11260" width="14.625" style="1" customWidth="1"/>
    <col min="11261" max="11261" width="9.25" style="1" customWidth="1"/>
    <col min="11262" max="11263" width="15.5" style="1" customWidth="1"/>
    <col min="11264" max="11264" width="12" style="1" customWidth="1"/>
    <col min="11265" max="11265" width="15.75" style="1" customWidth="1"/>
    <col min="11266" max="11266" width="15" style="1" customWidth="1"/>
    <col min="11267" max="11267" width="15.625" style="1" customWidth="1"/>
    <col min="11268" max="11268" width="11.125" style="1" customWidth="1"/>
    <col min="11269" max="11269" width="15.375" style="1" customWidth="1"/>
    <col min="11270" max="11270" width="13.625" style="1" customWidth="1"/>
    <col min="11271" max="11271" width="8.75" style="1" customWidth="1"/>
    <col min="11272" max="11272" width="13.875" style="1" customWidth="1"/>
    <col min="11273" max="11273" width="14.375" style="1" customWidth="1"/>
    <col min="11274" max="11274" width="12.875" style="1" customWidth="1"/>
    <col min="11275" max="11275" width="17.5" style="1" customWidth="1"/>
    <col min="11276" max="11276" width="14.125" style="1" customWidth="1"/>
    <col min="11277" max="11277" width="13.5" style="1" customWidth="1"/>
    <col min="11278" max="11496" width="9" style="1"/>
    <col min="11497" max="11497" width="4.125" style="1" customWidth="1"/>
    <col min="11498" max="11498" width="14.125" style="1" customWidth="1"/>
    <col min="11499" max="11506" width="7.25" style="1" customWidth="1"/>
    <col min="11507" max="11507" width="8.5" style="1" customWidth="1"/>
    <col min="11508" max="11508" width="8.375" style="1" customWidth="1"/>
    <col min="11509" max="11509" width="3.625" style="1" customWidth="1"/>
    <col min="11510" max="11510" width="3.5" style="1" customWidth="1"/>
    <col min="11511" max="11511" width="9.875" style="1" customWidth="1"/>
    <col min="11512" max="11513" width="14.625" style="1" customWidth="1"/>
    <col min="11514" max="11514" width="11.75" style="1" customWidth="1"/>
    <col min="11515" max="11516" width="14.625" style="1" customWidth="1"/>
    <col min="11517" max="11517" width="9.25" style="1" customWidth="1"/>
    <col min="11518" max="11519" width="15.5" style="1" customWidth="1"/>
    <col min="11520" max="11520" width="12" style="1" customWidth="1"/>
    <col min="11521" max="11521" width="15.75" style="1" customWidth="1"/>
    <col min="11522" max="11522" width="15" style="1" customWidth="1"/>
    <col min="11523" max="11523" width="15.625" style="1" customWidth="1"/>
    <col min="11524" max="11524" width="11.125" style="1" customWidth="1"/>
    <col min="11525" max="11525" width="15.375" style="1" customWidth="1"/>
    <col min="11526" max="11526" width="13.625" style="1" customWidth="1"/>
    <col min="11527" max="11527" width="8.75" style="1" customWidth="1"/>
    <col min="11528" max="11528" width="13.875" style="1" customWidth="1"/>
    <col min="11529" max="11529" width="14.375" style="1" customWidth="1"/>
    <col min="11530" max="11530" width="12.875" style="1" customWidth="1"/>
    <col min="11531" max="11531" width="17.5" style="1" customWidth="1"/>
    <col min="11532" max="11532" width="14.125" style="1" customWidth="1"/>
    <col min="11533" max="11533" width="13.5" style="1" customWidth="1"/>
    <col min="11534" max="11752" width="9" style="1"/>
    <col min="11753" max="11753" width="4.125" style="1" customWidth="1"/>
    <col min="11754" max="11754" width="14.125" style="1" customWidth="1"/>
    <col min="11755" max="11762" width="7.25" style="1" customWidth="1"/>
    <col min="11763" max="11763" width="8.5" style="1" customWidth="1"/>
    <col min="11764" max="11764" width="8.375" style="1" customWidth="1"/>
    <col min="11765" max="11765" width="3.625" style="1" customWidth="1"/>
    <col min="11766" max="11766" width="3.5" style="1" customWidth="1"/>
    <col min="11767" max="11767" width="9.875" style="1" customWidth="1"/>
    <col min="11768" max="11769" width="14.625" style="1" customWidth="1"/>
    <col min="11770" max="11770" width="11.75" style="1" customWidth="1"/>
    <col min="11771" max="11772" width="14.625" style="1" customWidth="1"/>
    <col min="11773" max="11773" width="9.25" style="1" customWidth="1"/>
    <col min="11774" max="11775" width="15.5" style="1" customWidth="1"/>
    <col min="11776" max="11776" width="12" style="1" customWidth="1"/>
    <col min="11777" max="11777" width="15.75" style="1" customWidth="1"/>
    <col min="11778" max="11778" width="15" style="1" customWidth="1"/>
    <col min="11779" max="11779" width="15.625" style="1" customWidth="1"/>
    <col min="11780" max="11780" width="11.125" style="1" customWidth="1"/>
    <col min="11781" max="11781" width="15.375" style="1" customWidth="1"/>
    <col min="11782" max="11782" width="13.625" style="1" customWidth="1"/>
    <col min="11783" max="11783" width="8.75" style="1" customWidth="1"/>
    <col min="11784" max="11784" width="13.875" style="1" customWidth="1"/>
    <col min="11785" max="11785" width="14.375" style="1" customWidth="1"/>
    <col min="11786" max="11786" width="12.875" style="1" customWidth="1"/>
    <col min="11787" max="11787" width="17.5" style="1" customWidth="1"/>
    <col min="11788" max="11788" width="14.125" style="1" customWidth="1"/>
    <col min="11789" max="11789" width="13.5" style="1" customWidth="1"/>
    <col min="11790" max="12008" width="9" style="1"/>
    <col min="12009" max="12009" width="4.125" style="1" customWidth="1"/>
    <col min="12010" max="12010" width="14.125" style="1" customWidth="1"/>
    <col min="12011" max="12018" width="7.25" style="1" customWidth="1"/>
    <col min="12019" max="12019" width="8.5" style="1" customWidth="1"/>
    <col min="12020" max="12020" width="8.375" style="1" customWidth="1"/>
    <col min="12021" max="12021" width="3.625" style="1" customWidth="1"/>
    <col min="12022" max="12022" width="3.5" style="1" customWidth="1"/>
    <col min="12023" max="12023" width="9.875" style="1" customWidth="1"/>
    <col min="12024" max="12025" width="14.625" style="1" customWidth="1"/>
    <col min="12026" max="12026" width="11.75" style="1" customWidth="1"/>
    <col min="12027" max="12028" width="14.625" style="1" customWidth="1"/>
    <col min="12029" max="12029" width="9.25" style="1" customWidth="1"/>
    <col min="12030" max="12031" width="15.5" style="1" customWidth="1"/>
    <col min="12032" max="12032" width="12" style="1" customWidth="1"/>
    <col min="12033" max="12033" width="15.75" style="1" customWidth="1"/>
    <col min="12034" max="12034" width="15" style="1" customWidth="1"/>
    <col min="12035" max="12035" width="15.625" style="1" customWidth="1"/>
    <col min="12036" max="12036" width="11.125" style="1" customWidth="1"/>
    <col min="12037" max="12037" width="15.375" style="1" customWidth="1"/>
    <col min="12038" max="12038" width="13.625" style="1" customWidth="1"/>
    <col min="12039" max="12039" width="8.75" style="1" customWidth="1"/>
    <col min="12040" max="12040" width="13.875" style="1" customWidth="1"/>
    <col min="12041" max="12041" width="14.375" style="1" customWidth="1"/>
    <col min="12042" max="12042" width="12.875" style="1" customWidth="1"/>
    <col min="12043" max="12043" width="17.5" style="1" customWidth="1"/>
    <col min="12044" max="12044" width="14.125" style="1" customWidth="1"/>
    <col min="12045" max="12045" width="13.5" style="1" customWidth="1"/>
    <col min="12046" max="12264" width="9" style="1"/>
    <col min="12265" max="12265" width="4.125" style="1" customWidth="1"/>
    <col min="12266" max="12266" width="14.125" style="1" customWidth="1"/>
    <col min="12267" max="12274" width="7.25" style="1" customWidth="1"/>
    <col min="12275" max="12275" width="8.5" style="1" customWidth="1"/>
    <col min="12276" max="12276" width="8.375" style="1" customWidth="1"/>
    <col min="12277" max="12277" width="3.625" style="1" customWidth="1"/>
    <col min="12278" max="12278" width="3.5" style="1" customWidth="1"/>
    <col min="12279" max="12279" width="9.875" style="1" customWidth="1"/>
    <col min="12280" max="12281" width="14.625" style="1" customWidth="1"/>
    <col min="12282" max="12282" width="11.75" style="1" customWidth="1"/>
    <col min="12283" max="12284" width="14.625" style="1" customWidth="1"/>
    <col min="12285" max="12285" width="9.25" style="1" customWidth="1"/>
    <col min="12286" max="12287" width="15.5" style="1" customWidth="1"/>
    <col min="12288" max="12288" width="12" style="1" customWidth="1"/>
    <col min="12289" max="12289" width="15.75" style="1" customWidth="1"/>
    <col min="12290" max="12290" width="15" style="1" customWidth="1"/>
    <col min="12291" max="12291" width="15.625" style="1" customWidth="1"/>
    <col min="12292" max="12292" width="11.125" style="1" customWidth="1"/>
    <col min="12293" max="12293" width="15.375" style="1" customWidth="1"/>
    <col min="12294" max="12294" width="13.625" style="1" customWidth="1"/>
    <col min="12295" max="12295" width="8.75" style="1" customWidth="1"/>
    <col min="12296" max="12296" width="13.875" style="1" customWidth="1"/>
    <col min="12297" max="12297" width="14.375" style="1" customWidth="1"/>
    <col min="12298" max="12298" width="12.875" style="1" customWidth="1"/>
    <col min="12299" max="12299" width="17.5" style="1" customWidth="1"/>
    <col min="12300" max="12300" width="14.125" style="1" customWidth="1"/>
    <col min="12301" max="12301" width="13.5" style="1" customWidth="1"/>
    <col min="12302" max="12520" width="9" style="1"/>
    <col min="12521" max="12521" width="4.125" style="1" customWidth="1"/>
    <col min="12522" max="12522" width="14.125" style="1" customWidth="1"/>
    <col min="12523" max="12530" width="7.25" style="1" customWidth="1"/>
    <col min="12531" max="12531" width="8.5" style="1" customWidth="1"/>
    <col min="12532" max="12532" width="8.375" style="1" customWidth="1"/>
    <col min="12533" max="12533" width="3.625" style="1" customWidth="1"/>
    <col min="12534" max="12534" width="3.5" style="1" customWidth="1"/>
    <col min="12535" max="12535" width="9.875" style="1" customWidth="1"/>
    <col min="12536" max="12537" width="14.625" style="1" customWidth="1"/>
    <col min="12538" max="12538" width="11.75" style="1" customWidth="1"/>
    <col min="12539" max="12540" width="14.625" style="1" customWidth="1"/>
    <col min="12541" max="12541" width="9.25" style="1" customWidth="1"/>
    <col min="12542" max="12543" width="15.5" style="1" customWidth="1"/>
    <col min="12544" max="12544" width="12" style="1" customWidth="1"/>
    <col min="12545" max="12545" width="15.75" style="1" customWidth="1"/>
    <col min="12546" max="12546" width="15" style="1" customWidth="1"/>
    <col min="12547" max="12547" width="15.625" style="1" customWidth="1"/>
    <col min="12548" max="12548" width="11.125" style="1" customWidth="1"/>
    <col min="12549" max="12549" width="15.375" style="1" customWidth="1"/>
    <col min="12550" max="12550" width="13.625" style="1" customWidth="1"/>
    <col min="12551" max="12551" width="8.75" style="1" customWidth="1"/>
    <col min="12552" max="12552" width="13.875" style="1" customWidth="1"/>
    <col min="12553" max="12553" width="14.375" style="1" customWidth="1"/>
    <col min="12554" max="12554" width="12.875" style="1" customWidth="1"/>
    <col min="12555" max="12555" width="17.5" style="1" customWidth="1"/>
    <col min="12556" max="12556" width="14.125" style="1" customWidth="1"/>
    <col min="12557" max="12557" width="13.5" style="1" customWidth="1"/>
    <col min="12558" max="12776" width="9" style="1"/>
    <col min="12777" max="12777" width="4.125" style="1" customWidth="1"/>
    <col min="12778" max="12778" width="14.125" style="1" customWidth="1"/>
    <col min="12779" max="12786" width="7.25" style="1" customWidth="1"/>
    <col min="12787" max="12787" width="8.5" style="1" customWidth="1"/>
    <col min="12788" max="12788" width="8.375" style="1" customWidth="1"/>
    <col min="12789" max="12789" width="3.625" style="1" customWidth="1"/>
    <col min="12790" max="12790" width="3.5" style="1" customWidth="1"/>
    <col min="12791" max="12791" width="9.875" style="1" customWidth="1"/>
    <col min="12792" max="12793" width="14.625" style="1" customWidth="1"/>
    <col min="12794" max="12794" width="11.75" style="1" customWidth="1"/>
    <col min="12795" max="12796" width="14.625" style="1" customWidth="1"/>
    <col min="12797" max="12797" width="9.25" style="1" customWidth="1"/>
    <col min="12798" max="12799" width="15.5" style="1" customWidth="1"/>
    <col min="12800" max="12800" width="12" style="1" customWidth="1"/>
    <col min="12801" max="12801" width="15.75" style="1" customWidth="1"/>
    <col min="12802" max="12802" width="15" style="1" customWidth="1"/>
    <col min="12803" max="12803" width="15.625" style="1" customWidth="1"/>
    <col min="12804" max="12804" width="11.125" style="1" customWidth="1"/>
    <col min="12805" max="12805" width="15.375" style="1" customWidth="1"/>
    <col min="12806" max="12806" width="13.625" style="1" customWidth="1"/>
    <col min="12807" max="12807" width="8.75" style="1" customWidth="1"/>
    <col min="12808" max="12808" width="13.875" style="1" customWidth="1"/>
    <col min="12809" max="12809" width="14.375" style="1" customWidth="1"/>
    <col min="12810" max="12810" width="12.875" style="1" customWidth="1"/>
    <col min="12811" max="12811" width="17.5" style="1" customWidth="1"/>
    <col min="12812" max="12812" width="14.125" style="1" customWidth="1"/>
    <col min="12813" max="12813" width="13.5" style="1" customWidth="1"/>
    <col min="12814" max="13032" width="9" style="1"/>
    <col min="13033" max="13033" width="4.125" style="1" customWidth="1"/>
    <col min="13034" max="13034" width="14.125" style="1" customWidth="1"/>
    <col min="13035" max="13042" width="7.25" style="1" customWidth="1"/>
    <col min="13043" max="13043" width="8.5" style="1" customWidth="1"/>
    <col min="13044" max="13044" width="8.375" style="1" customWidth="1"/>
    <col min="13045" max="13045" width="3.625" style="1" customWidth="1"/>
    <col min="13046" max="13046" width="3.5" style="1" customWidth="1"/>
    <col min="13047" max="13047" width="9.875" style="1" customWidth="1"/>
    <col min="13048" max="13049" width="14.625" style="1" customWidth="1"/>
    <col min="13050" max="13050" width="11.75" style="1" customWidth="1"/>
    <col min="13051" max="13052" width="14.625" style="1" customWidth="1"/>
    <col min="13053" max="13053" width="9.25" style="1" customWidth="1"/>
    <col min="13054" max="13055" width="15.5" style="1" customWidth="1"/>
    <col min="13056" max="13056" width="12" style="1" customWidth="1"/>
    <col min="13057" max="13057" width="15.75" style="1" customWidth="1"/>
    <col min="13058" max="13058" width="15" style="1" customWidth="1"/>
    <col min="13059" max="13059" width="15.625" style="1" customWidth="1"/>
    <col min="13060" max="13060" width="11.125" style="1" customWidth="1"/>
    <col min="13061" max="13061" width="15.375" style="1" customWidth="1"/>
    <col min="13062" max="13062" width="13.625" style="1" customWidth="1"/>
    <col min="13063" max="13063" width="8.75" style="1" customWidth="1"/>
    <col min="13064" max="13064" width="13.875" style="1" customWidth="1"/>
    <col min="13065" max="13065" width="14.375" style="1" customWidth="1"/>
    <col min="13066" max="13066" width="12.875" style="1" customWidth="1"/>
    <col min="13067" max="13067" width="17.5" style="1" customWidth="1"/>
    <col min="13068" max="13068" width="14.125" style="1" customWidth="1"/>
    <col min="13069" max="13069" width="13.5" style="1" customWidth="1"/>
    <col min="13070" max="13288" width="9" style="1"/>
    <col min="13289" max="13289" width="4.125" style="1" customWidth="1"/>
    <col min="13290" max="13290" width="14.125" style="1" customWidth="1"/>
    <col min="13291" max="13298" width="7.25" style="1" customWidth="1"/>
    <col min="13299" max="13299" width="8.5" style="1" customWidth="1"/>
    <col min="13300" max="13300" width="8.375" style="1" customWidth="1"/>
    <col min="13301" max="13301" width="3.625" style="1" customWidth="1"/>
    <col min="13302" max="13302" width="3.5" style="1" customWidth="1"/>
    <col min="13303" max="13303" width="9.875" style="1" customWidth="1"/>
    <col min="13304" max="13305" width="14.625" style="1" customWidth="1"/>
    <col min="13306" max="13306" width="11.75" style="1" customWidth="1"/>
    <col min="13307" max="13308" width="14.625" style="1" customWidth="1"/>
    <col min="13309" max="13309" width="9.25" style="1" customWidth="1"/>
    <col min="13310" max="13311" width="15.5" style="1" customWidth="1"/>
    <col min="13312" max="13312" width="12" style="1" customWidth="1"/>
    <col min="13313" max="13313" width="15.75" style="1" customWidth="1"/>
    <col min="13314" max="13314" width="15" style="1" customWidth="1"/>
    <col min="13315" max="13315" width="15.625" style="1" customWidth="1"/>
    <col min="13316" max="13316" width="11.125" style="1" customWidth="1"/>
    <col min="13317" max="13317" width="15.375" style="1" customWidth="1"/>
    <col min="13318" max="13318" width="13.625" style="1" customWidth="1"/>
    <col min="13319" max="13319" width="8.75" style="1" customWidth="1"/>
    <col min="13320" max="13320" width="13.875" style="1" customWidth="1"/>
    <col min="13321" max="13321" width="14.375" style="1" customWidth="1"/>
    <col min="13322" max="13322" width="12.875" style="1" customWidth="1"/>
    <col min="13323" max="13323" width="17.5" style="1" customWidth="1"/>
    <col min="13324" max="13324" width="14.125" style="1" customWidth="1"/>
    <col min="13325" max="13325" width="13.5" style="1" customWidth="1"/>
    <col min="13326" max="13544" width="9" style="1"/>
    <col min="13545" max="13545" width="4.125" style="1" customWidth="1"/>
    <col min="13546" max="13546" width="14.125" style="1" customWidth="1"/>
    <col min="13547" max="13554" width="7.25" style="1" customWidth="1"/>
    <col min="13555" max="13555" width="8.5" style="1" customWidth="1"/>
    <col min="13556" max="13556" width="8.375" style="1" customWidth="1"/>
    <col min="13557" max="13557" width="3.625" style="1" customWidth="1"/>
    <col min="13558" max="13558" width="3.5" style="1" customWidth="1"/>
    <col min="13559" max="13559" width="9.875" style="1" customWidth="1"/>
    <col min="13560" max="13561" width="14.625" style="1" customWidth="1"/>
    <col min="13562" max="13562" width="11.75" style="1" customWidth="1"/>
    <col min="13563" max="13564" width="14.625" style="1" customWidth="1"/>
    <col min="13565" max="13565" width="9.25" style="1" customWidth="1"/>
    <col min="13566" max="13567" width="15.5" style="1" customWidth="1"/>
    <col min="13568" max="13568" width="12" style="1" customWidth="1"/>
    <col min="13569" max="13569" width="15.75" style="1" customWidth="1"/>
    <col min="13570" max="13570" width="15" style="1" customWidth="1"/>
    <col min="13571" max="13571" width="15.625" style="1" customWidth="1"/>
    <col min="13572" max="13572" width="11.125" style="1" customWidth="1"/>
    <col min="13573" max="13573" width="15.375" style="1" customWidth="1"/>
    <col min="13574" max="13574" width="13.625" style="1" customWidth="1"/>
    <col min="13575" max="13575" width="8.75" style="1" customWidth="1"/>
    <col min="13576" max="13576" width="13.875" style="1" customWidth="1"/>
    <col min="13577" max="13577" width="14.375" style="1" customWidth="1"/>
    <col min="13578" max="13578" width="12.875" style="1" customWidth="1"/>
    <col min="13579" max="13579" width="17.5" style="1" customWidth="1"/>
    <col min="13580" max="13580" width="14.125" style="1" customWidth="1"/>
    <col min="13581" max="13581" width="13.5" style="1" customWidth="1"/>
    <col min="13582" max="13800" width="9" style="1"/>
    <col min="13801" max="13801" width="4.125" style="1" customWidth="1"/>
    <col min="13802" max="13802" width="14.125" style="1" customWidth="1"/>
    <col min="13803" max="13810" width="7.25" style="1" customWidth="1"/>
    <col min="13811" max="13811" width="8.5" style="1" customWidth="1"/>
    <col min="13812" max="13812" width="8.375" style="1" customWidth="1"/>
    <col min="13813" max="13813" width="3.625" style="1" customWidth="1"/>
    <col min="13814" max="13814" width="3.5" style="1" customWidth="1"/>
    <col min="13815" max="13815" width="9.875" style="1" customWidth="1"/>
    <col min="13816" max="13817" width="14.625" style="1" customWidth="1"/>
    <col min="13818" max="13818" width="11.75" style="1" customWidth="1"/>
    <col min="13819" max="13820" width="14.625" style="1" customWidth="1"/>
    <col min="13821" max="13821" width="9.25" style="1" customWidth="1"/>
    <col min="13822" max="13823" width="15.5" style="1" customWidth="1"/>
    <col min="13824" max="13824" width="12" style="1" customWidth="1"/>
    <col min="13825" max="13825" width="15.75" style="1" customWidth="1"/>
    <col min="13826" max="13826" width="15" style="1" customWidth="1"/>
    <col min="13827" max="13827" width="15.625" style="1" customWidth="1"/>
    <col min="13828" max="13828" width="11.125" style="1" customWidth="1"/>
    <col min="13829" max="13829" width="15.375" style="1" customWidth="1"/>
    <col min="13830" max="13830" width="13.625" style="1" customWidth="1"/>
    <col min="13831" max="13831" width="8.75" style="1" customWidth="1"/>
    <col min="13832" max="13832" width="13.875" style="1" customWidth="1"/>
    <col min="13833" max="13833" width="14.375" style="1" customWidth="1"/>
    <col min="13834" max="13834" width="12.875" style="1" customWidth="1"/>
    <col min="13835" max="13835" width="17.5" style="1" customWidth="1"/>
    <col min="13836" max="13836" width="14.125" style="1" customWidth="1"/>
    <col min="13837" max="13837" width="13.5" style="1" customWidth="1"/>
    <col min="13838" max="14056" width="9" style="1"/>
    <col min="14057" max="14057" width="4.125" style="1" customWidth="1"/>
    <col min="14058" max="14058" width="14.125" style="1" customWidth="1"/>
    <col min="14059" max="14066" width="7.25" style="1" customWidth="1"/>
    <col min="14067" max="14067" width="8.5" style="1" customWidth="1"/>
    <col min="14068" max="14068" width="8.375" style="1" customWidth="1"/>
    <col min="14069" max="14069" width="3.625" style="1" customWidth="1"/>
    <col min="14070" max="14070" width="3.5" style="1" customWidth="1"/>
    <col min="14071" max="14071" width="9.875" style="1" customWidth="1"/>
    <col min="14072" max="14073" width="14.625" style="1" customWidth="1"/>
    <col min="14074" max="14074" width="11.75" style="1" customWidth="1"/>
    <col min="14075" max="14076" width="14.625" style="1" customWidth="1"/>
    <col min="14077" max="14077" width="9.25" style="1" customWidth="1"/>
    <col min="14078" max="14079" width="15.5" style="1" customWidth="1"/>
    <col min="14080" max="14080" width="12" style="1" customWidth="1"/>
    <col min="14081" max="14081" width="15.75" style="1" customWidth="1"/>
    <col min="14082" max="14082" width="15" style="1" customWidth="1"/>
    <col min="14083" max="14083" width="15.625" style="1" customWidth="1"/>
    <col min="14084" max="14084" width="11.125" style="1" customWidth="1"/>
    <col min="14085" max="14085" width="15.375" style="1" customWidth="1"/>
    <col min="14086" max="14086" width="13.625" style="1" customWidth="1"/>
    <col min="14087" max="14087" width="8.75" style="1" customWidth="1"/>
    <col min="14088" max="14088" width="13.875" style="1" customWidth="1"/>
    <col min="14089" max="14089" width="14.375" style="1" customWidth="1"/>
    <col min="14090" max="14090" width="12.875" style="1" customWidth="1"/>
    <col min="14091" max="14091" width="17.5" style="1" customWidth="1"/>
    <col min="14092" max="14092" width="14.125" style="1" customWidth="1"/>
    <col min="14093" max="14093" width="13.5" style="1" customWidth="1"/>
    <col min="14094" max="14312" width="9" style="1"/>
    <col min="14313" max="14313" width="4.125" style="1" customWidth="1"/>
    <col min="14314" max="14314" width="14.125" style="1" customWidth="1"/>
    <col min="14315" max="14322" width="7.25" style="1" customWidth="1"/>
    <col min="14323" max="14323" width="8.5" style="1" customWidth="1"/>
    <col min="14324" max="14324" width="8.375" style="1" customWidth="1"/>
    <col min="14325" max="14325" width="3.625" style="1" customWidth="1"/>
    <col min="14326" max="14326" width="3.5" style="1" customWidth="1"/>
    <col min="14327" max="14327" width="9.875" style="1" customWidth="1"/>
    <col min="14328" max="14329" width="14.625" style="1" customWidth="1"/>
    <col min="14330" max="14330" width="11.75" style="1" customWidth="1"/>
    <col min="14331" max="14332" width="14.625" style="1" customWidth="1"/>
    <col min="14333" max="14333" width="9.25" style="1" customWidth="1"/>
    <col min="14334" max="14335" width="15.5" style="1" customWidth="1"/>
    <col min="14336" max="14336" width="12" style="1" customWidth="1"/>
    <col min="14337" max="14337" width="15.75" style="1" customWidth="1"/>
    <col min="14338" max="14338" width="15" style="1" customWidth="1"/>
    <col min="14339" max="14339" width="15.625" style="1" customWidth="1"/>
    <col min="14340" max="14340" width="11.125" style="1" customWidth="1"/>
    <col min="14341" max="14341" width="15.375" style="1" customWidth="1"/>
    <col min="14342" max="14342" width="13.625" style="1" customWidth="1"/>
    <col min="14343" max="14343" width="8.75" style="1" customWidth="1"/>
    <col min="14344" max="14344" width="13.875" style="1" customWidth="1"/>
    <col min="14345" max="14345" width="14.375" style="1" customWidth="1"/>
    <col min="14346" max="14346" width="12.875" style="1" customWidth="1"/>
    <col min="14347" max="14347" width="17.5" style="1" customWidth="1"/>
    <col min="14348" max="14348" width="14.125" style="1" customWidth="1"/>
    <col min="14349" max="14349" width="13.5" style="1" customWidth="1"/>
    <col min="14350" max="14568" width="9" style="1"/>
    <col min="14569" max="14569" width="4.125" style="1" customWidth="1"/>
    <col min="14570" max="14570" width="14.125" style="1" customWidth="1"/>
    <col min="14571" max="14578" width="7.25" style="1" customWidth="1"/>
    <col min="14579" max="14579" width="8.5" style="1" customWidth="1"/>
    <col min="14580" max="14580" width="8.375" style="1" customWidth="1"/>
    <col min="14581" max="14581" width="3.625" style="1" customWidth="1"/>
    <col min="14582" max="14582" width="3.5" style="1" customWidth="1"/>
    <col min="14583" max="14583" width="9.875" style="1" customWidth="1"/>
    <col min="14584" max="14585" width="14.625" style="1" customWidth="1"/>
    <col min="14586" max="14586" width="11.75" style="1" customWidth="1"/>
    <col min="14587" max="14588" width="14.625" style="1" customWidth="1"/>
    <col min="14589" max="14589" width="9.25" style="1" customWidth="1"/>
    <col min="14590" max="14591" width="15.5" style="1" customWidth="1"/>
    <col min="14592" max="14592" width="12" style="1" customWidth="1"/>
    <col min="14593" max="14593" width="15.75" style="1" customWidth="1"/>
    <col min="14594" max="14594" width="15" style="1" customWidth="1"/>
    <col min="14595" max="14595" width="15.625" style="1" customWidth="1"/>
    <col min="14596" max="14596" width="11.125" style="1" customWidth="1"/>
    <col min="14597" max="14597" width="15.375" style="1" customWidth="1"/>
    <col min="14598" max="14598" width="13.625" style="1" customWidth="1"/>
    <col min="14599" max="14599" width="8.75" style="1" customWidth="1"/>
    <col min="14600" max="14600" width="13.875" style="1" customWidth="1"/>
    <col min="14601" max="14601" width="14.375" style="1" customWidth="1"/>
    <col min="14602" max="14602" width="12.875" style="1" customWidth="1"/>
    <col min="14603" max="14603" width="17.5" style="1" customWidth="1"/>
    <col min="14604" max="14604" width="14.125" style="1" customWidth="1"/>
    <col min="14605" max="14605" width="13.5" style="1" customWidth="1"/>
    <col min="14606" max="14824" width="9" style="1"/>
    <col min="14825" max="14825" width="4.125" style="1" customWidth="1"/>
    <col min="14826" max="14826" width="14.125" style="1" customWidth="1"/>
    <col min="14827" max="14834" width="7.25" style="1" customWidth="1"/>
    <col min="14835" max="14835" width="8.5" style="1" customWidth="1"/>
    <col min="14836" max="14836" width="8.375" style="1" customWidth="1"/>
    <col min="14837" max="14837" width="3.625" style="1" customWidth="1"/>
    <col min="14838" max="14838" width="3.5" style="1" customWidth="1"/>
    <col min="14839" max="14839" width="9.875" style="1" customWidth="1"/>
    <col min="14840" max="14841" width="14.625" style="1" customWidth="1"/>
    <col min="14842" max="14842" width="11.75" style="1" customWidth="1"/>
    <col min="14843" max="14844" width="14.625" style="1" customWidth="1"/>
    <col min="14845" max="14845" width="9.25" style="1" customWidth="1"/>
    <col min="14846" max="14847" width="15.5" style="1" customWidth="1"/>
    <col min="14848" max="14848" width="12" style="1" customWidth="1"/>
    <col min="14849" max="14849" width="15.75" style="1" customWidth="1"/>
    <col min="14850" max="14850" width="15" style="1" customWidth="1"/>
    <col min="14851" max="14851" width="15.625" style="1" customWidth="1"/>
    <col min="14852" max="14852" width="11.125" style="1" customWidth="1"/>
    <col min="14853" max="14853" width="15.375" style="1" customWidth="1"/>
    <col min="14854" max="14854" width="13.625" style="1" customWidth="1"/>
    <col min="14855" max="14855" width="8.75" style="1" customWidth="1"/>
    <col min="14856" max="14856" width="13.875" style="1" customWidth="1"/>
    <col min="14857" max="14857" width="14.375" style="1" customWidth="1"/>
    <col min="14858" max="14858" width="12.875" style="1" customWidth="1"/>
    <col min="14859" max="14859" width="17.5" style="1" customWidth="1"/>
    <col min="14860" max="14860" width="14.125" style="1" customWidth="1"/>
    <col min="14861" max="14861" width="13.5" style="1" customWidth="1"/>
    <col min="14862" max="15080" width="9" style="1"/>
    <col min="15081" max="15081" width="4.125" style="1" customWidth="1"/>
    <col min="15082" max="15082" width="14.125" style="1" customWidth="1"/>
    <col min="15083" max="15090" width="7.25" style="1" customWidth="1"/>
    <col min="15091" max="15091" width="8.5" style="1" customWidth="1"/>
    <col min="15092" max="15092" width="8.375" style="1" customWidth="1"/>
    <col min="15093" max="15093" width="3.625" style="1" customWidth="1"/>
    <col min="15094" max="15094" width="3.5" style="1" customWidth="1"/>
    <col min="15095" max="15095" width="9.875" style="1" customWidth="1"/>
    <col min="15096" max="15097" width="14.625" style="1" customWidth="1"/>
    <col min="15098" max="15098" width="11.75" style="1" customWidth="1"/>
    <col min="15099" max="15100" width="14.625" style="1" customWidth="1"/>
    <col min="15101" max="15101" width="9.25" style="1" customWidth="1"/>
    <col min="15102" max="15103" width="15.5" style="1" customWidth="1"/>
    <col min="15104" max="15104" width="12" style="1" customWidth="1"/>
    <col min="15105" max="15105" width="15.75" style="1" customWidth="1"/>
    <col min="15106" max="15106" width="15" style="1" customWidth="1"/>
    <col min="15107" max="15107" width="15.625" style="1" customWidth="1"/>
    <col min="15108" max="15108" width="11.125" style="1" customWidth="1"/>
    <col min="15109" max="15109" width="15.375" style="1" customWidth="1"/>
    <col min="15110" max="15110" width="13.625" style="1" customWidth="1"/>
    <col min="15111" max="15111" width="8.75" style="1" customWidth="1"/>
    <col min="15112" max="15112" width="13.875" style="1" customWidth="1"/>
    <col min="15113" max="15113" width="14.375" style="1" customWidth="1"/>
    <col min="15114" max="15114" width="12.875" style="1" customWidth="1"/>
    <col min="15115" max="15115" width="17.5" style="1" customWidth="1"/>
    <col min="15116" max="15116" width="14.125" style="1" customWidth="1"/>
    <col min="15117" max="15117" width="13.5" style="1" customWidth="1"/>
    <col min="15118" max="15336" width="9" style="1"/>
    <col min="15337" max="15337" width="4.125" style="1" customWidth="1"/>
    <col min="15338" max="15338" width="14.125" style="1" customWidth="1"/>
    <col min="15339" max="15346" width="7.25" style="1" customWidth="1"/>
    <col min="15347" max="15347" width="8.5" style="1" customWidth="1"/>
    <col min="15348" max="15348" width="8.375" style="1" customWidth="1"/>
    <col min="15349" max="15349" width="3.625" style="1" customWidth="1"/>
    <col min="15350" max="15350" width="3.5" style="1" customWidth="1"/>
    <col min="15351" max="15351" width="9.875" style="1" customWidth="1"/>
    <col min="15352" max="15353" width="14.625" style="1" customWidth="1"/>
    <col min="15354" max="15354" width="11.75" style="1" customWidth="1"/>
    <col min="15355" max="15356" width="14.625" style="1" customWidth="1"/>
    <col min="15357" max="15357" width="9.25" style="1" customWidth="1"/>
    <col min="15358" max="15359" width="15.5" style="1" customWidth="1"/>
    <col min="15360" max="15360" width="12" style="1" customWidth="1"/>
    <col min="15361" max="15361" width="15.75" style="1" customWidth="1"/>
    <col min="15362" max="15362" width="15" style="1" customWidth="1"/>
    <col min="15363" max="15363" width="15.625" style="1" customWidth="1"/>
    <col min="15364" max="15364" width="11.125" style="1" customWidth="1"/>
    <col min="15365" max="15365" width="15.375" style="1" customWidth="1"/>
    <col min="15366" max="15366" width="13.625" style="1" customWidth="1"/>
    <col min="15367" max="15367" width="8.75" style="1" customWidth="1"/>
    <col min="15368" max="15368" width="13.875" style="1" customWidth="1"/>
    <col min="15369" max="15369" width="14.375" style="1" customWidth="1"/>
    <col min="15370" max="15370" width="12.875" style="1" customWidth="1"/>
    <col min="15371" max="15371" width="17.5" style="1" customWidth="1"/>
    <col min="15372" max="15372" width="14.125" style="1" customWidth="1"/>
    <col min="15373" max="15373" width="13.5" style="1" customWidth="1"/>
    <col min="15374" max="15592" width="9" style="1"/>
    <col min="15593" max="15593" width="4.125" style="1" customWidth="1"/>
    <col min="15594" max="15594" width="14.125" style="1" customWidth="1"/>
    <col min="15595" max="15602" width="7.25" style="1" customWidth="1"/>
    <col min="15603" max="15603" width="8.5" style="1" customWidth="1"/>
    <col min="15604" max="15604" width="8.375" style="1" customWidth="1"/>
    <col min="15605" max="15605" width="3.625" style="1" customWidth="1"/>
    <col min="15606" max="15606" width="3.5" style="1" customWidth="1"/>
    <col min="15607" max="15607" width="9.875" style="1" customWidth="1"/>
    <col min="15608" max="15609" width="14.625" style="1" customWidth="1"/>
    <col min="15610" max="15610" width="11.75" style="1" customWidth="1"/>
    <col min="15611" max="15612" width="14.625" style="1" customWidth="1"/>
    <col min="15613" max="15613" width="9.25" style="1" customWidth="1"/>
    <col min="15614" max="15615" width="15.5" style="1" customWidth="1"/>
    <col min="15616" max="15616" width="12" style="1" customWidth="1"/>
    <col min="15617" max="15617" width="15.75" style="1" customWidth="1"/>
    <col min="15618" max="15618" width="15" style="1" customWidth="1"/>
    <col min="15619" max="15619" width="15.625" style="1" customWidth="1"/>
    <col min="15620" max="15620" width="11.125" style="1" customWidth="1"/>
    <col min="15621" max="15621" width="15.375" style="1" customWidth="1"/>
    <col min="15622" max="15622" width="13.625" style="1" customWidth="1"/>
    <col min="15623" max="15623" width="8.75" style="1" customWidth="1"/>
    <col min="15624" max="15624" width="13.875" style="1" customWidth="1"/>
    <col min="15625" max="15625" width="14.375" style="1" customWidth="1"/>
    <col min="15626" max="15626" width="12.875" style="1" customWidth="1"/>
    <col min="15627" max="15627" width="17.5" style="1" customWidth="1"/>
    <col min="15628" max="15628" width="14.125" style="1" customWidth="1"/>
    <col min="15629" max="15629" width="13.5" style="1" customWidth="1"/>
    <col min="15630" max="15848" width="9" style="1"/>
    <col min="15849" max="15849" width="4.125" style="1" customWidth="1"/>
    <col min="15850" max="15850" width="14.125" style="1" customWidth="1"/>
    <col min="15851" max="15858" width="7.25" style="1" customWidth="1"/>
    <col min="15859" max="15859" width="8.5" style="1" customWidth="1"/>
    <col min="15860" max="15860" width="8.375" style="1" customWidth="1"/>
    <col min="15861" max="15861" width="3.625" style="1" customWidth="1"/>
    <col min="15862" max="15862" width="3.5" style="1" customWidth="1"/>
    <col min="15863" max="15863" width="9.875" style="1" customWidth="1"/>
    <col min="15864" max="15865" width="14.625" style="1" customWidth="1"/>
    <col min="15866" max="15866" width="11.75" style="1" customWidth="1"/>
    <col min="15867" max="15868" width="14.625" style="1" customWidth="1"/>
    <col min="15869" max="15869" width="9.25" style="1" customWidth="1"/>
    <col min="15870" max="15871" width="15.5" style="1" customWidth="1"/>
    <col min="15872" max="15872" width="12" style="1" customWidth="1"/>
    <col min="15873" max="15873" width="15.75" style="1" customWidth="1"/>
    <col min="15874" max="15874" width="15" style="1" customWidth="1"/>
    <col min="15875" max="15875" width="15.625" style="1" customWidth="1"/>
    <col min="15876" max="15876" width="11.125" style="1" customWidth="1"/>
    <col min="15877" max="15877" width="15.375" style="1" customWidth="1"/>
    <col min="15878" max="15878" width="13.625" style="1" customWidth="1"/>
    <col min="15879" max="15879" width="8.75" style="1" customWidth="1"/>
    <col min="15880" max="15880" width="13.875" style="1" customWidth="1"/>
    <col min="15881" max="15881" width="14.375" style="1" customWidth="1"/>
    <col min="15882" max="15882" width="12.875" style="1" customWidth="1"/>
    <col min="15883" max="15883" width="17.5" style="1" customWidth="1"/>
    <col min="15884" max="15884" width="14.125" style="1" customWidth="1"/>
    <col min="15885" max="15885" width="13.5" style="1" customWidth="1"/>
    <col min="15886" max="16104" width="9" style="1"/>
    <col min="16105" max="16105" width="4.125" style="1" customWidth="1"/>
    <col min="16106" max="16106" width="14.125" style="1" customWidth="1"/>
    <col min="16107" max="16114" width="7.25" style="1" customWidth="1"/>
    <col min="16115" max="16115" width="8.5" style="1" customWidth="1"/>
    <col min="16116" max="16116" width="8.375" style="1" customWidth="1"/>
    <col min="16117" max="16117" width="3.625" style="1" customWidth="1"/>
    <col min="16118" max="16118" width="3.5" style="1" customWidth="1"/>
    <col min="16119" max="16119" width="9.875" style="1" customWidth="1"/>
    <col min="16120" max="16121" width="14.625" style="1" customWidth="1"/>
    <col min="16122" max="16122" width="11.75" style="1" customWidth="1"/>
    <col min="16123" max="16124" width="14.625" style="1" customWidth="1"/>
    <col min="16125" max="16125" width="9.25" style="1" customWidth="1"/>
    <col min="16126" max="16127" width="15.5" style="1" customWidth="1"/>
    <col min="16128" max="16128" width="12" style="1" customWidth="1"/>
    <col min="16129" max="16129" width="15.75" style="1" customWidth="1"/>
    <col min="16130" max="16130" width="15" style="1" customWidth="1"/>
    <col min="16131" max="16131" width="15.625" style="1" customWidth="1"/>
    <col min="16132" max="16132" width="11.125" style="1" customWidth="1"/>
    <col min="16133" max="16133" width="15.375" style="1" customWidth="1"/>
    <col min="16134" max="16134" width="13.625" style="1" customWidth="1"/>
    <col min="16135" max="16135" width="8.75" style="1" customWidth="1"/>
    <col min="16136" max="16136" width="13.875" style="1" customWidth="1"/>
    <col min="16137" max="16137" width="14.375" style="1" customWidth="1"/>
    <col min="16138" max="16138" width="12.875" style="1" customWidth="1"/>
    <col min="16139" max="16139" width="17.5" style="1" customWidth="1"/>
    <col min="16140" max="16140" width="14.125" style="1" customWidth="1"/>
    <col min="16141" max="16141" width="13.5" style="1" customWidth="1"/>
    <col min="16142" max="16384" width="9" style="1"/>
  </cols>
  <sheetData>
    <row r="1" spans="1:13" ht="17.25">
      <c r="A1" s="854" t="s">
        <v>789</v>
      </c>
      <c r="B1" s="887"/>
      <c r="C1" s="888"/>
      <c r="D1" s="888"/>
      <c r="E1" s="888"/>
      <c r="F1" s="888"/>
      <c r="G1" s="888"/>
      <c r="H1" s="888"/>
      <c r="I1" s="888"/>
      <c r="J1" s="888"/>
      <c r="K1" s="888"/>
      <c r="L1" s="888"/>
    </row>
    <row r="2" spans="1:13" ht="12" customHeight="1">
      <c r="A2" s="459"/>
      <c r="B2" s="459"/>
      <c r="C2" s="113"/>
      <c r="D2" s="113"/>
      <c r="E2" s="113"/>
      <c r="F2" s="113"/>
      <c r="G2" s="113"/>
      <c r="H2" s="113"/>
      <c r="I2" s="113"/>
      <c r="J2" s="113"/>
      <c r="K2" s="113"/>
      <c r="L2" s="113"/>
    </row>
    <row r="3" spans="1:13">
      <c r="A3" s="1807" t="s">
        <v>790</v>
      </c>
      <c r="B3" s="1807" t="s">
        <v>22</v>
      </c>
      <c r="C3" s="855"/>
      <c r="D3" s="889" t="s">
        <v>791</v>
      </c>
      <c r="E3" s="856" t="s">
        <v>792</v>
      </c>
      <c r="F3" s="855"/>
      <c r="G3" s="889" t="s">
        <v>793</v>
      </c>
      <c r="H3" s="856" t="s">
        <v>792</v>
      </c>
      <c r="I3" s="855"/>
      <c r="J3" s="889" t="s">
        <v>794</v>
      </c>
      <c r="K3" s="856" t="s">
        <v>792</v>
      </c>
      <c r="L3" s="890" t="s">
        <v>795</v>
      </c>
      <c r="M3" s="891"/>
    </row>
    <row r="4" spans="1:13">
      <c r="A4" s="1808"/>
      <c r="B4" s="1808"/>
      <c r="C4" s="857" t="s">
        <v>445</v>
      </c>
      <c r="D4" s="858" t="s">
        <v>440</v>
      </c>
      <c r="E4" s="858" t="s">
        <v>412</v>
      </c>
      <c r="F4" s="857" t="s">
        <v>445</v>
      </c>
      <c r="G4" s="858" t="s">
        <v>440</v>
      </c>
      <c r="H4" s="858" t="s">
        <v>412</v>
      </c>
      <c r="I4" s="857" t="s">
        <v>445</v>
      </c>
      <c r="J4" s="858" t="s">
        <v>440</v>
      </c>
      <c r="K4" s="858" t="s">
        <v>412</v>
      </c>
      <c r="L4" s="892" t="s">
        <v>796</v>
      </c>
      <c r="M4" s="891"/>
    </row>
    <row r="5" spans="1:13" ht="15" customHeight="1">
      <c r="A5" s="891"/>
      <c r="B5" s="859" t="s">
        <v>797</v>
      </c>
      <c r="C5" s="860">
        <v>94.22</v>
      </c>
      <c r="D5" s="861">
        <v>97.57</v>
      </c>
      <c r="E5" s="862">
        <v>94.29</v>
      </c>
      <c r="F5" s="860">
        <v>94.48</v>
      </c>
      <c r="G5" s="861">
        <v>97.24</v>
      </c>
      <c r="H5" s="862">
        <v>94.51</v>
      </c>
      <c r="I5" s="860">
        <v>95.01</v>
      </c>
      <c r="J5" s="861">
        <v>97.46</v>
      </c>
      <c r="K5" s="862">
        <v>95.02</v>
      </c>
      <c r="L5" s="893">
        <v>0.50999999999999091</v>
      </c>
      <c r="M5" s="891"/>
    </row>
    <row r="6" spans="1:13" ht="13.5">
      <c r="A6" s="894"/>
      <c r="B6" s="895" t="s">
        <v>64</v>
      </c>
      <c r="C6" s="51">
        <v>93.28</v>
      </c>
      <c r="D6" s="863">
        <v>97.56</v>
      </c>
      <c r="E6" s="864">
        <v>93.4</v>
      </c>
      <c r="F6" s="51">
        <v>93.54</v>
      </c>
      <c r="G6" s="863">
        <v>97.27</v>
      </c>
      <c r="H6" s="864">
        <v>93.59</v>
      </c>
      <c r="I6" s="51">
        <v>94.13</v>
      </c>
      <c r="J6" s="863">
        <v>97.76</v>
      </c>
      <c r="K6" s="864">
        <v>94.15</v>
      </c>
      <c r="L6" s="896">
        <v>0.56000000000000227</v>
      </c>
      <c r="M6" s="891"/>
    </row>
    <row r="7" spans="1:13" ht="13.5">
      <c r="A7" s="894"/>
      <c r="B7" s="895" t="s">
        <v>65</v>
      </c>
      <c r="C7" s="51">
        <v>94.15</v>
      </c>
      <c r="D7" s="863">
        <v>97.71</v>
      </c>
      <c r="E7" s="864">
        <v>94.29</v>
      </c>
      <c r="F7" s="51">
        <v>94.72</v>
      </c>
      <c r="G7" s="863">
        <v>96.92</v>
      </c>
      <c r="H7" s="864">
        <v>94.77</v>
      </c>
      <c r="I7" s="51">
        <v>95.06</v>
      </c>
      <c r="J7" s="863">
        <v>93.75</v>
      </c>
      <c r="K7" s="864">
        <v>95.05</v>
      </c>
      <c r="L7" s="896">
        <v>0.28000000000000114</v>
      </c>
      <c r="M7" s="891"/>
    </row>
    <row r="8" spans="1:13" ht="13.5" customHeight="1">
      <c r="A8" s="894"/>
      <c r="B8" s="895" t="s">
        <v>66</v>
      </c>
      <c r="C8" s="51">
        <v>93.32</v>
      </c>
      <c r="D8" s="863">
        <v>97.57</v>
      </c>
      <c r="E8" s="864">
        <v>93.44</v>
      </c>
      <c r="F8" s="51">
        <v>93.59</v>
      </c>
      <c r="G8" s="863">
        <v>97.24</v>
      </c>
      <c r="H8" s="864">
        <v>93.64</v>
      </c>
      <c r="I8" s="51">
        <v>94.18</v>
      </c>
      <c r="J8" s="863">
        <v>97.46</v>
      </c>
      <c r="K8" s="864">
        <v>94.19</v>
      </c>
      <c r="L8" s="896">
        <v>0.54999999999999716</v>
      </c>
      <c r="M8" s="891"/>
    </row>
    <row r="9" spans="1:13" ht="13.5">
      <c r="A9" s="894"/>
      <c r="B9" s="895" t="s">
        <v>68</v>
      </c>
      <c r="C9" s="51">
        <v>99.95</v>
      </c>
      <c r="D9" s="865" t="s">
        <v>59</v>
      </c>
      <c r="E9" s="864">
        <v>99.95</v>
      </c>
      <c r="F9" s="51">
        <v>99.96</v>
      </c>
      <c r="G9" s="865" t="s">
        <v>59</v>
      </c>
      <c r="H9" s="864">
        <v>99.96</v>
      </c>
      <c r="I9" s="51">
        <v>99.96</v>
      </c>
      <c r="J9" s="865" t="s">
        <v>59</v>
      </c>
      <c r="K9" s="864">
        <v>99.96</v>
      </c>
      <c r="L9" s="896">
        <v>0</v>
      </c>
      <c r="M9" s="891"/>
    </row>
    <row r="10" spans="1:13" ht="13.5">
      <c r="A10" s="894"/>
      <c r="B10" s="898"/>
      <c r="C10" s="866"/>
      <c r="D10" s="867"/>
      <c r="E10" s="868"/>
      <c r="F10" s="866"/>
      <c r="G10" s="867"/>
      <c r="H10" s="868"/>
      <c r="I10" s="866"/>
      <c r="J10" s="867"/>
      <c r="K10" s="868"/>
      <c r="L10" s="850" t="s">
        <v>264</v>
      </c>
      <c r="M10" s="891"/>
    </row>
    <row r="11" spans="1:13" ht="12" customHeight="1">
      <c r="A11" s="894">
        <v>1</v>
      </c>
      <c r="B11" s="41" t="s">
        <v>610</v>
      </c>
      <c r="C11" s="869">
        <v>93.45</v>
      </c>
      <c r="D11" s="863">
        <v>98.2</v>
      </c>
      <c r="E11" s="870">
        <v>93.56</v>
      </c>
      <c r="F11" s="869">
        <v>93.02</v>
      </c>
      <c r="G11" s="863">
        <v>98.71</v>
      </c>
      <c r="H11" s="870">
        <v>93.09</v>
      </c>
      <c r="I11" s="869">
        <v>93.84</v>
      </c>
      <c r="J11" s="863">
        <v>98.47</v>
      </c>
      <c r="K11" s="870">
        <v>93.86</v>
      </c>
      <c r="L11" s="48">
        <v>0.76999999999999602</v>
      </c>
      <c r="M11" s="891"/>
    </row>
    <row r="12" spans="1:13" ht="12" customHeight="1">
      <c r="A12" s="894">
        <v>2</v>
      </c>
      <c r="B12" s="41" t="s">
        <v>798</v>
      </c>
      <c r="C12" s="51">
        <v>94.23</v>
      </c>
      <c r="D12" s="863">
        <v>98.27</v>
      </c>
      <c r="E12" s="181">
        <v>94.34</v>
      </c>
      <c r="F12" s="51">
        <v>94.26</v>
      </c>
      <c r="G12" s="863">
        <v>98.44</v>
      </c>
      <c r="H12" s="181">
        <v>94.32</v>
      </c>
      <c r="I12" s="51">
        <v>94.61</v>
      </c>
      <c r="J12" s="863">
        <v>98.43</v>
      </c>
      <c r="K12" s="181">
        <v>94.63</v>
      </c>
      <c r="L12" s="48">
        <v>0.31000000000000227</v>
      </c>
      <c r="M12" s="891"/>
    </row>
    <row r="13" spans="1:13" ht="12" customHeight="1">
      <c r="A13" s="894">
        <v>3</v>
      </c>
      <c r="B13" s="41" t="s">
        <v>616</v>
      </c>
      <c r="C13" s="51">
        <v>91.35</v>
      </c>
      <c r="D13" s="863">
        <v>97.49</v>
      </c>
      <c r="E13" s="181">
        <v>91.51</v>
      </c>
      <c r="F13" s="51">
        <v>92.08</v>
      </c>
      <c r="G13" s="863">
        <v>98.03</v>
      </c>
      <c r="H13" s="181">
        <v>92.16</v>
      </c>
      <c r="I13" s="51">
        <v>93.09</v>
      </c>
      <c r="J13" s="863">
        <v>98.85</v>
      </c>
      <c r="K13" s="181">
        <v>93.11</v>
      </c>
      <c r="L13" s="48">
        <v>0.95000000000000284</v>
      </c>
      <c r="M13" s="891"/>
    </row>
    <row r="14" spans="1:13" ht="12" customHeight="1">
      <c r="A14" s="894">
        <v>4</v>
      </c>
      <c r="B14" s="41" t="s">
        <v>618</v>
      </c>
      <c r="C14" s="51">
        <v>93.57</v>
      </c>
      <c r="D14" s="863">
        <v>98.03</v>
      </c>
      <c r="E14" s="181">
        <v>93.71</v>
      </c>
      <c r="F14" s="51">
        <v>94.27</v>
      </c>
      <c r="G14" s="863">
        <v>97.66</v>
      </c>
      <c r="H14" s="181">
        <v>94.32</v>
      </c>
      <c r="I14" s="51">
        <v>94.18</v>
      </c>
      <c r="J14" s="863">
        <v>98.18</v>
      </c>
      <c r="K14" s="181">
        <v>94.2</v>
      </c>
      <c r="L14" s="48">
        <v>-0.11999999999999034</v>
      </c>
      <c r="M14" s="891"/>
    </row>
    <row r="15" spans="1:13" ht="12" customHeight="1">
      <c r="A15" s="894">
        <v>5</v>
      </c>
      <c r="B15" s="41" t="s">
        <v>620</v>
      </c>
      <c r="C15" s="51">
        <v>93.77</v>
      </c>
      <c r="D15" s="863">
        <v>97.84</v>
      </c>
      <c r="E15" s="181">
        <v>93.85</v>
      </c>
      <c r="F15" s="51">
        <v>94.17</v>
      </c>
      <c r="G15" s="863">
        <v>98.84</v>
      </c>
      <c r="H15" s="181">
        <v>94.21</v>
      </c>
      <c r="I15" s="51">
        <v>94.6</v>
      </c>
      <c r="J15" s="863">
        <v>98.01</v>
      </c>
      <c r="K15" s="181">
        <v>94.61</v>
      </c>
      <c r="L15" s="48">
        <v>0.40000000000000568</v>
      </c>
      <c r="M15" s="891"/>
    </row>
    <row r="16" spans="1:13" ht="12" customHeight="1">
      <c r="A16" s="894">
        <v>6</v>
      </c>
      <c r="B16" s="41" t="s">
        <v>706</v>
      </c>
      <c r="C16" s="51">
        <v>92.7</v>
      </c>
      <c r="D16" s="863">
        <v>98.14</v>
      </c>
      <c r="E16" s="181">
        <v>92.92</v>
      </c>
      <c r="F16" s="51">
        <v>93.96</v>
      </c>
      <c r="G16" s="863">
        <v>97.22</v>
      </c>
      <c r="H16" s="181">
        <v>94.03</v>
      </c>
      <c r="I16" s="51">
        <v>94.63</v>
      </c>
      <c r="J16" s="863">
        <v>99.36</v>
      </c>
      <c r="K16" s="181">
        <v>94.66</v>
      </c>
      <c r="L16" s="48">
        <v>0.62999999999999545</v>
      </c>
      <c r="M16" s="891"/>
    </row>
    <row r="17" spans="1:13" ht="12" customHeight="1">
      <c r="A17" s="894">
        <v>7</v>
      </c>
      <c r="B17" s="41" t="s">
        <v>625</v>
      </c>
      <c r="C17" s="51">
        <v>94.39</v>
      </c>
      <c r="D17" s="863">
        <v>97.91</v>
      </c>
      <c r="E17" s="181">
        <v>94.47</v>
      </c>
      <c r="F17" s="51">
        <v>94.64</v>
      </c>
      <c r="G17" s="863">
        <v>97.94</v>
      </c>
      <c r="H17" s="181">
        <v>94.68</v>
      </c>
      <c r="I17" s="51">
        <v>95.09</v>
      </c>
      <c r="J17" s="863">
        <v>95.8</v>
      </c>
      <c r="K17" s="181">
        <v>95.1</v>
      </c>
      <c r="L17" s="48">
        <v>0.41999999999998749</v>
      </c>
      <c r="M17" s="891"/>
    </row>
    <row r="18" spans="1:13" ht="12" customHeight="1">
      <c r="A18" s="894">
        <v>8</v>
      </c>
      <c r="B18" s="41" t="s">
        <v>627</v>
      </c>
      <c r="C18" s="51">
        <v>92.11</v>
      </c>
      <c r="D18" s="863">
        <v>93.16</v>
      </c>
      <c r="E18" s="181">
        <v>92.14</v>
      </c>
      <c r="F18" s="51">
        <v>92.95</v>
      </c>
      <c r="G18" s="863">
        <v>98.27</v>
      </c>
      <c r="H18" s="181">
        <v>93.03</v>
      </c>
      <c r="I18" s="51">
        <v>94.16</v>
      </c>
      <c r="J18" s="863">
        <v>98.49</v>
      </c>
      <c r="K18" s="181">
        <v>94.18</v>
      </c>
      <c r="L18" s="48">
        <v>1.1500000000000057</v>
      </c>
      <c r="M18" s="891"/>
    </row>
    <row r="19" spans="1:13" ht="12" customHeight="1">
      <c r="A19" s="894">
        <v>9</v>
      </c>
      <c r="B19" s="41" t="s">
        <v>629</v>
      </c>
      <c r="C19" s="51">
        <v>95.6</v>
      </c>
      <c r="D19" s="863">
        <v>99.36</v>
      </c>
      <c r="E19" s="181">
        <v>95.74</v>
      </c>
      <c r="F19" s="51">
        <v>94.91</v>
      </c>
      <c r="G19" s="863">
        <v>94.85</v>
      </c>
      <c r="H19" s="181">
        <v>94.91</v>
      </c>
      <c r="I19" s="51">
        <v>95.13</v>
      </c>
      <c r="J19" s="863">
        <v>96.18</v>
      </c>
      <c r="K19" s="181">
        <v>95.13</v>
      </c>
      <c r="L19" s="48">
        <v>0.21999999999999886</v>
      </c>
      <c r="M19" s="891"/>
    </row>
    <row r="20" spans="1:13" ht="12" customHeight="1">
      <c r="A20" s="894">
        <v>11</v>
      </c>
      <c r="B20" s="41" t="s">
        <v>90</v>
      </c>
      <c r="C20" s="51">
        <v>93.99</v>
      </c>
      <c r="D20" s="863">
        <v>98.66</v>
      </c>
      <c r="E20" s="181">
        <v>94.09</v>
      </c>
      <c r="F20" s="51">
        <v>94.91</v>
      </c>
      <c r="G20" s="863">
        <v>98.96</v>
      </c>
      <c r="H20" s="181">
        <v>94.96</v>
      </c>
      <c r="I20" s="51">
        <v>95.16</v>
      </c>
      <c r="J20" s="863">
        <v>98.36</v>
      </c>
      <c r="K20" s="181">
        <v>95.17</v>
      </c>
      <c r="L20" s="48">
        <v>0.21000000000000796</v>
      </c>
      <c r="M20" s="891"/>
    </row>
    <row r="21" spans="1:13" ht="18" customHeight="1">
      <c r="A21" s="894">
        <v>13</v>
      </c>
      <c r="B21" s="41" t="s">
        <v>632</v>
      </c>
      <c r="C21" s="51">
        <v>93.62</v>
      </c>
      <c r="D21" s="863">
        <v>95.71</v>
      </c>
      <c r="E21" s="181">
        <v>93.71</v>
      </c>
      <c r="F21" s="51">
        <v>93.71</v>
      </c>
      <c r="G21" s="863">
        <v>94.69</v>
      </c>
      <c r="H21" s="181">
        <v>93.73</v>
      </c>
      <c r="I21" s="51">
        <v>94.1</v>
      </c>
      <c r="J21" s="863">
        <v>85.68</v>
      </c>
      <c r="K21" s="181">
        <v>94.05</v>
      </c>
      <c r="L21" s="48">
        <v>0.31999999999999318</v>
      </c>
      <c r="M21" s="891"/>
    </row>
    <row r="22" spans="1:13" ht="12" customHeight="1">
      <c r="A22" s="894">
        <v>14</v>
      </c>
      <c r="B22" s="41" t="s">
        <v>635</v>
      </c>
      <c r="C22" s="51">
        <v>94.29</v>
      </c>
      <c r="D22" s="863">
        <v>96.23</v>
      </c>
      <c r="E22" s="181">
        <v>94.34</v>
      </c>
      <c r="F22" s="51">
        <v>95</v>
      </c>
      <c r="G22" s="863">
        <v>92.95</v>
      </c>
      <c r="H22" s="181">
        <v>94.97</v>
      </c>
      <c r="I22" s="51">
        <v>94.71</v>
      </c>
      <c r="J22" s="863">
        <v>97.79</v>
      </c>
      <c r="K22" s="181">
        <v>94.73</v>
      </c>
      <c r="L22" s="48">
        <v>-0.23999999999999488</v>
      </c>
      <c r="M22" s="891"/>
    </row>
    <row r="23" spans="1:13" ht="12" customHeight="1">
      <c r="A23" s="894">
        <v>15</v>
      </c>
      <c r="B23" s="41" t="s">
        <v>637</v>
      </c>
      <c r="C23" s="51">
        <v>90.93</v>
      </c>
      <c r="D23" s="863">
        <v>96.7</v>
      </c>
      <c r="E23" s="181">
        <v>91.08</v>
      </c>
      <c r="F23" s="51">
        <v>91.35</v>
      </c>
      <c r="G23" s="863">
        <v>96.69</v>
      </c>
      <c r="H23" s="181">
        <v>91.42</v>
      </c>
      <c r="I23" s="51">
        <v>92.64</v>
      </c>
      <c r="J23" s="863">
        <v>92.9</v>
      </c>
      <c r="K23" s="181">
        <v>92.64</v>
      </c>
      <c r="L23" s="48">
        <v>1.2199999999999989</v>
      </c>
      <c r="M23" s="891"/>
    </row>
    <row r="24" spans="1:13" ht="12" customHeight="1">
      <c r="A24" s="894">
        <v>16</v>
      </c>
      <c r="B24" s="41" t="s">
        <v>640</v>
      </c>
      <c r="C24" s="51">
        <v>94.39</v>
      </c>
      <c r="D24" s="863">
        <v>93.82</v>
      </c>
      <c r="E24" s="181">
        <v>94.37</v>
      </c>
      <c r="F24" s="51">
        <v>94.37</v>
      </c>
      <c r="G24" s="863">
        <v>93.71</v>
      </c>
      <c r="H24" s="181">
        <v>94.36</v>
      </c>
      <c r="I24" s="51">
        <v>94.13</v>
      </c>
      <c r="J24" s="863">
        <v>93.32</v>
      </c>
      <c r="K24" s="181">
        <v>94.13</v>
      </c>
      <c r="L24" s="48">
        <v>-0.23000000000000398</v>
      </c>
      <c r="M24" s="891"/>
    </row>
    <row r="25" spans="1:13" ht="12" customHeight="1">
      <c r="A25" s="894">
        <v>17</v>
      </c>
      <c r="B25" s="41" t="s">
        <v>642</v>
      </c>
      <c r="C25" s="51">
        <v>91.94</v>
      </c>
      <c r="D25" s="863">
        <v>97.41</v>
      </c>
      <c r="E25" s="181">
        <v>92.13</v>
      </c>
      <c r="F25" s="51">
        <v>93.32</v>
      </c>
      <c r="G25" s="863">
        <v>97.95</v>
      </c>
      <c r="H25" s="181">
        <v>93.4</v>
      </c>
      <c r="I25" s="51">
        <v>93.78</v>
      </c>
      <c r="J25" s="863">
        <v>97.9</v>
      </c>
      <c r="K25" s="181">
        <v>93.8</v>
      </c>
      <c r="L25" s="48">
        <v>0.39999999999999147</v>
      </c>
      <c r="M25" s="891"/>
    </row>
    <row r="26" spans="1:13" ht="12" customHeight="1">
      <c r="A26" s="894">
        <v>18</v>
      </c>
      <c r="B26" s="41" t="s">
        <v>644</v>
      </c>
      <c r="C26" s="51">
        <v>91.22</v>
      </c>
      <c r="D26" s="863">
        <v>96.72</v>
      </c>
      <c r="E26" s="181">
        <v>91.37</v>
      </c>
      <c r="F26" s="51">
        <v>92.57</v>
      </c>
      <c r="G26" s="863">
        <v>95.42</v>
      </c>
      <c r="H26" s="181">
        <v>92.61</v>
      </c>
      <c r="I26" s="51">
        <v>93.05</v>
      </c>
      <c r="J26" s="863">
        <v>96.98</v>
      </c>
      <c r="K26" s="181">
        <v>93.07</v>
      </c>
      <c r="L26" s="48">
        <v>0.45999999999999375</v>
      </c>
      <c r="M26" s="891"/>
    </row>
    <row r="27" spans="1:13" ht="12" customHeight="1">
      <c r="A27" s="894">
        <v>19</v>
      </c>
      <c r="B27" s="41" t="s">
        <v>646</v>
      </c>
      <c r="C27" s="51">
        <v>94.03</v>
      </c>
      <c r="D27" s="863">
        <v>98.16</v>
      </c>
      <c r="E27" s="181">
        <v>94.19</v>
      </c>
      <c r="F27" s="51">
        <v>94.71</v>
      </c>
      <c r="G27" s="863">
        <v>98.53</v>
      </c>
      <c r="H27" s="181">
        <v>94.79</v>
      </c>
      <c r="I27" s="51">
        <v>95.89</v>
      </c>
      <c r="J27" s="863">
        <v>99.91</v>
      </c>
      <c r="K27" s="181">
        <v>95.92</v>
      </c>
      <c r="L27" s="48">
        <v>1.1299999999999955</v>
      </c>
      <c r="M27" s="891"/>
    </row>
    <row r="28" spans="1:13" ht="12" customHeight="1">
      <c r="A28" s="894">
        <v>20</v>
      </c>
      <c r="B28" s="41" t="s">
        <v>648</v>
      </c>
      <c r="C28" s="51">
        <v>95.61</v>
      </c>
      <c r="D28" s="863">
        <v>98.51</v>
      </c>
      <c r="E28" s="181">
        <v>95.74</v>
      </c>
      <c r="F28" s="51">
        <v>95.61</v>
      </c>
      <c r="G28" s="863">
        <v>98.15</v>
      </c>
      <c r="H28" s="181">
        <v>95.66</v>
      </c>
      <c r="I28" s="51">
        <v>96.12</v>
      </c>
      <c r="J28" s="863">
        <v>97.61</v>
      </c>
      <c r="K28" s="181">
        <v>96.13</v>
      </c>
      <c r="L28" s="48">
        <v>0.46999999999999886</v>
      </c>
      <c r="M28" s="891"/>
    </row>
    <row r="29" spans="1:13" ht="12" customHeight="1">
      <c r="A29" s="894">
        <v>21</v>
      </c>
      <c r="B29" s="41" t="s">
        <v>650</v>
      </c>
      <c r="C29" s="869">
        <v>93.84</v>
      </c>
      <c r="D29" s="863">
        <v>94.56</v>
      </c>
      <c r="E29" s="870">
        <v>93.87</v>
      </c>
      <c r="F29" s="869">
        <v>93.73</v>
      </c>
      <c r="G29" s="863">
        <v>93.34</v>
      </c>
      <c r="H29" s="870">
        <v>93.72</v>
      </c>
      <c r="I29" s="51">
        <v>94.65</v>
      </c>
      <c r="J29" s="863">
        <v>94.87</v>
      </c>
      <c r="K29" s="181">
        <v>94.65</v>
      </c>
      <c r="L29" s="48">
        <v>0.93000000000000682</v>
      </c>
      <c r="M29" s="891"/>
    </row>
    <row r="30" spans="1:13" ht="12" customHeight="1">
      <c r="A30" s="894">
        <v>22</v>
      </c>
      <c r="B30" s="41" t="s">
        <v>110</v>
      </c>
      <c r="C30" s="869">
        <v>94.71</v>
      </c>
      <c r="D30" s="863">
        <v>97.64</v>
      </c>
      <c r="E30" s="870">
        <v>94.84</v>
      </c>
      <c r="F30" s="869">
        <v>95.44</v>
      </c>
      <c r="G30" s="863">
        <v>95.17</v>
      </c>
      <c r="H30" s="870">
        <v>95.44</v>
      </c>
      <c r="I30" s="869">
        <v>96.37</v>
      </c>
      <c r="J30" s="863">
        <v>96.03</v>
      </c>
      <c r="K30" s="870">
        <v>96.37</v>
      </c>
      <c r="L30" s="48">
        <v>0.93000000000000682</v>
      </c>
      <c r="M30" s="891"/>
    </row>
    <row r="31" spans="1:13" ht="18" customHeight="1">
      <c r="A31" s="894">
        <v>24</v>
      </c>
      <c r="B31" s="41" t="s">
        <v>799</v>
      </c>
      <c r="C31" s="51">
        <v>93.82</v>
      </c>
      <c r="D31" s="863">
        <v>99.18</v>
      </c>
      <c r="E31" s="181">
        <v>94.04</v>
      </c>
      <c r="F31" s="51">
        <v>94.62</v>
      </c>
      <c r="G31" s="863">
        <v>99.49</v>
      </c>
      <c r="H31" s="181">
        <v>94.73</v>
      </c>
      <c r="I31" s="869">
        <v>94.67</v>
      </c>
      <c r="J31" s="863">
        <v>99.91</v>
      </c>
      <c r="K31" s="870">
        <v>94.71</v>
      </c>
      <c r="L31" s="48">
        <v>-2.0000000000010232E-2</v>
      </c>
      <c r="M31" s="891"/>
    </row>
    <row r="32" spans="1:13" ht="12" customHeight="1">
      <c r="A32" s="894">
        <v>27</v>
      </c>
      <c r="B32" s="41" t="s">
        <v>800</v>
      </c>
      <c r="C32" s="51">
        <v>95.89</v>
      </c>
      <c r="D32" s="863">
        <v>98.43</v>
      </c>
      <c r="E32" s="181">
        <v>95.99</v>
      </c>
      <c r="F32" s="51">
        <v>96.19</v>
      </c>
      <c r="G32" s="863">
        <v>99.59</v>
      </c>
      <c r="H32" s="181">
        <v>96.26</v>
      </c>
      <c r="I32" s="51">
        <v>96.93</v>
      </c>
      <c r="J32" s="863">
        <v>100</v>
      </c>
      <c r="K32" s="181">
        <v>96.96</v>
      </c>
      <c r="L32" s="48">
        <v>0.69999999999998863</v>
      </c>
      <c r="M32" s="891"/>
    </row>
    <row r="33" spans="1:13" ht="12" customHeight="1">
      <c r="A33" s="894">
        <v>31</v>
      </c>
      <c r="B33" s="41" t="s">
        <v>659</v>
      </c>
      <c r="C33" s="51">
        <v>93.51</v>
      </c>
      <c r="D33" s="863">
        <v>98.65</v>
      </c>
      <c r="E33" s="181">
        <v>93.7</v>
      </c>
      <c r="F33" s="51">
        <v>94</v>
      </c>
      <c r="G33" s="863">
        <v>99.52</v>
      </c>
      <c r="H33" s="181">
        <v>94.11</v>
      </c>
      <c r="I33" s="51">
        <v>94.45</v>
      </c>
      <c r="J33" s="863">
        <v>98.74</v>
      </c>
      <c r="K33" s="181">
        <v>94.48</v>
      </c>
      <c r="L33" s="48">
        <v>0.37000000000000455</v>
      </c>
      <c r="M33" s="891"/>
    </row>
    <row r="34" spans="1:13" ht="12" customHeight="1">
      <c r="A34" s="894">
        <v>32</v>
      </c>
      <c r="B34" s="41" t="s">
        <v>661</v>
      </c>
      <c r="C34" s="51">
        <v>91.58</v>
      </c>
      <c r="D34" s="863">
        <v>97.22</v>
      </c>
      <c r="E34" s="181">
        <v>91.7</v>
      </c>
      <c r="F34" s="51">
        <v>93.38</v>
      </c>
      <c r="G34" s="863">
        <v>96.46</v>
      </c>
      <c r="H34" s="181">
        <v>93.41</v>
      </c>
      <c r="I34" s="51">
        <v>94.64</v>
      </c>
      <c r="J34" s="863">
        <v>90.37</v>
      </c>
      <c r="K34" s="181">
        <v>94.63</v>
      </c>
      <c r="L34" s="48">
        <v>1.2199999999999989</v>
      </c>
      <c r="M34" s="891"/>
    </row>
    <row r="35" spans="1:13" ht="12" customHeight="1">
      <c r="A35" s="894">
        <v>37</v>
      </c>
      <c r="B35" s="41" t="s">
        <v>663</v>
      </c>
      <c r="C35" s="51">
        <v>94.99</v>
      </c>
      <c r="D35" s="863">
        <v>98.51</v>
      </c>
      <c r="E35" s="181">
        <v>95.14</v>
      </c>
      <c r="F35" s="51">
        <v>95.33</v>
      </c>
      <c r="G35" s="863">
        <v>96.61</v>
      </c>
      <c r="H35" s="181">
        <v>95.36</v>
      </c>
      <c r="I35" s="51">
        <v>94.99</v>
      </c>
      <c r="J35" s="863">
        <v>99.94</v>
      </c>
      <c r="K35" s="181">
        <v>95.02</v>
      </c>
      <c r="L35" s="48">
        <v>-0.34000000000000341</v>
      </c>
      <c r="M35" s="891"/>
    </row>
    <row r="36" spans="1:13" ht="12" customHeight="1">
      <c r="A36" s="894">
        <v>39</v>
      </c>
      <c r="B36" s="41" t="s">
        <v>665</v>
      </c>
      <c r="C36" s="51">
        <v>94.76</v>
      </c>
      <c r="D36" s="863">
        <v>99.7</v>
      </c>
      <c r="E36" s="181">
        <v>94.94</v>
      </c>
      <c r="F36" s="51">
        <v>95.29</v>
      </c>
      <c r="G36" s="863">
        <v>99.88</v>
      </c>
      <c r="H36" s="181">
        <v>95.37</v>
      </c>
      <c r="I36" s="51">
        <v>95.56</v>
      </c>
      <c r="J36" s="863">
        <v>71.739999999999995</v>
      </c>
      <c r="K36" s="181">
        <v>95.38</v>
      </c>
      <c r="L36" s="48">
        <v>9.9999999999909051E-3</v>
      </c>
      <c r="M36" s="891"/>
    </row>
    <row r="37" spans="1:13" ht="12" customHeight="1">
      <c r="A37" s="894">
        <v>40</v>
      </c>
      <c r="B37" s="41" t="s">
        <v>801</v>
      </c>
      <c r="C37" s="51">
        <v>93.91</v>
      </c>
      <c r="D37" s="863">
        <v>98.56</v>
      </c>
      <c r="E37" s="181">
        <v>94.18</v>
      </c>
      <c r="F37" s="51">
        <v>94.27</v>
      </c>
      <c r="G37" s="863">
        <v>99.6</v>
      </c>
      <c r="H37" s="181">
        <v>94.42</v>
      </c>
      <c r="I37" s="51">
        <v>94.06</v>
      </c>
      <c r="J37" s="863">
        <v>97.84</v>
      </c>
      <c r="K37" s="181">
        <v>94.1</v>
      </c>
      <c r="L37" s="48">
        <v>-0.32000000000000739</v>
      </c>
      <c r="M37" s="891"/>
    </row>
    <row r="38" spans="1:13" ht="12" customHeight="1">
      <c r="A38" s="894">
        <v>42</v>
      </c>
      <c r="B38" s="41" t="s">
        <v>669</v>
      </c>
      <c r="C38" s="51">
        <v>92.6</v>
      </c>
      <c r="D38" s="863">
        <v>94.66</v>
      </c>
      <c r="E38" s="181">
        <v>92.65</v>
      </c>
      <c r="F38" s="51">
        <v>92.31</v>
      </c>
      <c r="G38" s="863">
        <v>94.3</v>
      </c>
      <c r="H38" s="181">
        <v>92.33</v>
      </c>
      <c r="I38" s="51">
        <v>92.33</v>
      </c>
      <c r="J38" s="863">
        <v>89.93</v>
      </c>
      <c r="K38" s="181">
        <v>92.31</v>
      </c>
      <c r="L38" s="48">
        <v>-1.9999999999996021E-2</v>
      </c>
      <c r="M38" s="891"/>
    </row>
    <row r="39" spans="1:13" ht="12" customHeight="1">
      <c r="A39" s="894">
        <v>43</v>
      </c>
      <c r="B39" s="41" t="s">
        <v>309</v>
      </c>
      <c r="C39" s="51">
        <v>94.38</v>
      </c>
      <c r="D39" s="863">
        <v>98.04</v>
      </c>
      <c r="E39" s="181">
        <v>94.51</v>
      </c>
      <c r="F39" s="51">
        <v>94.76</v>
      </c>
      <c r="G39" s="863">
        <v>98.64</v>
      </c>
      <c r="H39" s="181">
        <v>94.83</v>
      </c>
      <c r="I39" s="51">
        <v>94.17</v>
      </c>
      <c r="J39" s="863">
        <v>98.19</v>
      </c>
      <c r="K39" s="181">
        <v>94.2</v>
      </c>
      <c r="L39" s="48">
        <v>-0.62999999999999545</v>
      </c>
      <c r="M39" s="891"/>
    </row>
    <row r="40" spans="1:13" ht="12" customHeight="1">
      <c r="A40" s="894">
        <v>45</v>
      </c>
      <c r="B40" s="41" t="s">
        <v>675</v>
      </c>
      <c r="C40" s="51">
        <v>95.05</v>
      </c>
      <c r="D40" s="863">
        <v>99.47</v>
      </c>
      <c r="E40" s="181">
        <v>95.26</v>
      </c>
      <c r="F40" s="51">
        <v>94.41</v>
      </c>
      <c r="G40" s="863">
        <v>96.92</v>
      </c>
      <c r="H40" s="181">
        <v>94.47</v>
      </c>
      <c r="I40" s="51">
        <v>94.8</v>
      </c>
      <c r="J40" s="863">
        <v>94.29</v>
      </c>
      <c r="K40" s="181">
        <v>94.8</v>
      </c>
      <c r="L40" s="48">
        <v>0.32999999999999829</v>
      </c>
      <c r="M40" s="891"/>
    </row>
    <row r="41" spans="1:13" ht="18" customHeight="1">
      <c r="A41" s="894">
        <v>46</v>
      </c>
      <c r="B41" s="41" t="s">
        <v>678</v>
      </c>
      <c r="C41" s="51">
        <v>95.41</v>
      </c>
      <c r="D41" s="863">
        <v>95.13</v>
      </c>
      <c r="E41" s="181">
        <v>95.39</v>
      </c>
      <c r="F41" s="51">
        <v>96.76</v>
      </c>
      <c r="G41" s="863">
        <v>91.02</v>
      </c>
      <c r="H41" s="181">
        <v>96.62</v>
      </c>
      <c r="I41" s="51">
        <v>96.14</v>
      </c>
      <c r="J41" s="863">
        <v>87.36</v>
      </c>
      <c r="K41" s="181">
        <v>96.07</v>
      </c>
      <c r="L41" s="48">
        <v>-0.55000000000001137</v>
      </c>
      <c r="M41" s="891"/>
    </row>
    <row r="42" spans="1:13" ht="12" customHeight="1">
      <c r="A42" s="894">
        <v>50</v>
      </c>
      <c r="B42" s="41" t="s">
        <v>802</v>
      </c>
      <c r="C42" s="869">
        <v>93.34</v>
      </c>
      <c r="D42" s="863">
        <v>96.49</v>
      </c>
      <c r="E42" s="870">
        <v>93.45</v>
      </c>
      <c r="F42" s="869">
        <v>93.42</v>
      </c>
      <c r="G42" s="863">
        <v>97.31</v>
      </c>
      <c r="H42" s="870">
        <v>93.51</v>
      </c>
      <c r="I42" s="51">
        <v>94.17</v>
      </c>
      <c r="J42" s="863">
        <v>97.32</v>
      </c>
      <c r="K42" s="181">
        <v>94.19</v>
      </c>
      <c r="L42" s="48">
        <v>0.67999999999999261</v>
      </c>
      <c r="M42" s="891"/>
    </row>
    <row r="43" spans="1:13" ht="12" customHeight="1">
      <c r="A43" s="894">
        <v>57</v>
      </c>
      <c r="B43" s="41" t="s">
        <v>803</v>
      </c>
      <c r="C43" s="51">
        <v>97.04</v>
      </c>
      <c r="D43" s="863">
        <v>98.28</v>
      </c>
      <c r="E43" s="181">
        <v>97.08</v>
      </c>
      <c r="F43" s="51">
        <v>97.4</v>
      </c>
      <c r="G43" s="863">
        <v>97.89</v>
      </c>
      <c r="H43" s="181">
        <v>97.41</v>
      </c>
      <c r="I43" s="869">
        <v>97.82</v>
      </c>
      <c r="J43" s="863">
        <v>95.33</v>
      </c>
      <c r="K43" s="870">
        <v>97.8</v>
      </c>
      <c r="L43" s="48">
        <v>0.39000000000000057</v>
      </c>
      <c r="M43" s="891"/>
    </row>
    <row r="44" spans="1:13" ht="12" customHeight="1">
      <c r="A44" s="894">
        <v>62</v>
      </c>
      <c r="B44" s="41" t="s">
        <v>131</v>
      </c>
      <c r="C44" s="51">
        <v>93.83</v>
      </c>
      <c r="D44" s="863">
        <v>97.23</v>
      </c>
      <c r="E44" s="181">
        <v>94.01</v>
      </c>
      <c r="F44" s="51">
        <v>94.83</v>
      </c>
      <c r="G44" s="863">
        <v>96.61</v>
      </c>
      <c r="H44" s="181">
        <v>94.89</v>
      </c>
      <c r="I44" s="869">
        <v>93.95</v>
      </c>
      <c r="J44" s="863">
        <v>99.62</v>
      </c>
      <c r="K44" s="870">
        <v>94.03</v>
      </c>
      <c r="L44" s="48">
        <v>-0.85999999999999943</v>
      </c>
      <c r="M44" s="891"/>
    </row>
    <row r="45" spans="1:13" ht="12" customHeight="1">
      <c r="A45" s="894">
        <v>65</v>
      </c>
      <c r="B45" s="41" t="s">
        <v>804</v>
      </c>
      <c r="C45" s="51">
        <v>96.51</v>
      </c>
      <c r="D45" s="863">
        <v>98.58</v>
      </c>
      <c r="E45" s="181">
        <v>96.61</v>
      </c>
      <c r="F45" s="51">
        <v>97.32</v>
      </c>
      <c r="G45" s="863">
        <v>43.03</v>
      </c>
      <c r="H45" s="181">
        <v>95.78</v>
      </c>
      <c r="I45" s="869">
        <v>95.89</v>
      </c>
      <c r="J45" s="863">
        <v>99.67</v>
      </c>
      <c r="K45" s="870">
        <v>95.94</v>
      </c>
      <c r="L45" s="48">
        <v>0.15999999999999659</v>
      </c>
      <c r="M45" s="891"/>
    </row>
    <row r="46" spans="1:13" ht="12" customHeight="1">
      <c r="A46" s="894">
        <v>70</v>
      </c>
      <c r="B46" s="41" t="s">
        <v>805</v>
      </c>
      <c r="C46" s="51">
        <v>93.36</v>
      </c>
      <c r="D46" s="863">
        <v>97.31</v>
      </c>
      <c r="E46" s="181">
        <v>93.51</v>
      </c>
      <c r="F46" s="51">
        <v>93.54</v>
      </c>
      <c r="G46" s="863">
        <v>97</v>
      </c>
      <c r="H46" s="181">
        <v>93.62</v>
      </c>
      <c r="I46" s="869">
        <v>93.65</v>
      </c>
      <c r="J46" s="863">
        <v>97.23</v>
      </c>
      <c r="K46" s="870">
        <v>93.68</v>
      </c>
      <c r="L46" s="48">
        <v>6.0000000000002274E-2</v>
      </c>
      <c r="M46" s="891"/>
    </row>
    <row r="47" spans="1:13" ht="12" customHeight="1">
      <c r="A47" s="894">
        <v>73</v>
      </c>
      <c r="B47" s="41" t="s">
        <v>806</v>
      </c>
      <c r="C47" s="51">
        <v>95.75</v>
      </c>
      <c r="D47" s="863">
        <v>98</v>
      </c>
      <c r="E47" s="181">
        <v>95.84</v>
      </c>
      <c r="F47" s="51">
        <v>95.57</v>
      </c>
      <c r="G47" s="863">
        <v>98.66</v>
      </c>
      <c r="H47" s="181">
        <v>95.62</v>
      </c>
      <c r="I47" s="869">
        <v>96.11</v>
      </c>
      <c r="J47" s="863">
        <v>99.93</v>
      </c>
      <c r="K47" s="870">
        <v>96.14</v>
      </c>
      <c r="L47" s="48">
        <v>0.51999999999999602</v>
      </c>
      <c r="M47" s="891"/>
    </row>
    <row r="48" spans="1:13" ht="12" customHeight="1">
      <c r="A48" s="894">
        <v>79</v>
      </c>
      <c r="B48" s="41" t="s">
        <v>318</v>
      </c>
      <c r="C48" s="51">
        <v>93.8</v>
      </c>
      <c r="D48" s="863">
        <v>98.64</v>
      </c>
      <c r="E48" s="181">
        <v>93.98</v>
      </c>
      <c r="F48" s="51">
        <v>94.33</v>
      </c>
      <c r="G48" s="863">
        <v>99.85</v>
      </c>
      <c r="H48" s="181">
        <v>94.46</v>
      </c>
      <c r="I48" s="869">
        <v>94.54</v>
      </c>
      <c r="J48" s="863">
        <v>99.37</v>
      </c>
      <c r="K48" s="870">
        <v>94.58</v>
      </c>
      <c r="L48" s="48">
        <v>0.12000000000000455</v>
      </c>
      <c r="M48" s="891"/>
    </row>
    <row r="49" spans="1:13" ht="12" customHeight="1">
      <c r="A49" s="894">
        <v>86</v>
      </c>
      <c r="B49" s="41" t="s">
        <v>807</v>
      </c>
      <c r="C49" s="51">
        <v>92.21</v>
      </c>
      <c r="D49" s="863">
        <v>97.39</v>
      </c>
      <c r="E49" s="181">
        <v>92.36</v>
      </c>
      <c r="F49" s="51">
        <v>92.97</v>
      </c>
      <c r="G49" s="863">
        <v>98.26</v>
      </c>
      <c r="H49" s="181">
        <v>93.05</v>
      </c>
      <c r="I49" s="869">
        <v>94.22</v>
      </c>
      <c r="J49" s="863">
        <v>99.43</v>
      </c>
      <c r="K49" s="870">
        <v>94.25</v>
      </c>
      <c r="L49" s="48">
        <v>1.2000000000000028</v>
      </c>
      <c r="M49" s="899"/>
    </row>
    <row r="50" spans="1:13" ht="12" customHeight="1">
      <c r="A50" s="894">
        <v>93</v>
      </c>
      <c r="B50" s="41" t="s">
        <v>808</v>
      </c>
      <c r="C50" s="51">
        <v>94.34</v>
      </c>
      <c r="D50" s="863">
        <v>97.08</v>
      </c>
      <c r="E50" s="181">
        <v>94.43</v>
      </c>
      <c r="F50" s="51">
        <v>94.83</v>
      </c>
      <c r="G50" s="863">
        <v>96.8</v>
      </c>
      <c r="H50" s="871">
        <v>94.86</v>
      </c>
      <c r="I50" s="869">
        <v>94.3</v>
      </c>
      <c r="J50" s="863">
        <v>97.85</v>
      </c>
      <c r="K50" s="870">
        <v>94.32</v>
      </c>
      <c r="L50" s="48">
        <v>-0.54000000000000625</v>
      </c>
      <c r="M50" s="891"/>
    </row>
    <row r="51" spans="1:13" ht="18" customHeight="1">
      <c r="A51" s="900">
        <v>95</v>
      </c>
      <c r="B51" s="901" t="s">
        <v>709</v>
      </c>
      <c r="C51" s="176">
        <v>93.88</v>
      </c>
      <c r="D51" s="872">
        <v>97.02</v>
      </c>
      <c r="E51" s="241">
        <v>93.99</v>
      </c>
      <c r="F51" s="176">
        <v>94.12</v>
      </c>
      <c r="G51" s="872">
        <v>95.51</v>
      </c>
      <c r="H51" s="241">
        <v>94.15</v>
      </c>
      <c r="I51" s="902">
        <v>94.47</v>
      </c>
      <c r="J51" s="872">
        <v>96.84</v>
      </c>
      <c r="K51" s="903">
        <v>94.49</v>
      </c>
      <c r="L51" s="904">
        <v>0.3399999999999892</v>
      </c>
      <c r="M51" s="891"/>
    </row>
    <row r="52" spans="1:13" ht="18" customHeight="1">
      <c r="A52" s="905">
        <v>301</v>
      </c>
      <c r="B52" s="906" t="s">
        <v>809</v>
      </c>
      <c r="C52" s="163">
        <v>100</v>
      </c>
      <c r="D52" s="873"/>
      <c r="E52" s="874">
        <v>100</v>
      </c>
      <c r="F52" s="163">
        <v>100</v>
      </c>
      <c r="G52" s="873"/>
      <c r="H52" s="874">
        <v>100</v>
      </c>
      <c r="I52" s="907">
        <v>100</v>
      </c>
      <c r="J52" s="873"/>
      <c r="K52" s="908">
        <v>100</v>
      </c>
      <c r="L52" s="231">
        <v>0</v>
      </c>
      <c r="M52" s="891"/>
    </row>
    <row r="53" spans="1:13" ht="13.5">
      <c r="A53" s="909">
        <v>305</v>
      </c>
      <c r="B53" s="895" t="s">
        <v>810</v>
      </c>
      <c r="C53" s="51">
        <v>100</v>
      </c>
      <c r="D53" s="863"/>
      <c r="E53" s="864">
        <v>100</v>
      </c>
      <c r="F53" s="51">
        <v>100</v>
      </c>
      <c r="G53" s="863"/>
      <c r="H53" s="864">
        <v>100</v>
      </c>
      <c r="I53" s="869">
        <v>100</v>
      </c>
      <c r="J53" s="863"/>
      <c r="K53" s="870">
        <v>100</v>
      </c>
      <c r="L53" s="48">
        <v>0</v>
      </c>
      <c r="M53" s="891"/>
    </row>
    <row r="54" spans="1:13" ht="13.5">
      <c r="A54" s="909">
        <v>306</v>
      </c>
      <c r="B54" s="895" t="s">
        <v>811</v>
      </c>
      <c r="C54" s="51">
        <v>99.9</v>
      </c>
      <c r="D54" s="863"/>
      <c r="E54" s="864">
        <v>99.9</v>
      </c>
      <c r="F54" s="51">
        <v>99.94</v>
      </c>
      <c r="G54" s="863"/>
      <c r="H54" s="864">
        <v>99.94</v>
      </c>
      <c r="I54" s="869">
        <v>99.95</v>
      </c>
      <c r="J54" s="863"/>
      <c r="K54" s="870">
        <v>99.95</v>
      </c>
      <c r="L54" s="48">
        <v>1.0000000000005116E-2</v>
      </c>
      <c r="M54" s="891"/>
    </row>
    <row r="55" spans="1:13" ht="13.5">
      <c r="A55" s="909">
        <v>307</v>
      </c>
      <c r="B55" s="895" t="s">
        <v>812</v>
      </c>
      <c r="C55" s="51">
        <v>100</v>
      </c>
      <c r="D55" s="863"/>
      <c r="E55" s="864">
        <v>100</v>
      </c>
      <c r="F55" s="51">
        <v>99.99</v>
      </c>
      <c r="G55" s="863"/>
      <c r="H55" s="864">
        <v>99.99</v>
      </c>
      <c r="I55" s="869">
        <v>99.97</v>
      </c>
      <c r="J55" s="863"/>
      <c r="K55" s="870">
        <v>99.97</v>
      </c>
      <c r="L55" s="48">
        <v>-1.9999999999996021E-2</v>
      </c>
      <c r="M55" s="891"/>
    </row>
    <row r="56" spans="1:13" ht="13.5">
      <c r="A56" s="909">
        <v>308</v>
      </c>
      <c r="B56" s="895" t="s">
        <v>813</v>
      </c>
      <c r="C56" s="51">
        <v>100</v>
      </c>
      <c r="D56" s="863"/>
      <c r="E56" s="864">
        <v>100</v>
      </c>
      <c r="F56" s="51">
        <v>99.97</v>
      </c>
      <c r="G56" s="863"/>
      <c r="H56" s="864">
        <v>99.97</v>
      </c>
      <c r="I56" s="869">
        <v>99.91</v>
      </c>
      <c r="J56" s="863"/>
      <c r="K56" s="870">
        <v>99.91</v>
      </c>
      <c r="L56" s="48">
        <v>-6.0000000000002274E-2</v>
      </c>
      <c r="M56" s="891"/>
    </row>
    <row r="57" spans="1:13" ht="13.5">
      <c r="A57" s="910">
        <v>309</v>
      </c>
      <c r="B57" s="911" t="s">
        <v>814</v>
      </c>
      <c r="C57" s="71">
        <v>99.94</v>
      </c>
      <c r="D57" s="875"/>
      <c r="E57" s="876">
        <v>99.94</v>
      </c>
      <c r="F57" s="71">
        <v>99.94</v>
      </c>
      <c r="G57" s="875"/>
      <c r="H57" s="876">
        <v>99.94</v>
      </c>
      <c r="I57" s="912">
        <v>99.96</v>
      </c>
      <c r="J57" s="913"/>
      <c r="K57" s="914">
        <v>99.96</v>
      </c>
      <c r="L57" s="68">
        <v>1.9999999999996021E-2</v>
      </c>
      <c r="M57" s="891"/>
    </row>
    <row r="58" spans="1:13" s="2" customFormat="1" ht="15" customHeight="1">
      <c r="A58" s="915"/>
      <c r="B58" s="916"/>
      <c r="C58" s="917"/>
      <c r="D58" s="917"/>
      <c r="E58" s="917"/>
      <c r="F58" s="917"/>
      <c r="G58" s="917"/>
      <c r="H58" s="917"/>
      <c r="I58" s="917"/>
      <c r="J58" s="917"/>
      <c r="K58" s="917"/>
      <c r="L58" s="917"/>
      <c r="M58" s="918"/>
    </row>
    <row r="59" spans="1:13" s="924" customFormat="1" ht="14.25" customHeight="1">
      <c r="A59" s="919"/>
      <c r="B59" s="920"/>
      <c r="C59" s="921"/>
      <c r="D59" s="921"/>
      <c r="E59" s="921"/>
      <c r="F59" s="921"/>
      <c r="G59" s="921"/>
      <c r="H59" s="921"/>
      <c r="I59" s="921"/>
      <c r="J59" s="921"/>
      <c r="K59" s="921"/>
      <c r="L59" s="922"/>
      <c r="M59" s="923"/>
    </row>
    <row r="60" spans="1:13">
      <c r="A60" s="1809" t="s">
        <v>815</v>
      </c>
      <c r="B60" s="1810"/>
      <c r="C60" s="877"/>
      <c r="D60" s="925" t="s">
        <v>819</v>
      </c>
      <c r="E60" s="878" t="s">
        <v>792</v>
      </c>
      <c r="F60" s="877"/>
      <c r="G60" s="925" t="s">
        <v>820</v>
      </c>
      <c r="H60" s="878" t="s">
        <v>792</v>
      </c>
      <c r="I60" s="855"/>
      <c r="J60" s="926" t="s">
        <v>821</v>
      </c>
      <c r="K60" s="856" t="s">
        <v>792</v>
      </c>
      <c r="L60" s="927" t="s">
        <v>822</v>
      </c>
      <c r="M60" s="891"/>
    </row>
    <row r="61" spans="1:13">
      <c r="A61" s="1811"/>
      <c r="B61" s="1812"/>
      <c r="C61" s="877" t="s">
        <v>445</v>
      </c>
      <c r="D61" s="879" t="s">
        <v>440</v>
      </c>
      <c r="E61" s="879" t="s">
        <v>412</v>
      </c>
      <c r="F61" s="877" t="s">
        <v>445</v>
      </c>
      <c r="G61" s="879" t="s">
        <v>440</v>
      </c>
      <c r="H61" s="879" t="s">
        <v>412</v>
      </c>
      <c r="I61" s="855" t="s">
        <v>445</v>
      </c>
      <c r="J61" s="928" t="s">
        <v>440</v>
      </c>
      <c r="K61" s="928" t="s">
        <v>412</v>
      </c>
      <c r="L61" s="892" t="s">
        <v>796</v>
      </c>
      <c r="M61" s="891"/>
    </row>
    <row r="62" spans="1:13" ht="13.5" customHeight="1">
      <c r="A62" s="437" t="s">
        <v>215</v>
      </c>
      <c r="B62" s="438"/>
      <c r="C62" s="880">
        <v>93.45</v>
      </c>
      <c r="D62" s="881">
        <v>98.2</v>
      </c>
      <c r="E62" s="882">
        <v>93.56</v>
      </c>
      <c r="F62" s="880">
        <v>93.02</v>
      </c>
      <c r="G62" s="881">
        <v>98.71</v>
      </c>
      <c r="H62" s="882">
        <v>93.09</v>
      </c>
      <c r="I62" s="929">
        <v>93.84</v>
      </c>
      <c r="J62" s="930">
        <v>98.47</v>
      </c>
      <c r="K62" s="194">
        <v>93.86</v>
      </c>
      <c r="L62" s="48">
        <v>0.76999999999999602</v>
      </c>
      <c r="M62" s="931"/>
    </row>
    <row r="63" spans="1:13">
      <c r="A63" s="932" t="s">
        <v>216</v>
      </c>
      <c r="B63" s="434"/>
      <c r="C63" s="883">
        <v>92.67</v>
      </c>
      <c r="D63" s="884">
        <v>97.66</v>
      </c>
      <c r="E63" s="884">
        <v>92.78</v>
      </c>
      <c r="F63" s="883">
        <v>93.22</v>
      </c>
      <c r="G63" s="884">
        <v>98.3</v>
      </c>
      <c r="H63" s="884">
        <v>93.28</v>
      </c>
      <c r="I63" s="51">
        <v>94</v>
      </c>
      <c r="J63" s="864">
        <v>98.13</v>
      </c>
      <c r="K63" s="864">
        <v>94.01</v>
      </c>
      <c r="L63" s="48">
        <v>0.73000000000000398</v>
      </c>
      <c r="M63" s="931"/>
    </row>
    <row r="64" spans="1:13">
      <c r="A64" s="932" t="s">
        <v>217</v>
      </c>
      <c r="B64" s="434"/>
      <c r="C64" s="883">
        <v>92.06</v>
      </c>
      <c r="D64" s="884">
        <v>96.25</v>
      </c>
      <c r="E64" s="884">
        <v>92.19</v>
      </c>
      <c r="F64" s="883">
        <v>92.77</v>
      </c>
      <c r="G64" s="884">
        <v>96.97</v>
      </c>
      <c r="H64" s="884">
        <v>92.83</v>
      </c>
      <c r="I64" s="51">
        <v>93.75</v>
      </c>
      <c r="J64" s="864">
        <v>95.94</v>
      </c>
      <c r="K64" s="864">
        <v>93.76</v>
      </c>
      <c r="L64" s="48">
        <v>0.93000000000000682</v>
      </c>
      <c r="M64" s="931"/>
    </row>
    <row r="65" spans="1:13">
      <c r="A65" s="932" t="s">
        <v>816</v>
      </c>
      <c r="B65" s="434"/>
      <c r="C65" s="883">
        <v>93.41</v>
      </c>
      <c r="D65" s="884">
        <v>98.13</v>
      </c>
      <c r="E65" s="884">
        <v>93.55</v>
      </c>
      <c r="F65" s="883">
        <v>94.32</v>
      </c>
      <c r="G65" s="884">
        <v>98.18</v>
      </c>
      <c r="H65" s="884">
        <v>94.38</v>
      </c>
      <c r="I65" s="51">
        <v>94.53</v>
      </c>
      <c r="J65" s="864">
        <v>97.93</v>
      </c>
      <c r="K65" s="864">
        <v>94.54</v>
      </c>
      <c r="L65" s="48">
        <v>0.1600000000000108</v>
      </c>
      <c r="M65" s="931"/>
    </row>
    <row r="66" spans="1:13">
      <c r="A66" s="932" t="s">
        <v>218</v>
      </c>
      <c r="B66" s="434"/>
      <c r="C66" s="883">
        <v>94.26</v>
      </c>
      <c r="D66" s="884">
        <v>96.29</v>
      </c>
      <c r="E66" s="884">
        <v>94.33</v>
      </c>
      <c r="F66" s="883">
        <v>94.59</v>
      </c>
      <c r="G66" s="884">
        <v>95.92</v>
      </c>
      <c r="H66" s="884">
        <v>94.61</v>
      </c>
      <c r="I66" s="51">
        <v>94.91</v>
      </c>
      <c r="J66" s="864">
        <v>97.59</v>
      </c>
      <c r="K66" s="864">
        <v>94.92</v>
      </c>
      <c r="L66" s="48">
        <v>0.31000000000000227</v>
      </c>
      <c r="M66" s="931"/>
    </row>
    <row r="67" spans="1:13">
      <c r="A67" s="932" t="s">
        <v>219</v>
      </c>
      <c r="B67" s="434"/>
      <c r="C67" s="883">
        <v>94.26</v>
      </c>
      <c r="D67" s="884">
        <v>98.35</v>
      </c>
      <c r="E67" s="884">
        <v>94.37</v>
      </c>
      <c r="F67" s="883">
        <v>94.32</v>
      </c>
      <c r="G67" s="884">
        <v>98.49</v>
      </c>
      <c r="H67" s="884">
        <v>94.38</v>
      </c>
      <c r="I67" s="51">
        <v>94.64</v>
      </c>
      <c r="J67" s="864">
        <v>96.42</v>
      </c>
      <c r="K67" s="864">
        <v>94.65</v>
      </c>
      <c r="L67" s="48">
        <v>0.27000000000001023</v>
      </c>
    </row>
    <row r="68" spans="1:13">
      <c r="A68" s="932" t="s">
        <v>220</v>
      </c>
      <c r="B68" s="434"/>
      <c r="C68" s="883">
        <v>94.07</v>
      </c>
      <c r="D68" s="884">
        <v>97</v>
      </c>
      <c r="E68" s="884">
        <v>94.18</v>
      </c>
      <c r="F68" s="883">
        <v>94.17</v>
      </c>
      <c r="G68" s="884">
        <v>96.2</v>
      </c>
      <c r="H68" s="884">
        <v>94.21</v>
      </c>
      <c r="I68" s="51">
        <v>94.21</v>
      </c>
      <c r="J68" s="864">
        <v>93.69</v>
      </c>
      <c r="K68" s="864">
        <v>94.21</v>
      </c>
      <c r="L68" s="48">
        <v>0</v>
      </c>
    </row>
    <row r="69" spans="1:13">
      <c r="A69" s="932" t="s">
        <v>817</v>
      </c>
      <c r="B69" s="434"/>
      <c r="C69" s="883">
        <v>94.48</v>
      </c>
      <c r="D69" s="884">
        <v>97.44</v>
      </c>
      <c r="E69" s="884">
        <v>94.6</v>
      </c>
      <c r="F69" s="883">
        <v>94.85</v>
      </c>
      <c r="G69" s="884">
        <v>86.94</v>
      </c>
      <c r="H69" s="884">
        <v>94.67</v>
      </c>
      <c r="I69" s="51">
        <v>94.83</v>
      </c>
      <c r="J69" s="864">
        <v>97.64</v>
      </c>
      <c r="K69" s="864">
        <v>94.86</v>
      </c>
      <c r="L69" s="48">
        <v>0.18999999999999773</v>
      </c>
    </row>
    <row r="70" spans="1:13">
      <c r="A70" s="932" t="s">
        <v>818</v>
      </c>
      <c r="B70" s="434"/>
      <c r="C70" s="883">
        <v>94.99</v>
      </c>
      <c r="D70" s="884">
        <v>98.25</v>
      </c>
      <c r="E70" s="884">
        <v>95.11</v>
      </c>
      <c r="F70" s="883">
        <v>95.08</v>
      </c>
      <c r="G70" s="884">
        <v>99.18</v>
      </c>
      <c r="H70" s="884">
        <v>95.17</v>
      </c>
      <c r="I70" s="51">
        <v>95.47</v>
      </c>
      <c r="J70" s="864">
        <v>99.69</v>
      </c>
      <c r="K70" s="864">
        <v>95.5</v>
      </c>
      <c r="L70" s="48">
        <v>0.32999999999999829</v>
      </c>
    </row>
    <row r="71" spans="1:13">
      <c r="A71" s="933" t="s">
        <v>221</v>
      </c>
      <c r="B71" s="934"/>
      <c r="C71" s="885">
        <v>93.16</v>
      </c>
      <c r="D71" s="886">
        <v>97.53</v>
      </c>
      <c r="E71" s="886">
        <v>93.3</v>
      </c>
      <c r="F71" s="885">
        <v>93.97</v>
      </c>
      <c r="G71" s="886">
        <v>97.34</v>
      </c>
      <c r="H71" s="886">
        <v>94.03</v>
      </c>
      <c r="I71" s="71">
        <v>94.36</v>
      </c>
      <c r="J71" s="876">
        <v>98.82</v>
      </c>
      <c r="K71" s="876">
        <v>94.39</v>
      </c>
      <c r="L71" s="68">
        <v>0.35999999999999943</v>
      </c>
      <c r="M71" s="891"/>
    </row>
    <row r="72" spans="1:13">
      <c r="A72" s="202"/>
      <c r="B72" s="202"/>
      <c r="C72" s="935"/>
      <c r="D72" s="935"/>
      <c r="E72" s="935"/>
      <c r="F72" s="935"/>
      <c r="G72" s="935"/>
      <c r="H72" s="935"/>
      <c r="I72" s="935"/>
      <c r="J72" s="935"/>
      <c r="K72" s="935"/>
      <c r="L72" s="935"/>
      <c r="M72" s="931"/>
    </row>
    <row r="73" spans="1:13" ht="19.5" customHeight="1">
      <c r="A73" s="936"/>
      <c r="B73" s="936"/>
      <c r="C73" s="936"/>
      <c r="D73" s="936"/>
      <c r="E73" s="936"/>
      <c r="F73" s="937"/>
      <c r="G73" s="937"/>
      <c r="H73" s="937"/>
      <c r="I73" s="937"/>
      <c r="J73" s="937"/>
      <c r="K73" s="937"/>
      <c r="L73" s="937"/>
      <c r="M73" s="931"/>
    </row>
    <row r="74" spans="1:13" ht="19.5" customHeight="1">
      <c r="A74" s="897"/>
      <c r="B74" s="897"/>
      <c r="C74" s="897"/>
      <c r="D74" s="897"/>
      <c r="E74" s="897"/>
      <c r="F74" s="935"/>
      <c r="G74" s="935"/>
      <c r="H74" s="935"/>
      <c r="I74" s="935"/>
      <c r="J74" s="935"/>
      <c r="K74" s="935"/>
      <c r="L74" s="935"/>
      <c r="M74" s="931"/>
    </row>
    <row r="75" spans="1:13">
      <c r="A75" s="731"/>
      <c r="B75" s="731"/>
      <c r="C75" s="731"/>
      <c r="D75" s="731"/>
      <c r="E75" s="731"/>
      <c r="F75" s="938"/>
      <c r="G75" s="938"/>
      <c r="H75" s="938"/>
      <c r="I75" s="938"/>
      <c r="J75" s="938"/>
      <c r="K75" s="938"/>
      <c r="L75" s="938"/>
      <c r="M75" s="931"/>
    </row>
    <row r="76" spans="1:13">
      <c r="A76" s="731"/>
      <c r="B76" s="731"/>
      <c r="C76" s="731"/>
      <c r="D76" s="731"/>
      <c r="E76" s="731"/>
      <c r="F76" s="938"/>
      <c r="G76" s="938"/>
      <c r="H76" s="938"/>
      <c r="I76" s="938"/>
      <c r="J76" s="938"/>
      <c r="K76" s="938"/>
      <c r="L76" s="938"/>
      <c r="M76" s="931"/>
    </row>
    <row r="77" spans="1:13">
      <c r="A77" s="731"/>
      <c r="B77" s="731"/>
      <c r="C77" s="731"/>
      <c r="D77" s="731"/>
      <c r="E77" s="731"/>
      <c r="F77" s="938"/>
      <c r="G77" s="938"/>
      <c r="H77" s="938"/>
      <c r="I77" s="938"/>
      <c r="J77" s="938"/>
      <c r="K77" s="938"/>
      <c r="L77" s="731"/>
      <c r="M77" s="931"/>
    </row>
    <row r="78" spans="1:13">
      <c r="A78" s="731"/>
      <c r="B78" s="731"/>
      <c r="C78" s="731"/>
      <c r="D78" s="731"/>
      <c r="E78" s="731"/>
      <c r="F78" s="938"/>
      <c r="G78" s="938"/>
      <c r="H78" s="938"/>
      <c r="I78" s="938"/>
      <c r="J78" s="938"/>
      <c r="K78" s="938"/>
      <c r="L78" s="731"/>
      <c r="M78" s="931"/>
    </row>
    <row r="79" spans="1:13">
      <c r="A79" s="731"/>
      <c r="B79" s="731"/>
      <c r="C79" s="731"/>
      <c r="D79" s="731"/>
      <c r="E79" s="731"/>
      <c r="F79" s="938"/>
      <c r="G79" s="938"/>
      <c r="H79" s="938"/>
      <c r="I79" s="938"/>
      <c r="J79" s="938"/>
      <c r="K79" s="938"/>
      <c r="L79" s="731"/>
      <c r="M79" s="931"/>
    </row>
    <row r="80" spans="1:13">
      <c r="A80" s="731"/>
      <c r="B80" s="731"/>
      <c r="C80" s="731"/>
      <c r="D80" s="731"/>
      <c r="E80" s="731"/>
      <c r="F80" s="731"/>
      <c r="G80" s="731"/>
      <c r="H80" s="731"/>
      <c r="I80" s="731"/>
      <c r="J80" s="731"/>
      <c r="K80" s="731"/>
      <c r="L80" s="731"/>
      <c r="M80" s="931"/>
    </row>
    <row r="81" spans="1:13">
      <c r="A81" s="731"/>
      <c r="B81" s="731"/>
      <c r="C81" s="731"/>
      <c r="D81" s="731"/>
      <c r="E81" s="731"/>
      <c r="F81" s="731"/>
      <c r="G81" s="731"/>
      <c r="H81" s="731"/>
      <c r="I81" s="731"/>
      <c r="J81" s="731"/>
      <c r="K81" s="731"/>
      <c r="L81" s="731"/>
      <c r="M81" s="931"/>
    </row>
    <row r="82" spans="1:13">
      <c r="A82" s="731"/>
      <c r="B82" s="731"/>
      <c r="C82" s="731"/>
      <c r="D82" s="731"/>
      <c r="E82" s="731"/>
      <c r="F82" s="731"/>
      <c r="G82" s="731"/>
      <c r="H82" s="731"/>
      <c r="I82" s="731"/>
      <c r="J82" s="731"/>
      <c r="K82" s="731"/>
      <c r="L82" s="731"/>
      <c r="M82" s="931"/>
    </row>
    <row r="83" spans="1:13">
      <c r="A83" s="731"/>
      <c r="B83" s="731"/>
      <c r="C83" s="731"/>
      <c r="D83" s="731"/>
      <c r="E83" s="731"/>
      <c r="F83" s="731"/>
      <c r="G83" s="731"/>
      <c r="H83" s="731"/>
      <c r="I83" s="731"/>
      <c r="J83" s="731"/>
      <c r="K83" s="731"/>
      <c r="L83" s="731"/>
      <c r="M83" s="59"/>
    </row>
    <row r="84" spans="1:13">
      <c r="A84" s="731"/>
      <c r="B84" s="731"/>
      <c r="C84" s="731"/>
      <c r="D84" s="731"/>
      <c r="E84" s="731"/>
      <c r="F84" s="731"/>
      <c r="G84" s="731"/>
      <c r="H84" s="731"/>
      <c r="I84" s="731"/>
      <c r="J84" s="731"/>
      <c r="K84" s="731"/>
      <c r="L84" s="731"/>
      <c r="M84" s="59"/>
    </row>
    <row r="85" spans="1:13">
      <c r="A85" s="731"/>
      <c r="B85" s="731"/>
      <c r="C85" s="731"/>
      <c r="D85" s="731"/>
      <c r="E85" s="731"/>
      <c r="F85" s="731"/>
      <c r="G85" s="731"/>
      <c r="H85" s="731"/>
      <c r="I85" s="731"/>
      <c r="J85" s="731"/>
      <c r="K85" s="731"/>
      <c r="L85" s="731"/>
    </row>
    <row r="86" spans="1:13">
      <c r="A86" s="731"/>
      <c r="B86" s="731"/>
      <c r="C86" s="731"/>
      <c r="D86" s="731"/>
      <c r="E86" s="731"/>
      <c r="F86" s="731"/>
      <c r="G86" s="731"/>
      <c r="H86" s="731"/>
      <c r="I86" s="731"/>
      <c r="J86" s="731"/>
      <c r="K86" s="731"/>
      <c r="L86" s="731"/>
    </row>
    <row r="87" spans="1:13">
      <c r="A87" s="731"/>
      <c r="B87" s="731"/>
      <c r="C87" s="11"/>
      <c r="D87" s="11"/>
      <c r="E87" s="11"/>
      <c r="F87" s="11"/>
      <c r="G87" s="11"/>
      <c r="H87" s="11"/>
      <c r="I87" s="11"/>
      <c r="J87" s="11"/>
      <c r="K87" s="11"/>
      <c r="L87" s="11"/>
    </row>
    <row r="88" spans="1:13">
      <c r="A88" s="731"/>
      <c r="B88" s="731"/>
      <c r="C88" s="11"/>
      <c r="D88" s="11"/>
      <c r="E88" s="11"/>
      <c r="F88" s="11"/>
      <c r="G88" s="11"/>
      <c r="H88" s="11"/>
      <c r="I88" s="11"/>
      <c r="J88" s="11"/>
      <c r="K88" s="11"/>
      <c r="L88" s="11"/>
    </row>
    <row r="89" spans="1:13">
      <c r="A89" s="731"/>
      <c r="B89" s="731"/>
      <c r="C89" s="11"/>
      <c r="D89" s="11"/>
      <c r="E89" s="11"/>
      <c r="F89" s="11"/>
      <c r="G89" s="11"/>
      <c r="H89" s="11"/>
      <c r="I89" s="11"/>
      <c r="J89" s="11"/>
      <c r="K89" s="11"/>
      <c r="L89" s="11"/>
    </row>
    <row r="90" spans="1:13">
      <c r="A90" s="731"/>
      <c r="B90" s="731"/>
      <c r="C90" s="11"/>
      <c r="D90" s="11"/>
      <c r="E90" s="11"/>
      <c r="F90" s="11"/>
      <c r="G90" s="11"/>
      <c r="H90" s="11"/>
      <c r="I90" s="11"/>
      <c r="J90" s="11"/>
      <c r="K90" s="11"/>
      <c r="L90" s="11"/>
    </row>
    <row r="91" spans="1:13">
      <c r="A91" s="731"/>
      <c r="B91" s="731"/>
      <c r="C91" s="11"/>
      <c r="D91" s="11"/>
      <c r="E91" s="11"/>
      <c r="F91" s="11"/>
      <c r="G91" s="11"/>
      <c r="H91" s="11"/>
      <c r="I91" s="11"/>
      <c r="J91" s="11"/>
      <c r="K91" s="11"/>
      <c r="L91" s="11"/>
    </row>
    <row r="92" spans="1:13">
      <c r="A92" s="731"/>
      <c r="B92" s="731"/>
      <c r="C92" s="11"/>
      <c r="D92" s="11"/>
      <c r="E92" s="11"/>
      <c r="F92" s="11"/>
      <c r="G92" s="11"/>
      <c r="H92" s="11"/>
      <c r="I92" s="11"/>
      <c r="J92" s="11"/>
      <c r="K92" s="11"/>
      <c r="L92" s="11"/>
    </row>
    <row r="93" spans="1:13">
      <c r="A93" s="731"/>
      <c r="B93" s="731"/>
      <c r="C93" s="11"/>
      <c r="D93" s="11"/>
      <c r="E93" s="11"/>
      <c r="F93" s="11"/>
      <c r="G93" s="11"/>
      <c r="H93" s="11"/>
      <c r="I93" s="11"/>
      <c r="J93" s="11"/>
      <c r="K93" s="11"/>
      <c r="L93" s="11"/>
    </row>
    <row r="94" spans="1:13">
      <c r="A94" s="731"/>
      <c r="B94" s="731"/>
      <c r="C94" s="731"/>
      <c r="D94" s="731"/>
      <c r="E94" s="731"/>
      <c r="F94" s="731"/>
      <c r="G94" s="731"/>
      <c r="H94" s="731"/>
      <c r="I94" s="731"/>
      <c r="J94" s="731"/>
      <c r="K94" s="731"/>
      <c r="L94" s="731"/>
    </row>
    <row r="95" spans="1:13">
      <c r="A95" s="731"/>
      <c r="B95" s="731"/>
      <c r="C95" s="731"/>
      <c r="D95" s="731"/>
      <c r="E95" s="731"/>
      <c r="F95" s="731"/>
      <c r="G95" s="731"/>
      <c r="H95" s="731"/>
      <c r="I95" s="731"/>
      <c r="J95" s="731"/>
      <c r="K95" s="731"/>
      <c r="L95" s="731"/>
    </row>
    <row r="96" spans="1:13">
      <c r="A96" s="731"/>
      <c r="B96" s="731"/>
      <c r="C96" s="731"/>
      <c r="D96" s="731"/>
      <c r="E96" s="731"/>
      <c r="F96" s="731"/>
      <c r="G96" s="731"/>
      <c r="H96" s="731"/>
      <c r="I96" s="731"/>
      <c r="J96" s="731"/>
      <c r="K96" s="731"/>
      <c r="L96" s="731"/>
    </row>
    <row r="97" spans="13:13" s="731" customFormat="1">
      <c r="M97" s="1"/>
    </row>
    <row r="98" spans="13:13" s="731" customFormat="1">
      <c r="M98" s="1"/>
    </row>
    <row r="99" spans="13:13" s="731" customFormat="1">
      <c r="M99" s="1"/>
    </row>
    <row r="100" spans="13:13" s="731" customFormat="1">
      <c r="M100" s="1"/>
    </row>
    <row r="101" spans="13:13" s="731" customFormat="1">
      <c r="M101" s="1"/>
    </row>
    <row r="102" spans="13:13" s="731" customFormat="1">
      <c r="M102" s="1"/>
    </row>
    <row r="103" spans="13:13" s="731" customFormat="1">
      <c r="M103" s="1"/>
    </row>
    <row r="104" spans="13:13" s="731" customFormat="1">
      <c r="M104" s="1"/>
    </row>
    <row r="105" spans="13:13" s="731" customFormat="1">
      <c r="M105" s="1"/>
    </row>
    <row r="106" spans="13:13" s="731" customFormat="1">
      <c r="M106" s="1"/>
    </row>
    <row r="107" spans="13:13" s="731" customFormat="1">
      <c r="M107" s="1"/>
    </row>
    <row r="108" spans="13:13" s="731" customFormat="1">
      <c r="M108" s="1"/>
    </row>
    <row r="109" spans="13:13" s="731" customFormat="1">
      <c r="M109" s="1"/>
    </row>
    <row r="110" spans="13:13" s="731" customFormat="1">
      <c r="M110" s="1"/>
    </row>
    <row r="111" spans="13:13" s="731" customFormat="1">
      <c r="M111" s="1"/>
    </row>
    <row r="112" spans="13:13" s="731" customFormat="1">
      <c r="M112" s="1"/>
    </row>
    <row r="113" spans="1:12">
      <c r="A113" s="731"/>
      <c r="B113" s="731"/>
      <c r="C113" s="731"/>
      <c r="D113" s="731"/>
      <c r="E113" s="731"/>
      <c r="F113" s="731"/>
      <c r="G113" s="731"/>
      <c r="H113" s="731"/>
      <c r="I113" s="731"/>
      <c r="J113" s="731"/>
      <c r="K113" s="731"/>
      <c r="L113" s="731"/>
    </row>
    <row r="114" spans="1:12">
      <c r="A114" s="731"/>
      <c r="B114" s="731"/>
      <c r="C114" s="731"/>
      <c r="D114" s="731"/>
      <c r="E114" s="731"/>
      <c r="F114" s="731"/>
      <c r="G114" s="731"/>
      <c r="H114" s="731"/>
      <c r="I114" s="731"/>
      <c r="J114" s="731"/>
      <c r="K114" s="731"/>
      <c r="L114" s="731"/>
    </row>
    <row r="115" spans="1:12">
      <c r="A115" s="731"/>
      <c r="B115" s="731"/>
      <c r="C115" s="731"/>
      <c r="D115" s="731"/>
      <c r="E115" s="731"/>
      <c r="F115" s="731"/>
      <c r="G115" s="731"/>
      <c r="H115" s="731"/>
      <c r="I115" s="731"/>
      <c r="J115" s="731"/>
      <c r="K115" s="731"/>
      <c r="L115" s="731"/>
    </row>
    <row r="116" spans="1:12">
      <c r="A116" s="731"/>
      <c r="B116" s="731"/>
      <c r="C116" s="731"/>
      <c r="D116" s="731"/>
      <c r="E116" s="731"/>
      <c r="F116" s="731"/>
      <c r="G116" s="731"/>
      <c r="H116" s="731"/>
      <c r="I116" s="731"/>
      <c r="J116" s="731"/>
      <c r="K116" s="731"/>
      <c r="L116" s="731"/>
    </row>
    <row r="117" spans="1:12">
      <c r="A117" s="731"/>
      <c r="B117" s="731"/>
      <c r="C117" s="731"/>
      <c r="D117" s="731"/>
      <c r="E117" s="731"/>
      <c r="F117" s="731"/>
      <c r="G117" s="731"/>
      <c r="H117" s="731"/>
      <c r="I117" s="731"/>
      <c r="J117" s="731"/>
      <c r="K117" s="731"/>
      <c r="L117" s="731"/>
    </row>
    <row r="118" spans="1:12">
      <c r="A118" s="731"/>
      <c r="B118" s="731"/>
      <c r="C118" s="731"/>
      <c r="D118" s="731"/>
      <c r="E118" s="731"/>
      <c r="F118" s="731"/>
      <c r="G118" s="731"/>
      <c r="H118" s="731"/>
      <c r="I118" s="731"/>
      <c r="J118" s="731"/>
      <c r="K118" s="731"/>
      <c r="L118" s="731"/>
    </row>
    <row r="119" spans="1:12">
      <c r="A119" s="731"/>
      <c r="B119" s="731"/>
      <c r="C119" s="731"/>
      <c r="D119" s="731"/>
      <c r="E119" s="731"/>
      <c r="F119" s="731"/>
      <c r="G119" s="731"/>
      <c r="H119" s="731"/>
      <c r="I119" s="731"/>
      <c r="J119" s="731"/>
      <c r="K119" s="731"/>
      <c r="L119" s="731"/>
    </row>
    <row r="120" spans="1:12">
      <c r="A120" s="731"/>
      <c r="B120" s="731"/>
      <c r="C120" s="731"/>
      <c r="D120" s="731"/>
      <c r="E120" s="731"/>
      <c r="F120" s="731"/>
      <c r="G120" s="731"/>
      <c r="H120" s="731"/>
      <c r="I120" s="731"/>
      <c r="J120" s="731"/>
      <c r="K120" s="731"/>
      <c r="L120" s="731"/>
    </row>
    <row r="121" spans="1:12">
      <c r="A121" s="731"/>
      <c r="B121" s="731"/>
      <c r="C121" s="731"/>
      <c r="D121" s="731"/>
      <c r="E121" s="731"/>
      <c r="F121" s="731"/>
      <c r="G121" s="731"/>
      <c r="H121" s="731"/>
      <c r="I121" s="731"/>
      <c r="J121" s="731"/>
      <c r="K121" s="731"/>
      <c r="L121" s="731"/>
    </row>
    <row r="122" spans="1:12">
      <c r="A122" s="731"/>
      <c r="B122" s="731"/>
      <c r="C122" s="731"/>
      <c r="D122" s="731"/>
      <c r="E122" s="731"/>
      <c r="F122" s="731"/>
      <c r="G122" s="731"/>
      <c r="H122" s="731"/>
      <c r="I122" s="731"/>
      <c r="J122" s="731"/>
      <c r="K122" s="731"/>
      <c r="L122" s="731"/>
    </row>
    <row r="123" spans="1:12">
      <c r="A123" s="731"/>
      <c r="B123" s="731"/>
      <c r="C123" s="731"/>
      <c r="D123" s="731"/>
      <c r="E123" s="731"/>
      <c r="F123" s="731"/>
      <c r="G123" s="731"/>
      <c r="H123" s="731"/>
      <c r="I123" s="731"/>
      <c r="J123" s="731"/>
      <c r="K123" s="731"/>
      <c r="L123" s="731"/>
    </row>
    <row r="124" spans="1:12">
      <c r="A124" s="731"/>
      <c r="B124" s="731"/>
      <c r="C124" s="731"/>
      <c r="D124" s="731"/>
      <c r="E124" s="731"/>
      <c r="F124" s="731"/>
      <c r="G124" s="731"/>
      <c r="H124" s="731"/>
      <c r="I124" s="731"/>
      <c r="J124" s="731"/>
      <c r="K124" s="731"/>
      <c r="L124" s="731"/>
    </row>
    <row r="125" spans="1:12">
      <c r="A125" s="731"/>
      <c r="B125" s="731"/>
      <c r="C125" s="731"/>
      <c r="D125" s="731"/>
      <c r="E125" s="731"/>
      <c r="F125" s="731"/>
      <c r="G125" s="731"/>
      <c r="H125" s="731"/>
      <c r="I125" s="731"/>
      <c r="J125" s="731"/>
      <c r="K125" s="731"/>
      <c r="L125" s="731"/>
    </row>
    <row r="126" spans="1:12">
      <c r="A126" s="731"/>
      <c r="B126" s="731"/>
      <c r="C126" s="731"/>
      <c r="D126" s="731"/>
      <c r="E126" s="731"/>
      <c r="F126" s="731"/>
      <c r="G126" s="731"/>
      <c r="H126" s="731"/>
      <c r="I126" s="731"/>
      <c r="J126" s="731"/>
      <c r="K126" s="731"/>
      <c r="L126" s="731"/>
    </row>
    <row r="127" spans="1:12">
      <c r="A127" s="731"/>
      <c r="B127" s="731"/>
      <c r="C127" s="731"/>
      <c r="D127" s="731"/>
      <c r="E127" s="731"/>
      <c r="F127" s="731"/>
      <c r="G127" s="731"/>
      <c r="H127" s="731"/>
      <c r="I127" s="731"/>
      <c r="J127" s="731"/>
      <c r="K127" s="731"/>
      <c r="L127" s="731"/>
    </row>
  </sheetData>
  <mergeCells count="3">
    <mergeCell ref="A3:A4"/>
    <mergeCell ref="B3:B4"/>
    <mergeCell ref="A60:B61"/>
  </mergeCells>
  <phoneticPr fontId="6"/>
  <printOptions horizontalCentered="1" gridLinesSet="0"/>
  <pageMargins left="0" right="0" top="0.70866141732283472" bottom="0.19685039370078741" header="0.42" footer="0.51181102362204722"/>
  <pageSetup paperSize="9" scale="62" pageOrder="overThenDown" orientation="portrait" blackAndWhite="1" horizontalDpi="300" verticalDpi="300" r:id="rId1"/>
  <headerFooter alignWithMargins="0">
    <oddHeader>&amp;F</oddHeader>
    <oddFooter>&amp;A</oddFooter>
  </headerFooter>
  <colBreaks count="1" manualBreakCount="1">
    <brk id="12" max="78"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59"/>
  <sheetViews>
    <sheetView view="pageBreakPreview" topLeftCell="A23" zoomScale="85" zoomScaleNormal="100" zoomScaleSheetLayoutView="85" workbookViewId="0">
      <selection activeCell="B43" sqref="B43:B47"/>
    </sheetView>
  </sheetViews>
  <sheetFormatPr defaultRowHeight="15.95" customHeight="1"/>
  <cols>
    <col min="1" max="1" width="6.625" style="1119" customWidth="1"/>
    <col min="2" max="2" width="14" style="1119" customWidth="1"/>
    <col min="3" max="3" width="17" style="1119" customWidth="1"/>
    <col min="4" max="4" width="11.25" style="1119" customWidth="1"/>
    <col min="5" max="8" width="6.75" style="1119" customWidth="1"/>
    <col min="9" max="9" width="28.625" style="1440" customWidth="1"/>
    <col min="10" max="10" width="8.5" style="1119" customWidth="1"/>
    <col min="11" max="28" width="6.75" style="1119" customWidth="1"/>
    <col min="29" max="31" width="9.375" style="1119" customWidth="1"/>
    <col min="32" max="32" width="15.5" style="1119" customWidth="1"/>
    <col min="33" max="256" width="9" style="1119"/>
    <col min="257" max="257" width="6.625" style="1119" customWidth="1"/>
    <col min="258" max="258" width="14" style="1119" customWidth="1"/>
    <col min="259" max="259" width="17" style="1119" customWidth="1"/>
    <col min="260" max="260" width="11.25" style="1119" customWidth="1"/>
    <col min="261" max="264" width="6.75" style="1119" customWidth="1"/>
    <col min="265" max="265" width="28.625" style="1119" customWidth="1"/>
    <col min="266" max="266" width="8.5" style="1119" customWidth="1"/>
    <col min="267" max="284" width="6.75" style="1119" customWidth="1"/>
    <col min="285" max="287" width="9.375" style="1119" customWidth="1"/>
    <col min="288" max="288" width="15.5" style="1119" customWidth="1"/>
    <col min="289" max="512" width="9" style="1119"/>
    <col min="513" max="513" width="6.625" style="1119" customWidth="1"/>
    <col min="514" max="514" width="14" style="1119" customWidth="1"/>
    <col min="515" max="515" width="17" style="1119" customWidth="1"/>
    <col min="516" max="516" width="11.25" style="1119" customWidth="1"/>
    <col min="517" max="520" width="6.75" style="1119" customWidth="1"/>
    <col min="521" max="521" width="28.625" style="1119" customWidth="1"/>
    <col min="522" max="522" width="8.5" style="1119" customWidth="1"/>
    <col min="523" max="540" width="6.75" style="1119" customWidth="1"/>
    <col min="541" max="543" width="9.375" style="1119" customWidth="1"/>
    <col min="544" max="544" width="15.5" style="1119" customWidth="1"/>
    <col min="545" max="768" width="9" style="1119"/>
    <col min="769" max="769" width="6.625" style="1119" customWidth="1"/>
    <col min="770" max="770" width="14" style="1119" customWidth="1"/>
    <col min="771" max="771" width="17" style="1119" customWidth="1"/>
    <col min="772" max="772" width="11.25" style="1119" customWidth="1"/>
    <col min="773" max="776" width="6.75" style="1119" customWidth="1"/>
    <col min="777" max="777" width="28.625" style="1119" customWidth="1"/>
    <col min="778" max="778" width="8.5" style="1119" customWidth="1"/>
    <col min="779" max="796" width="6.75" style="1119" customWidth="1"/>
    <col min="797" max="799" width="9.375" style="1119" customWidth="1"/>
    <col min="800" max="800" width="15.5" style="1119" customWidth="1"/>
    <col min="801" max="1024" width="9" style="1119"/>
    <col min="1025" max="1025" width="6.625" style="1119" customWidth="1"/>
    <col min="1026" max="1026" width="14" style="1119" customWidth="1"/>
    <col min="1027" max="1027" width="17" style="1119" customWidth="1"/>
    <col min="1028" max="1028" width="11.25" style="1119" customWidth="1"/>
    <col min="1029" max="1032" width="6.75" style="1119" customWidth="1"/>
    <col min="1033" max="1033" width="28.625" style="1119" customWidth="1"/>
    <col min="1034" max="1034" width="8.5" style="1119" customWidth="1"/>
    <col min="1035" max="1052" width="6.75" style="1119" customWidth="1"/>
    <col min="1053" max="1055" width="9.375" style="1119" customWidth="1"/>
    <col min="1056" max="1056" width="15.5" style="1119" customWidth="1"/>
    <col min="1057" max="1280" width="9" style="1119"/>
    <col min="1281" max="1281" width="6.625" style="1119" customWidth="1"/>
    <col min="1282" max="1282" width="14" style="1119" customWidth="1"/>
    <col min="1283" max="1283" width="17" style="1119" customWidth="1"/>
    <col min="1284" max="1284" width="11.25" style="1119" customWidth="1"/>
    <col min="1285" max="1288" width="6.75" style="1119" customWidth="1"/>
    <col min="1289" max="1289" width="28.625" style="1119" customWidth="1"/>
    <col min="1290" max="1290" width="8.5" style="1119" customWidth="1"/>
    <col min="1291" max="1308" width="6.75" style="1119" customWidth="1"/>
    <col min="1309" max="1311" width="9.375" style="1119" customWidth="1"/>
    <col min="1312" max="1312" width="15.5" style="1119" customWidth="1"/>
    <col min="1313" max="1536" width="9" style="1119"/>
    <col min="1537" max="1537" width="6.625" style="1119" customWidth="1"/>
    <col min="1538" max="1538" width="14" style="1119" customWidth="1"/>
    <col min="1539" max="1539" width="17" style="1119" customWidth="1"/>
    <col min="1540" max="1540" width="11.25" style="1119" customWidth="1"/>
    <col min="1541" max="1544" width="6.75" style="1119" customWidth="1"/>
    <col min="1545" max="1545" width="28.625" style="1119" customWidth="1"/>
    <col min="1546" max="1546" width="8.5" style="1119" customWidth="1"/>
    <col min="1547" max="1564" width="6.75" style="1119" customWidth="1"/>
    <col min="1565" max="1567" width="9.375" style="1119" customWidth="1"/>
    <col min="1568" max="1568" width="15.5" style="1119" customWidth="1"/>
    <col min="1569" max="1792" width="9" style="1119"/>
    <col min="1793" max="1793" width="6.625" style="1119" customWidth="1"/>
    <col min="1794" max="1794" width="14" style="1119" customWidth="1"/>
    <col min="1795" max="1795" width="17" style="1119" customWidth="1"/>
    <col min="1796" max="1796" width="11.25" style="1119" customWidth="1"/>
    <col min="1797" max="1800" width="6.75" style="1119" customWidth="1"/>
    <col min="1801" max="1801" width="28.625" style="1119" customWidth="1"/>
    <col min="1802" max="1802" width="8.5" style="1119" customWidth="1"/>
    <col min="1803" max="1820" width="6.75" style="1119" customWidth="1"/>
    <col min="1821" max="1823" width="9.375" style="1119" customWidth="1"/>
    <col min="1824" max="1824" width="15.5" style="1119" customWidth="1"/>
    <col min="1825" max="2048" width="9" style="1119"/>
    <col min="2049" max="2049" width="6.625" style="1119" customWidth="1"/>
    <col min="2050" max="2050" width="14" style="1119" customWidth="1"/>
    <col min="2051" max="2051" width="17" style="1119" customWidth="1"/>
    <col min="2052" max="2052" width="11.25" style="1119" customWidth="1"/>
    <col min="2053" max="2056" width="6.75" style="1119" customWidth="1"/>
    <col min="2057" max="2057" width="28.625" style="1119" customWidth="1"/>
    <col min="2058" max="2058" width="8.5" style="1119" customWidth="1"/>
    <col min="2059" max="2076" width="6.75" style="1119" customWidth="1"/>
    <col min="2077" max="2079" width="9.375" style="1119" customWidth="1"/>
    <col min="2080" max="2080" width="15.5" style="1119" customWidth="1"/>
    <col min="2081" max="2304" width="9" style="1119"/>
    <col min="2305" max="2305" width="6.625" style="1119" customWidth="1"/>
    <col min="2306" max="2306" width="14" style="1119" customWidth="1"/>
    <col min="2307" max="2307" width="17" style="1119" customWidth="1"/>
    <col min="2308" max="2308" width="11.25" style="1119" customWidth="1"/>
    <col min="2309" max="2312" width="6.75" style="1119" customWidth="1"/>
    <col min="2313" max="2313" width="28.625" style="1119" customWidth="1"/>
    <col min="2314" max="2314" width="8.5" style="1119" customWidth="1"/>
    <col min="2315" max="2332" width="6.75" style="1119" customWidth="1"/>
    <col min="2333" max="2335" width="9.375" style="1119" customWidth="1"/>
    <col min="2336" max="2336" width="15.5" style="1119" customWidth="1"/>
    <col min="2337" max="2560" width="9" style="1119"/>
    <col min="2561" max="2561" width="6.625" style="1119" customWidth="1"/>
    <col min="2562" max="2562" width="14" style="1119" customWidth="1"/>
    <col min="2563" max="2563" width="17" style="1119" customWidth="1"/>
    <col min="2564" max="2564" width="11.25" style="1119" customWidth="1"/>
    <col min="2565" max="2568" width="6.75" style="1119" customWidth="1"/>
    <col min="2569" max="2569" width="28.625" style="1119" customWidth="1"/>
    <col min="2570" max="2570" width="8.5" style="1119" customWidth="1"/>
    <col min="2571" max="2588" width="6.75" style="1119" customWidth="1"/>
    <col min="2589" max="2591" width="9.375" style="1119" customWidth="1"/>
    <col min="2592" max="2592" width="15.5" style="1119" customWidth="1"/>
    <col min="2593" max="2816" width="9" style="1119"/>
    <col min="2817" max="2817" width="6.625" style="1119" customWidth="1"/>
    <col min="2818" max="2818" width="14" style="1119" customWidth="1"/>
    <col min="2819" max="2819" width="17" style="1119" customWidth="1"/>
    <col min="2820" max="2820" width="11.25" style="1119" customWidth="1"/>
    <col min="2821" max="2824" width="6.75" style="1119" customWidth="1"/>
    <col min="2825" max="2825" width="28.625" style="1119" customWidth="1"/>
    <col min="2826" max="2826" width="8.5" style="1119" customWidth="1"/>
    <col min="2827" max="2844" width="6.75" style="1119" customWidth="1"/>
    <col min="2845" max="2847" width="9.375" style="1119" customWidth="1"/>
    <col min="2848" max="2848" width="15.5" style="1119" customWidth="1"/>
    <col min="2849" max="3072" width="9" style="1119"/>
    <col min="3073" max="3073" width="6.625" style="1119" customWidth="1"/>
    <col min="3074" max="3074" width="14" style="1119" customWidth="1"/>
    <col min="3075" max="3075" width="17" style="1119" customWidth="1"/>
    <col min="3076" max="3076" width="11.25" style="1119" customWidth="1"/>
    <col min="3077" max="3080" width="6.75" style="1119" customWidth="1"/>
    <col min="3081" max="3081" width="28.625" style="1119" customWidth="1"/>
    <col min="3082" max="3082" width="8.5" style="1119" customWidth="1"/>
    <col min="3083" max="3100" width="6.75" style="1119" customWidth="1"/>
    <col min="3101" max="3103" width="9.375" style="1119" customWidth="1"/>
    <col min="3104" max="3104" width="15.5" style="1119" customWidth="1"/>
    <col min="3105" max="3328" width="9" style="1119"/>
    <col min="3329" max="3329" width="6.625" style="1119" customWidth="1"/>
    <col min="3330" max="3330" width="14" style="1119" customWidth="1"/>
    <col min="3331" max="3331" width="17" style="1119" customWidth="1"/>
    <col min="3332" max="3332" width="11.25" style="1119" customWidth="1"/>
    <col min="3333" max="3336" width="6.75" style="1119" customWidth="1"/>
    <col min="3337" max="3337" width="28.625" style="1119" customWidth="1"/>
    <col min="3338" max="3338" width="8.5" style="1119" customWidth="1"/>
    <col min="3339" max="3356" width="6.75" style="1119" customWidth="1"/>
    <col min="3357" max="3359" width="9.375" style="1119" customWidth="1"/>
    <col min="3360" max="3360" width="15.5" style="1119" customWidth="1"/>
    <col min="3361" max="3584" width="9" style="1119"/>
    <col min="3585" max="3585" width="6.625" style="1119" customWidth="1"/>
    <col min="3586" max="3586" width="14" style="1119" customWidth="1"/>
    <col min="3587" max="3587" width="17" style="1119" customWidth="1"/>
    <col min="3588" max="3588" width="11.25" style="1119" customWidth="1"/>
    <col min="3589" max="3592" width="6.75" style="1119" customWidth="1"/>
    <col min="3593" max="3593" width="28.625" style="1119" customWidth="1"/>
    <col min="3594" max="3594" width="8.5" style="1119" customWidth="1"/>
    <col min="3595" max="3612" width="6.75" style="1119" customWidth="1"/>
    <col min="3613" max="3615" width="9.375" style="1119" customWidth="1"/>
    <col min="3616" max="3616" width="15.5" style="1119" customWidth="1"/>
    <col min="3617" max="3840" width="9" style="1119"/>
    <col min="3841" max="3841" width="6.625" style="1119" customWidth="1"/>
    <col min="3842" max="3842" width="14" style="1119" customWidth="1"/>
    <col min="3843" max="3843" width="17" style="1119" customWidth="1"/>
    <col min="3844" max="3844" width="11.25" style="1119" customWidth="1"/>
    <col min="3845" max="3848" width="6.75" style="1119" customWidth="1"/>
    <col min="3849" max="3849" width="28.625" style="1119" customWidth="1"/>
    <col min="3850" max="3850" width="8.5" style="1119" customWidth="1"/>
    <col min="3851" max="3868" width="6.75" style="1119" customWidth="1"/>
    <col min="3869" max="3871" width="9.375" style="1119" customWidth="1"/>
    <col min="3872" max="3872" width="15.5" style="1119" customWidth="1"/>
    <col min="3873" max="4096" width="9" style="1119"/>
    <col min="4097" max="4097" width="6.625" style="1119" customWidth="1"/>
    <col min="4098" max="4098" width="14" style="1119" customWidth="1"/>
    <col min="4099" max="4099" width="17" style="1119" customWidth="1"/>
    <col min="4100" max="4100" width="11.25" style="1119" customWidth="1"/>
    <col min="4101" max="4104" width="6.75" style="1119" customWidth="1"/>
    <col min="4105" max="4105" width="28.625" style="1119" customWidth="1"/>
    <col min="4106" max="4106" width="8.5" style="1119" customWidth="1"/>
    <col min="4107" max="4124" width="6.75" style="1119" customWidth="1"/>
    <col min="4125" max="4127" width="9.375" style="1119" customWidth="1"/>
    <col min="4128" max="4128" width="15.5" style="1119" customWidth="1"/>
    <col min="4129" max="4352" width="9" style="1119"/>
    <col min="4353" max="4353" width="6.625" style="1119" customWidth="1"/>
    <col min="4354" max="4354" width="14" style="1119" customWidth="1"/>
    <col min="4355" max="4355" width="17" style="1119" customWidth="1"/>
    <col min="4356" max="4356" width="11.25" style="1119" customWidth="1"/>
    <col min="4357" max="4360" width="6.75" style="1119" customWidth="1"/>
    <col min="4361" max="4361" width="28.625" style="1119" customWidth="1"/>
    <col min="4362" max="4362" width="8.5" style="1119" customWidth="1"/>
    <col min="4363" max="4380" width="6.75" style="1119" customWidth="1"/>
    <col min="4381" max="4383" width="9.375" style="1119" customWidth="1"/>
    <col min="4384" max="4384" width="15.5" style="1119" customWidth="1"/>
    <col min="4385" max="4608" width="9" style="1119"/>
    <col min="4609" max="4609" width="6.625" style="1119" customWidth="1"/>
    <col min="4610" max="4610" width="14" style="1119" customWidth="1"/>
    <col min="4611" max="4611" width="17" style="1119" customWidth="1"/>
    <col min="4612" max="4612" width="11.25" style="1119" customWidth="1"/>
    <col min="4613" max="4616" width="6.75" style="1119" customWidth="1"/>
    <col min="4617" max="4617" width="28.625" style="1119" customWidth="1"/>
    <col min="4618" max="4618" width="8.5" style="1119" customWidth="1"/>
    <col min="4619" max="4636" width="6.75" style="1119" customWidth="1"/>
    <col min="4637" max="4639" width="9.375" style="1119" customWidth="1"/>
    <col min="4640" max="4640" width="15.5" style="1119" customWidth="1"/>
    <col min="4641" max="4864" width="9" style="1119"/>
    <col min="4865" max="4865" width="6.625" style="1119" customWidth="1"/>
    <col min="4866" max="4866" width="14" style="1119" customWidth="1"/>
    <col min="4867" max="4867" width="17" style="1119" customWidth="1"/>
    <col min="4868" max="4868" width="11.25" style="1119" customWidth="1"/>
    <col min="4869" max="4872" width="6.75" style="1119" customWidth="1"/>
    <col min="4873" max="4873" width="28.625" style="1119" customWidth="1"/>
    <col min="4874" max="4874" width="8.5" style="1119" customWidth="1"/>
    <col min="4875" max="4892" width="6.75" style="1119" customWidth="1"/>
    <col min="4893" max="4895" width="9.375" style="1119" customWidth="1"/>
    <col min="4896" max="4896" width="15.5" style="1119" customWidth="1"/>
    <col min="4897" max="5120" width="9" style="1119"/>
    <col min="5121" max="5121" width="6.625" style="1119" customWidth="1"/>
    <col min="5122" max="5122" width="14" style="1119" customWidth="1"/>
    <col min="5123" max="5123" width="17" style="1119" customWidth="1"/>
    <col min="5124" max="5124" width="11.25" style="1119" customWidth="1"/>
    <col min="5125" max="5128" width="6.75" style="1119" customWidth="1"/>
    <col min="5129" max="5129" width="28.625" style="1119" customWidth="1"/>
    <col min="5130" max="5130" width="8.5" style="1119" customWidth="1"/>
    <col min="5131" max="5148" width="6.75" style="1119" customWidth="1"/>
    <col min="5149" max="5151" width="9.375" style="1119" customWidth="1"/>
    <col min="5152" max="5152" width="15.5" style="1119" customWidth="1"/>
    <col min="5153" max="5376" width="9" style="1119"/>
    <col min="5377" max="5377" width="6.625" style="1119" customWidth="1"/>
    <col min="5378" max="5378" width="14" style="1119" customWidth="1"/>
    <col min="5379" max="5379" width="17" style="1119" customWidth="1"/>
    <col min="5380" max="5380" width="11.25" style="1119" customWidth="1"/>
    <col min="5381" max="5384" width="6.75" style="1119" customWidth="1"/>
    <col min="5385" max="5385" width="28.625" style="1119" customWidth="1"/>
    <col min="5386" max="5386" width="8.5" style="1119" customWidth="1"/>
    <col min="5387" max="5404" width="6.75" style="1119" customWidth="1"/>
    <col min="5405" max="5407" width="9.375" style="1119" customWidth="1"/>
    <col min="5408" max="5408" width="15.5" style="1119" customWidth="1"/>
    <col min="5409" max="5632" width="9" style="1119"/>
    <col min="5633" max="5633" width="6.625" style="1119" customWidth="1"/>
    <col min="5634" max="5634" width="14" style="1119" customWidth="1"/>
    <col min="5635" max="5635" width="17" style="1119" customWidth="1"/>
    <col min="5636" max="5636" width="11.25" style="1119" customWidth="1"/>
    <col min="5637" max="5640" width="6.75" style="1119" customWidth="1"/>
    <col min="5641" max="5641" width="28.625" style="1119" customWidth="1"/>
    <col min="5642" max="5642" width="8.5" style="1119" customWidth="1"/>
    <col min="5643" max="5660" width="6.75" style="1119" customWidth="1"/>
    <col min="5661" max="5663" width="9.375" style="1119" customWidth="1"/>
    <col min="5664" max="5664" width="15.5" style="1119" customWidth="1"/>
    <col min="5665" max="5888" width="9" style="1119"/>
    <col min="5889" max="5889" width="6.625" style="1119" customWidth="1"/>
    <col min="5890" max="5890" width="14" style="1119" customWidth="1"/>
    <col min="5891" max="5891" width="17" style="1119" customWidth="1"/>
    <col min="5892" max="5892" width="11.25" style="1119" customWidth="1"/>
    <col min="5893" max="5896" width="6.75" style="1119" customWidth="1"/>
    <col min="5897" max="5897" width="28.625" style="1119" customWidth="1"/>
    <col min="5898" max="5898" width="8.5" style="1119" customWidth="1"/>
    <col min="5899" max="5916" width="6.75" style="1119" customWidth="1"/>
    <col min="5917" max="5919" width="9.375" style="1119" customWidth="1"/>
    <col min="5920" max="5920" width="15.5" style="1119" customWidth="1"/>
    <col min="5921" max="6144" width="9" style="1119"/>
    <col min="6145" max="6145" width="6.625" style="1119" customWidth="1"/>
    <col min="6146" max="6146" width="14" style="1119" customWidth="1"/>
    <col min="6147" max="6147" width="17" style="1119" customWidth="1"/>
    <col min="6148" max="6148" width="11.25" style="1119" customWidth="1"/>
    <col min="6149" max="6152" width="6.75" style="1119" customWidth="1"/>
    <col min="6153" max="6153" width="28.625" style="1119" customWidth="1"/>
    <col min="6154" max="6154" width="8.5" style="1119" customWidth="1"/>
    <col min="6155" max="6172" width="6.75" style="1119" customWidth="1"/>
    <col min="6173" max="6175" width="9.375" style="1119" customWidth="1"/>
    <col min="6176" max="6176" width="15.5" style="1119" customWidth="1"/>
    <col min="6177" max="6400" width="9" style="1119"/>
    <col min="6401" max="6401" width="6.625" style="1119" customWidth="1"/>
    <col min="6402" max="6402" width="14" style="1119" customWidth="1"/>
    <col min="6403" max="6403" width="17" style="1119" customWidth="1"/>
    <col min="6404" max="6404" width="11.25" style="1119" customWidth="1"/>
    <col min="6405" max="6408" width="6.75" style="1119" customWidth="1"/>
    <col min="6409" max="6409" width="28.625" style="1119" customWidth="1"/>
    <col min="6410" max="6410" width="8.5" style="1119" customWidth="1"/>
    <col min="6411" max="6428" width="6.75" style="1119" customWidth="1"/>
    <col min="6429" max="6431" width="9.375" style="1119" customWidth="1"/>
    <col min="6432" max="6432" width="15.5" style="1119" customWidth="1"/>
    <col min="6433" max="6656" width="9" style="1119"/>
    <col min="6657" max="6657" width="6.625" style="1119" customWidth="1"/>
    <col min="6658" max="6658" width="14" style="1119" customWidth="1"/>
    <col min="6659" max="6659" width="17" style="1119" customWidth="1"/>
    <col min="6660" max="6660" width="11.25" style="1119" customWidth="1"/>
    <col min="6661" max="6664" width="6.75" style="1119" customWidth="1"/>
    <col min="6665" max="6665" width="28.625" style="1119" customWidth="1"/>
    <col min="6666" max="6666" width="8.5" style="1119" customWidth="1"/>
    <col min="6667" max="6684" width="6.75" style="1119" customWidth="1"/>
    <col min="6685" max="6687" width="9.375" style="1119" customWidth="1"/>
    <col min="6688" max="6688" width="15.5" style="1119" customWidth="1"/>
    <col min="6689" max="6912" width="9" style="1119"/>
    <col min="6913" max="6913" width="6.625" style="1119" customWidth="1"/>
    <col min="6914" max="6914" width="14" style="1119" customWidth="1"/>
    <col min="6915" max="6915" width="17" style="1119" customWidth="1"/>
    <col min="6916" max="6916" width="11.25" style="1119" customWidth="1"/>
    <col min="6917" max="6920" width="6.75" style="1119" customWidth="1"/>
    <col min="6921" max="6921" width="28.625" style="1119" customWidth="1"/>
    <col min="6922" max="6922" width="8.5" style="1119" customWidth="1"/>
    <col min="6923" max="6940" width="6.75" style="1119" customWidth="1"/>
    <col min="6941" max="6943" width="9.375" style="1119" customWidth="1"/>
    <col min="6944" max="6944" width="15.5" style="1119" customWidth="1"/>
    <col min="6945" max="7168" width="9" style="1119"/>
    <col min="7169" max="7169" width="6.625" style="1119" customWidth="1"/>
    <col min="7170" max="7170" width="14" style="1119" customWidth="1"/>
    <col min="7171" max="7171" width="17" style="1119" customWidth="1"/>
    <col min="7172" max="7172" width="11.25" style="1119" customWidth="1"/>
    <col min="7173" max="7176" width="6.75" style="1119" customWidth="1"/>
    <col min="7177" max="7177" width="28.625" style="1119" customWidth="1"/>
    <col min="7178" max="7178" width="8.5" style="1119" customWidth="1"/>
    <col min="7179" max="7196" width="6.75" style="1119" customWidth="1"/>
    <col min="7197" max="7199" width="9.375" style="1119" customWidth="1"/>
    <col min="7200" max="7200" width="15.5" style="1119" customWidth="1"/>
    <col min="7201" max="7424" width="9" style="1119"/>
    <col min="7425" max="7425" width="6.625" style="1119" customWidth="1"/>
    <col min="7426" max="7426" width="14" style="1119" customWidth="1"/>
    <col min="7427" max="7427" width="17" style="1119" customWidth="1"/>
    <col min="7428" max="7428" width="11.25" style="1119" customWidth="1"/>
    <col min="7429" max="7432" width="6.75" style="1119" customWidth="1"/>
    <col min="7433" max="7433" width="28.625" style="1119" customWidth="1"/>
    <col min="7434" max="7434" width="8.5" style="1119" customWidth="1"/>
    <col min="7435" max="7452" width="6.75" style="1119" customWidth="1"/>
    <col min="7453" max="7455" width="9.375" style="1119" customWidth="1"/>
    <col min="7456" max="7456" width="15.5" style="1119" customWidth="1"/>
    <col min="7457" max="7680" width="9" style="1119"/>
    <col min="7681" max="7681" width="6.625" style="1119" customWidth="1"/>
    <col min="7682" max="7682" width="14" style="1119" customWidth="1"/>
    <col min="7683" max="7683" width="17" style="1119" customWidth="1"/>
    <col min="7684" max="7684" width="11.25" style="1119" customWidth="1"/>
    <col min="7685" max="7688" width="6.75" style="1119" customWidth="1"/>
    <col min="7689" max="7689" width="28.625" style="1119" customWidth="1"/>
    <col min="7690" max="7690" width="8.5" style="1119" customWidth="1"/>
    <col min="7691" max="7708" width="6.75" style="1119" customWidth="1"/>
    <col min="7709" max="7711" width="9.375" style="1119" customWidth="1"/>
    <col min="7712" max="7712" width="15.5" style="1119" customWidth="1"/>
    <col min="7713" max="7936" width="9" style="1119"/>
    <col min="7937" max="7937" width="6.625" style="1119" customWidth="1"/>
    <col min="7938" max="7938" width="14" style="1119" customWidth="1"/>
    <col min="7939" max="7939" width="17" style="1119" customWidth="1"/>
    <col min="7940" max="7940" width="11.25" style="1119" customWidth="1"/>
    <col min="7941" max="7944" width="6.75" style="1119" customWidth="1"/>
    <col min="7945" max="7945" width="28.625" style="1119" customWidth="1"/>
    <col min="7946" max="7946" width="8.5" style="1119" customWidth="1"/>
    <col min="7947" max="7964" width="6.75" style="1119" customWidth="1"/>
    <col min="7965" max="7967" width="9.375" style="1119" customWidth="1"/>
    <col min="7968" max="7968" width="15.5" style="1119" customWidth="1"/>
    <col min="7969" max="8192" width="9" style="1119"/>
    <col min="8193" max="8193" width="6.625" style="1119" customWidth="1"/>
    <col min="8194" max="8194" width="14" style="1119" customWidth="1"/>
    <col min="8195" max="8195" width="17" style="1119" customWidth="1"/>
    <col min="8196" max="8196" width="11.25" style="1119" customWidth="1"/>
    <col min="8197" max="8200" width="6.75" style="1119" customWidth="1"/>
    <col min="8201" max="8201" width="28.625" style="1119" customWidth="1"/>
    <col min="8202" max="8202" width="8.5" style="1119" customWidth="1"/>
    <col min="8203" max="8220" width="6.75" style="1119" customWidth="1"/>
    <col min="8221" max="8223" width="9.375" style="1119" customWidth="1"/>
    <col min="8224" max="8224" width="15.5" style="1119" customWidth="1"/>
    <col min="8225" max="8448" width="9" style="1119"/>
    <col min="8449" max="8449" width="6.625" style="1119" customWidth="1"/>
    <col min="8450" max="8450" width="14" style="1119" customWidth="1"/>
    <col min="8451" max="8451" width="17" style="1119" customWidth="1"/>
    <col min="8452" max="8452" width="11.25" style="1119" customWidth="1"/>
    <col min="8453" max="8456" width="6.75" style="1119" customWidth="1"/>
    <col min="8457" max="8457" width="28.625" style="1119" customWidth="1"/>
    <col min="8458" max="8458" width="8.5" style="1119" customWidth="1"/>
    <col min="8459" max="8476" width="6.75" style="1119" customWidth="1"/>
    <col min="8477" max="8479" width="9.375" style="1119" customWidth="1"/>
    <col min="8480" max="8480" width="15.5" style="1119" customWidth="1"/>
    <col min="8481" max="8704" width="9" style="1119"/>
    <col min="8705" max="8705" width="6.625" style="1119" customWidth="1"/>
    <col min="8706" max="8706" width="14" style="1119" customWidth="1"/>
    <col min="8707" max="8707" width="17" style="1119" customWidth="1"/>
    <col min="8708" max="8708" width="11.25" style="1119" customWidth="1"/>
    <col min="8709" max="8712" width="6.75" style="1119" customWidth="1"/>
    <col min="8713" max="8713" width="28.625" style="1119" customWidth="1"/>
    <col min="8714" max="8714" width="8.5" style="1119" customWidth="1"/>
    <col min="8715" max="8732" width="6.75" style="1119" customWidth="1"/>
    <col min="8733" max="8735" width="9.375" style="1119" customWidth="1"/>
    <col min="8736" max="8736" width="15.5" style="1119" customWidth="1"/>
    <col min="8737" max="8960" width="9" style="1119"/>
    <col min="8961" max="8961" width="6.625" style="1119" customWidth="1"/>
    <col min="8962" max="8962" width="14" style="1119" customWidth="1"/>
    <col min="8963" max="8963" width="17" style="1119" customWidth="1"/>
    <col min="8964" max="8964" width="11.25" style="1119" customWidth="1"/>
    <col min="8965" max="8968" width="6.75" style="1119" customWidth="1"/>
    <col min="8969" max="8969" width="28.625" style="1119" customWidth="1"/>
    <col min="8970" max="8970" width="8.5" style="1119" customWidth="1"/>
    <col min="8971" max="8988" width="6.75" style="1119" customWidth="1"/>
    <col min="8989" max="8991" width="9.375" style="1119" customWidth="1"/>
    <col min="8992" max="8992" width="15.5" style="1119" customWidth="1"/>
    <col min="8993" max="9216" width="9" style="1119"/>
    <col min="9217" max="9217" width="6.625" style="1119" customWidth="1"/>
    <col min="9218" max="9218" width="14" style="1119" customWidth="1"/>
    <col min="9219" max="9219" width="17" style="1119" customWidth="1"/>
    <col min="9220" max="9220" width="11.25" style="1119" customWidth="1"/>
    <col min="9221" max="9224" width="6.75" style="1119" customWidth="1"/>
    <col min="9225" max="9225" width="28.625" style="1119" customWidth="1"/>
    <col min="9226" max="9226" width="8.5" style="1119" customWidth="1"/>
    <col min="9227" max="9244" width="6.75" style="1119" customWidth="1"/>
    <col min="9245" max="9247" width="9.375" style="1119" customWidth="1"/>
    <col min="9248" max="9248" width="15.5" style="1119" customWidth="1"/>
    <col min="9249" max="9472" width="9" style="1119"/>
    <col min="9473" max="9473" width="6.625" style="1119" customWidth="1"/>
    <col min="9474" max="9474" width="14" style="1119" customWidth="1"/>
    <col min="9475" max="9475" width="17" style="1119" customWidth="1"/>
    <col min="9476" max="9476" width="11.25" style="1119" customWidth="1"/>
    <col min="9477" max="9480" width="6.75" style="1119" customWidth="1"/>
    <col min="9481" max="9481" width="28.625" style="1119" customWidth="1"/>
    <col min="9482" max="9482" width="8.5" style="1119" customWidth="1"/>
    <col min="9483" max="9500" width="6.75" style="1119" customWidth="1"/>
    <col min="9501" max="9503" width="9.375" style="1119" customWidth="1"/>
    <col min="9504" max="9504" width="15.5" style="1119" customWidth="1"/>
    <col min="9505" max="9728" width="9" style="1119"/>
    <col min="9729" max="9729" width="6.625" style="1119" customWidth="1"/>
    <col min="9730" max="9730" width="14" style="1119" customWidth="1"/>
    <col min="9731" max="9731" width="17" style="1119" customWidth="1"/>
    <col min="9732" max="9732" width="11.25" style="1119" customWidth="1"/>
    <col min="9733" max="9736" width="6.75" style="1119" customWidth="1"/>
    <col min="9737" max="9737" width="28.625" style="1119" customWidth="1"/>
    <col min="9738" max="9738" width="8.5" style="1119" customWidth="1"/>
    <col min="9739" max="9756" width="6.75" style="1119" customWidth="1"/>
    <col min="9757" max="9759" width="9.375" style="1119" customWidth="1"/>
    <col min="9760" max="9760" width="15.5" style="1119" customWidth="1"/>
    <col min="9761" max="9984" width="9" style="1119"/>
    <col min="9985" max="9985" width="6.625" style="1119" customWidth="1"/>
    <col min="9986" max="9986" width="14" style="1119" customWidth="1"/>
    <col min="9987" max="9987" width="17" style="1119" customWidth="1"/>
    <col min="9988" max="9988" width="11.25" style="1119" customWidth="1"/>
    <col min="9989" max="9992" width="6.75" style="1119" customWidth="1"/>
    <col min="9993" max="9993" width="28.625" style="1119" customWidth="1"/>
    <col min="9994" max="9994" width="8.5" style="1119" customWidth="1"/>
    <col min="9995" max="10012" width="6.75" style="1119" customWidth="1"/>
    <col min="10013" max="10015" width="9.375" style="1119" customWidth="1"/>
    <col min="10016" max="10016" width="15.5" style="1119" customWidth="1"/>
    <col min="10017" max="10240" width="9" style="1119"/>
    <col min="10241" max="10241" width="6.625" style="1119" customWidth="1"/>
    <col min="10242" max="10242" width="14" style="1119" customWidth="1"/>
    <col min="10243" max="10243" width="17" style="1119" customWidth="1"/>
    <col min="10244" max="10244" width="11.25" style="1119" customWidth="1"/>
    <col min="10245" max="10248" width="6.75" style="1119" customWidth="1"/>
    <col min="10249" max="10249" width="28.625" style="1119" customWidth="1"/>
    <col min="10250" max="10250" width="8.5" style="1119" customWidth="1"/>
    <col min="10251" max="10268" width="6.75" style="1119" customWidth="1"/>
    <col min="10269" max="10271" width="9.375" style="1119" customWidth="1"/>
    <col min="10272" max="10272" width="15.5" style="1119" customWidth="1"/>
    <col min="10273" max="10496" width="9" style="1119"/>
    <col min="10497" max="10497" width="6.625" style="1119" customWidth="1"/>
    <col min="10498" max="10498" width="14" style="1119" customWidth="1"/>
    <col min="10499" max="10499" width="17" style="1119" customWidth="1"/>
    <col min="10500" max="10500" width="11.25" style="1119" customWidth="1"/>
    <col min="10501" max="10504" width="6.75" style="1119" customWidth="1"/>
    <col min="10505" max="10505" width="28.625" style="1119" customWidth="1"/>
    <col min="10506" max="10506" width="8.5" style="1119" customWidth="1"/>
    <col min="10507" max="10524" width="6.75" style="1119" customWidth="1"/>
    <col min="10525" max="10527" width="9.375" style="1119" customWidth="1"/>
    <col min="10528" max="10528" width="15.5" style="1119" customWidth="1"/>
    <col min="10529" max="10752" width="9" style="1119"/>
    <col min="10753" max="10753" width="6.625" style="1119" customWidth="1"/>
    <col min="10754" max="10754" width="14" style="1119" customWidth="1"/>
    <col min="10755" max="10755" width="17" style="1119" customWidth="1"/>
    <col min="10756" max="10756" width="11.25" style="1119" customWidth="1"/>
    <col min="10757" max="10760" width="6.75" style="1119" customWidth="1"/>
    <col min="10761" max="10761" width="28.625" style="1119" customWidth="1"/>
    <col min="10762" max="10762" width="8.5" style="1119" customWidth="1"/>
    <col min="10763" max="10780" width="6.75" style="1119" customWidth="1"/>
    <col min="10781" max="10783" width="9.375" style="1119" customWidth="1"/>
    <col min="10784" max="10784" width="15.5" style="1119" customWidth="1"/>
    <col min="10785" max="11008" width="9" style="1119"/>
    <col min="11009" max="11009" width="6.625" style="1119" customWidth="1"/>
    <col min="11010" max="11010" width="14" style="1119" customWidth="1"/>
    <col min="11011" max="11011" width="17" style="1119" customWidth="1"/>
    <col min="11012" max="11012" width="11.25" style="1119" customWidth="1"/>
    <col min="11013" max="11016" width="6.75" style="1119" customWidth="1"/>
    <col min="11017" max="11017" width="28.625" style="1119" customWidth="1"/>
    <col min="11018" max="11018" width="8.5" style="1119" customWidth="1"/>
    <col min="11019" max="11036" width="6.75" style="1119" customWidth="1"/>
    <col min="11037" max="11039" width="9.375" style="1119" customWidth="1"/>
    <col min="11040" max="11040" width="15.5" style="1119" customWidth="1"/>
    <col min="11041" max="11264" width="9" style="1119"/>
    <col min="11265" max="11265" width="6.625" style="1119" customWidth="1"/>
    <col min="11266" max="11266" width="14" style="1119" customWidth="1"/>
    <col min="11267" max="11267" width="17" style="1119" customWidth="1"/>
    <col min="11268" max="11268" width="11.25" style="1119" customWidth="1"/>
    <col min="11269" max="11272" width="6.75" style="1119" customWidth="1"/>
    <col min="11273" max="11273" width="28.625" style="1119" customWidth="1"/>
    <col min="11274" max="11274" width="8.5" style="1119" customWidth="1"/>
    <col min="11275" max="11292" width="6.75" style="1119" customWidth="1"/>
    <col min="11293" max="11295" width="9.375" style="1119" customWidth="1"/>
    <col min="11296" max="11296" width="15.5" style="1119" customWidth="1"/>
    <col min="11297" max="11520" width="9" style="1119"/>
    <col min="11521" max="11521" width="6.625" style="1119" customWidth="1"/>
    <col min="11522" max="11522" width="14" style="1119" customWidth="1"/>
    <col min="11523" max="11523" width="17" style="1119" customWidth="1"/>
    <col min="11524" max="11524" width="11.25" style="1119" customWidth="1"/>
    <col min="11525" max="11528" width="6.75" style="1119" customWidth="1"/>
    <col min="11529" max="11529" width="28.625" style="1119" customWidth="1"/>
    <col min="11530" max="11530" width="8.5" style="1119" customWidth="1"/>
    <col min="11531" max="11548" width="6.75" style="1119" customWidth="1"/>
    <col min="11549" max="11551" width="9.375" style="1119" customWidth="1"/>
    <col min="11552" max="11552" width="15.5" style="1119" customWidth="1"/>
    <col min="11553" max="11776" width="9" style="1119"/>
    <col min="11777" max="11777" width="6.625" style="1119" customWidth="1"/>
    <col min="11778" max="11778" width="14" style="1119" customWidth="1"/>
    <col min="11779" max="11779" width="17" style="1119" customWidth="1"/>
    <col min="11780" max="11780" width="11.25" style="1119" customWidth="1"/>
    <col min="11781" max="11784" width="6.75" style="1119" customWidth="1"/>
    <col min="11785" max="11785" width="28.625" style="1119" customWidth="1"/>
    <col min="11786" max="11786" width="8.5" style="1119" customWidth="1"/>
    <col min="11787" max="11804" width="6.75" style="1119" customWidth="1"/>
    <col min="11805" max="11807" width="9.375" style="1119" customWidth="1"/>
    <col min="11808" max="11808" width="15.5" style="1119" customWidth="1"/>
    <col min="11809" max="12032" width="9" style="1119"/>
    <col min="12033" max="12033" width="6.625" style="1119" customWidth="1"/>
    <col min="12034" max="12034" width="14" style="1119" customWidth="1"/>
    <col min="12035" max="12035" width="17" style="1119" customWidth="1"/>
    <col min="12036" max="12036" width="11.25" style="1119" customWidth="1"/>
    <col min="12037" max="12040" width="6.75" style="1119" customWidth="1"/>
    <col min="12041" max="12041" width="28.625" style="1119" customWidth="1"/>
    <col min="12042" max="12042" width="8.5" style="1119" customWidth="1"/>
    <col min="12043" max="12060" width="6.75" style="1119" customWidth="1"/>
    <col min="12061" max="12063" width="9.375" style="1119" customWidth="1"/>
    <col min="12064" max="12064" width="15.5" style="1119" customWidth="1"/>
    <col min="12065" max="12288" width="9" style="1119"/>
    <col min="12289" max="12289" width="6.625" style="1119" customWidth="1"/>
    <col min="12290" max="12290" width="14" style="1119" customWidth="1"/>
    <col min="12291" max="12291" width="17" style="1119" customWidth="1"/>
    <col min="12292" max="12292" width="11.25" style="1119" customWidth="1"/>
    <col min="12293" max="12296" width="6.75" style="1119" customWidth="1"/>
    <col min="12297" max="12297" width="28.625" style="1119" customWidth="1"/>
    <col min="12298" max="12298" width="8.5" style="1119" customWidth="1"/>
    <col min="12299" max="12316" width="6.75" style="1119" customWidth="1"/>
    <col min="12317" max="12319" width="9.375" style="1119" customWidth="1"/>
    <col min="12320" max="12320" width="15.5" style="1119" customWidth="1"/>
    <col min="12321" max="12544" width="9" style="1119"/>
    <col min="12545" max="12545" width="6.625" style="1119" customWidth="1"/>
    <col min="12546" max="12546" width="14" style="1119" customWidth="1"/>
    <col min="12547" max="12547" width="17" style="1119" customWidth="1"/>
    <col min="12548" max="12548" width="11.25" style="1119" customWidth="1"/>
    <col min="12549" max="12552" width="6.75" style="1119" customWidth="1"/>
    <col min="12553" max="12553" width="28.625" style="1119" customWidth="1"/>
    <col min="12554" max="12554" width="8.5" style="1119" customWidth="1"/>
    <col min="12555" max="12572" width="6.75" style="1119" customWidth="1"/>
    <col min="12573" max="12575" width="9.375" style="1119" customWidth="1"/>
    <col min="12576" max="12576" width="15.5" style="1119" customWidth="1"/>
    <col min="12577" max="12800" width="9" style="1119"/>
    <col min="12801" max="12801" width="6.625" style="1119" customWidth="1"/>
    <col min="12802" max="12802" width="14" style="1119" customWidth="1"/>
    <col min="12803" max="12803" width="17" style="1119" customWidth="1"/>
    <col min="12804" max="12804" width="11.25" style="1119" customWidth="1"/>
    <col min="12805" max="12808" width="6.75" style="1119" customWidth="1"/>
    <col min="12809" max="12809" width="28.625" style="1119" customWidth="1"/>
    <col min="12810" max="12810" width="8.5" style="1119" customWidth="1"/>
    <col min="12811" max="12828" width="6.75" style="1119" customWidth="1"/>
    <col min="12829" max="12831" width="9.375" style="1119" customWidth="1"/>
    <col min="12832" max="12832" width="15.5" style="1119" customWidth="1"/>
    <col min="12833" max="13056" width="9" style="1119"/>
    <col min="13057" max="13057" width="6.625" style="1119" customWidth="1"/>
    <col min="13058" max="13058" width="14" style="1119" customWidth="1"/>
    <col min="13059" max="13059" width="17" style="1119" customWidth="1"/>
    <col min="13060" max="13060" width="11.25" style="1119" customWidth="1"/>
    <col min="13061" max="13064" width="6.75" style="1119" customWidth="1"/>
    <col min="13065" max="13065" width="28.625" style="1119" customWidth="1"/>
    <col min="13066" max="13066" width="8.5" style="1119" customWidth="1"/>
    <col min="13067" max="13084" width="6.75" style="1119" customWidth="1"/>
    <col min="13085" max="13087" width="9.375" style="1119" customWidth="1"/>
    <col min="13088" max="13088" width="15.5" style="1119" customWidth="1"/>
    <col min="13089" max="13312" width="9" style="1119"/>
    <col min="13313" max="13313" width="6.625" style="1119" customWidth="1"/>
    <col min="13314" max="13314" width="14" style="1119" customWidth="1"/>
    <col min="13315" max="13315" width="17" style="1119" customWidth="1"/>
    <col min="13316" max="13316" width="11.25" style="1119" customWidth="1"/>
    <col min="13317" max="13320" width="6.75" style="1119" customWidth="1"/>
    <col min="13321" max="13321" width="28.625" style="1119" customWidth="1"/>
    <col min="13322" max="13322" width="8.5" style="1119" customWidth="1"/>
    <col min="13323" max="13340" width="6.75" style="1119" customWidth="1"/>
    <col min="13341" max="13343" width="9.375" style="1119" customWidth="1"/>
    <col min="13344" max="13344" width="15.5" style="1119" customWidth="1"/>
    <col min="13345" max="13568" width="9" style="1119"/>
    <col min="13569" max="13569" width="6.625" style="1119" customWidth="1"/>
    <col min="13570" max="13570" width="14" style="1119" customWidth="1"/>
    <col min="13571" max="13571" width="17" style="1119" customWidth="1"/>
    <col min="13572" max="13572" width="11.25" style="1119" customWidth="1"/>
    <col min="13573" max="13576" width="6.75" style="1119" customWidth="1"/>
    <col min="13577" max="13577" width="28.625" style="1119" customWidth="1"/>
    <col min="13578" max="13578" width="8.5" style="1119" customWidth="1"/>
    <col min="13579" max="13596" width="6.75" style="1119" customWidth="1"/>
    <col min="13597" max="13599" width="9.375" style="1119" customWidth="1"/>
    <col min="13600" max="13600" width="15.5" style="1119" customWidth="1"/>
    <col min="13601" max="13824" width="9" style="1119"/>
    <col min="13825" max="13825" width="6.625" style="1119" customWidth="1"/>
    <col min="13826" max="13826" width="14" style="1119" customWidth="1"/>
    <col min="13827" max="13827" width="17" style="1119" customWidth="1"/>
    <col min="13828" max="13828" width="11.25" style="1119" customWidth="1"/>
    <col min="13829" max="13832" width="6.75" style="1119" customWidth="1"/>
    <col min="13833" max="13833" width="28.625" style="1119" customWidth="1"/>
    <col min="13834" max="13834" width="8.5" style="1119" customWidth="1"/>
    <col min="13835" max="13852" width="6.75" style="1119" customWidth="1"/>
    <col min="13853" max="13855" width="9.375" style="1119" customWidth="1"/>
    <col min="13856" max="13856" width="15.5" style="1119" customWidth="1"/>
    <col min="13857" max="14080" width="9" style="1119"/>
    <col min="14081" max="14081" width="6.625" style="1119" customWidth="1"/>
    <col min="14082" max="14082" width="14" style="1119" customWidth="1"/>
    <col min="14083" max="14083" width="17" style="1119" customWidth="1"/>
    <col min="14084" max="14084" width="11.25" style="1119" customWidth="1"/>
    <col min="14085" max="14088" width="6.75" style="1119" customWidth="1"/>
    <col min="14089" max="14089" width="28.625" style="1119" customWidth="1"/>
    <col min="14090" max="14090" width="8.5" style="1119" customWidth="1"/>
    <col min="14091" max="14108" width="6.75" style="1119" customWidth="1"/>
    <col min="14109" max="14111" width="9.375" style="1119" customWidth="1"/>
    <col min="14112" max="14112" width="15.5" style="1119" customWidth="1"/>
    <col min="14113" max="14336" width="9" style="1119"/>
    <col min="14337" max="14337" width="6.625" style="1119" customWidth="1"/>
    <col min="14338" max="14338" width="14" style="1119" customWidth="1"/>
    <col min="14339" max="14339" width="17" style="1119" customWidth="1"/>
    <col min="14340" max="14340" width="11.25" style="1119" customWidth="1"/>
    <col min="14341" max="14344" width="6.75" style="1119" customWidth="1"/>
    <col min="14345" max="14345" width="28.625" style="1119" customWidth="1"/>
    <col min="14346" max="14346" width="8.5" style="1119" customWidth="1"/>
    <col min="14347" max="14364" width="6.75" style="1119" customWidth="1"/>
    <col min="14365" max="14367" width="9.375" style="1119" customWidth="1"/>
    <col min="14368" max="14368" width="15.5" style="1119" customWidth="1"/>
    <col min="14369" max="14592" width="9" style="1119"/>
    <col min="14593" max="14593" width="6.625" style="1119" customWidth="1"/>
    <col min="14594" max="14594" width="14" style="1119" customWidth="1"/>
    <col min="14595" max="14595" width="17" style="1119" customWidth="1"/>
    <col min="14596" max="14596" width="11.25" style="1119" customWidth="1"/>
    <col min="14597" max="14600" width="6.75" style="1119" customWidth="1"/>
    <col min="14601" max="14601" width="28.625" style="1119" customWidth="1"/>
    <col min="14602" max="14602" width="8.5" style="1119" customWidth="1"/>
    <col min="14603" max="14620" width="6.75" style="1119" customWidth="1"/>
    <col min="14621" max="14623" width="9.375" style="1119" customWidth="1"/>
    <col min="14624" max="14624" width="15.5" style="1119" customWidth="1"/>
    <col min="14625" max="14848" width="9" style="1119"/>
    <col min="14849" max="14849" width="6.625" style="1119" customWidth="1"/>
    <col min="14850" max="14850" width="14" style="1119" customWidth="1"/>
    <col min="14851" max="14851" width="17" style="1119" customWidth="1"/>
    <col min="14852" max="14852" width="11.25" style="1119" customWidth="1"/>
    <col min="14853" max="14856" width="6.75" style="1119" customWidth="1"/>
    <col min="14857" max="14857" width="28.625" style="1119" customWidth="1"/>
    <col min="14858" max="14858" width="8.5" style="1119" customWidth="1"/>
    <col min="14859" max="14876" width="6.75" style="1119" customWidth="1"/>
    <col min="14877" max="14879" width="9.375" style="1119" customWidth="1"/>
    <col min="14880" max="14880" width="15.5" style="1119" customWidth="1"/>
    <col min="14881" max="15104" width="9" style="1119"/>
    <col min="15105" max="15105" width="6.625" style="1119" customWidth="1"/>
    <col min="15106" max="15106" width="14" style="1119" customWidth="1"/>
    <col min="15107" max="15107" width="17" style="1119" customWidth="1"/>
    <col min="15108" max="15108" width="11.25" style="1119" customWidth="1"/>
    <col min="15109" max="15112" width="6.75" style="1119" customWidth="1"/>
    <col min="15113" max="15113" width="28.625" style="1119" customWidth="1"/>
    <col min="15114" max="15114" width="8.5" style="1119" customWidth="1"/>
    <col min="15115" max="15132" width="6.75" style="1119" customWidth="1"/>
    <col min="15133" max="15135" width="9.375" style="1119" customWidth="1"/>
    <col min="15136" max="15136" width="15.5" style="1119" customWidth="1"/>
    <col min="15137" max="15360" width="9" style="1119"/>
    <col min="15361" max="15361" width="6.625" style="1119" customWidth="1"/>
    <col min="15362" max="15362" width="14" style="1119" customWidth="1"/>
    <col min="15363" max="15363" width="17" style="1119" customWidth="1"/>
    <col min="15364" max="15364" width="11.25" style="1119" customWidth="1"/>
    <col min="15365" max="15368" width="6.75" style="1119" customWidth="1"/>
    <col min="15369" max="15369" width="28.625" style="1119" customWidth="1"/>
    <col min="15370" max="15370" width="8.5" style="1119" customWidth="1"/>
    <col min="15371" max="15388" width="6.75" style="1119" customWidth="1"/>
    <col min="15389" max="15391" width="9.375" style="1119" customWidth="1"/>
    <col min="15392" max="15392" width="15.5" style="1119" customWidth="1"/>
    <col min="15393" max="15616" width="9" style="1119"/>
    <col min="15617" max="15617" width="6.625" style="1119" customWidth="1"/>
    <col min="15618" max="15618" width="14" style="1119" customWidth="1"/>
    <col min="15619" max="15619" width="17" style="1119" customWidth="1"/>
    <col min="15620" max="15620" width="11.25" style="1119" customWidth="1"/>
    <col min="15621" max="15624" width="6.75" style="1119" customWidth="1"/>
    <col min="15625" max="15625" width="28.625" style="1119" customWidth="1"/>
    <col min="15626" max="15626" width="8.5" style="1119" customWidth="1"/>
    <col min="15627" max="15644" width="6.75" style="1119" customWidth="1"/>
    <col min="15645" max="15647" width="9.375" style="1119" customWidth="1"/>
    <col min="15648" max="15648" width="15.5" style="1119" customWidth="1"/>
    <col min="15649" max="15872" width="9" style="1119"/>
    <col min="15873" max="15873" width="6.625" style="1119" customWidth="1"/>
    <col min="15874" max="15874" width="14" style="1119" customWidth="1"/>
    <col min="15875" max="15875" width="17" style="1119" customWidth="1"/>
    <col min="15876" max="15876" width="11.25" style="1119" customWidth="1"/>
    <col min="15877" max="15880" width="6.75" style="1119" customWidth="1"/>
    <col min="15881" max="15881" width="28.625" style="1119" customWidth="1"/>
    <col min="15882" max="15882" width="8.5" style="1119" customWidth="1"/>
    <col min="15883" max="15900" width="6.75" style="1119" customWidth="1"/>
    <col min="15901" max="15903" width="9.375" style="1119" customWidth="1"/>
    <col min="15904" max="15904" width="15.5" style="1119" customWidth="1"/>
    <col min="15905" max="16128" width="9" style="1119"/>
    <col min="16129" max="16129" width="6.625" style="1119" customWidth="1"/>
    <col min="16130" max="16130" width="14" style="1119" customWidth="1"/>
    <col min="16131" max="16131" width="17" style="1119" customWidth="1"/>
    <col min="16132" max="16132" width="11.25" style="1119" customWidth="1"/>
    <col min="16133" max="16136" width="6.75" style="1119" customWidth="1"/>
    <col min="16137" max="16137" width="28.625" style="1119" customWidth="1"/>
    <col min="16138" max="16138" width="8.5" style="1119" customWidth="1"/>
    <col min="16139" max="16156" width="6.75" style="1119" customWidth="1"/>
    <col min="16157" max="16159" width="9.375" style="1119" customWidth="1"/>
    <col min="16160" max="16160" width="15.5" style="1119" customWidth="1"/>
    <col min="16161" max="16384" width="9" style="1119"/>
  </cols>
  <sheetData>
    <row r="1" spans="1:32" ht="21" customHeight="1" thickBot="1">
      <c r="A1" s="1115"/>
      <c r="B1" s="1116" t="s">
        <v>906</v>
      </c>
      <c r="C1" s="1115"/>
      <c r="D1" s="1115"/>
      <c r="E1" s="1117"/>
      <c r="F1" s="1117"/>
      <c r="G1" s="1117"/>
      <c r="H1" s="1117"/>
      <c r="I1" s="1118"/>
      <c r="J1" s="1115"/>
      <c r="K1" s="1115"/>
      <c r="L1" s="1115"/>
      <c r="M1" s="1115"/>
      <c r="N1" s="1115"/>
      <c r="O1" s="1115"/>
      <c r="P1" s="1115"/>
      <c r="Q1" s="1115"/>
      <c r="R1" s="1115"/>
      <c r="S1" s="1115"/>
      <c r="T1" s="1115"/>
      <c r="U1" s="1115"/>
      <c r="V1" s="1115"/>
      <c r="W1" s="1115"/>
      <c r="X1" s="1115"/>
      <c r="Y1" s="1115"/>
      <c r="Z1" s="1115"/>
      <c r="AA1" s="1115"/>
      <c r="AB1" s="1115"/>
      <c r="AC1" s="1115"/>
      <c r="AD1" s="1115"/>
      <c r="AE1" s="1115"/>
      <c r="AF1" s="1115"/>
    </row>
    <row r="2" spans="1:32" s="1122" customFormat="1" ht="17.25" customHeight="1" thickBot="1">
      <c r="A2" s="1817" t="s">
        <v>907</v>
      </c>
      <c r="B2" s="1120" t="s">
        <v>908</v>
      </c>
      <c r="C2" s="1820" t="s">
        <v>909</v>
      </c>
      <c r="D2" s="1823" t="s">
        <v>910</v>
      </c>
      <c r="E2" s="1823" t="s">
        <v>911</v>
      </c>
      <c r="F2" s="1826"/>
      <c r="G2" s="1826"/>
      <c r="H2" s="1827"/>
      <c r="I2" s="1830" t="s">
        <v>912</v>
      </c>
      <c r="J2" s="1813" t="s">
        <v>913</v>
      </c>
      <c r="K2" s="1814"/>
      <c r="L2" s="1814"/>
      <c r="M2" s="1814"/>
      <c r="N2" s="1814"/>
      <c r="O2" s="1833" t="s">
        <v>914</v>
      </c>
      <c r="P2" s="1834"/>
      <c r="Q2" s="1834"/>
      <c r="R2" s="1834"/>
      <c r="S2" s="1834"/>
      <c r="T2" s="1834"/>
      <c r="U2" s="1834"/>
      <c r="V2" s="1834"/>
      <c r="W2" s="1834"/>
      <c r="X2" s="1834"/>
      <c r="Y2" s="1834"/>
      <c r="Z2" s="1834"/>
      <c r="AA2" s="1834"/>
      <c r="AB2" s="1834"/>
      <c r="AC2" s="1834"/>
      <c r="AD2" s="1834"/>
      <c r="AE2" s="1835"/>
      <c r="AF2" s="1121" t="s">
        <v>915</v>
      </c>
    </row>
    <row r="3" spans="1:32" s="1122" customFormat="1" ht="15.95" customHeight="1" thickBot="1">
      <c r="A3" s="1818"/>
      <c r="B3" s="1123"/>
      <c r="C3" s="1821"/>
      <c r="D3" s="1824"/>
      <c r="E3" s="1825"/>
      <c r="F3" s="1828"/>
      <c r="G3" s="1828"/>
      <c r="H3" s="1829"/>
      <c r="I3" s="1831"/>
      <c r="J3" s="1815"/>
      <c r="K3" s="1816"/>
      <c r="L3" s="1816"/>
      <c r="M3" s="1816"/>
      <c r="N3" s="1816"/>
      <c r="O3" s="1833" t="s">
        <v>916</v>
      </c>
      <c r="P3" s="1836"/>
      <c r="Q3" s="1837" t="s">
        <v>917</v>
      </c>
      <c r="R3" s="1836"/>
      <c r="S3" s="1837" t="s">
        <v>918</v>
      </c>
      <c r="T3" s="1836"/>
      <c r="U3" s="1837" t="s">
        <v>919</v>
      </c>
      <c r="V3" s="1836"/>
      <c r="W3" s="1837" t="s">
        <v>920</v>
      </c>
      <c r="X3" s="1836"/>
      <c r="Y3" s="1837" t="s">
        <v>921</v>
      </c>
      <c r="Z3" s="1836"/>
      <c r="AA3" s="1837" t="s">
        <v>922</v>
      </c>
      <c r="AB3" s="1834"/>
      <c r="AC3" s="1838" t="s">
        <v>923</v>
      </c>
      <c r="AD3" s="1839"/>
      <c r="AE3" s="1840"/>
      <c r="AF3" s="1124"/>
    </row>
    <row r="4" spans="1:32" s="1122" customFormat="1" ht="15.95" customHeight="1" thickBot="1">
      <c r="A4" s="1819"/>
      <c r="B4" s="1125" t="s">
        <v>924</v>
      </c>
      <c r="C4" s="1822"/>
      <c r="D4" s="1825"/>
      <c r="E4" s="1126" t="s">
        <v>925</v>
      </c>
      <c r="F4" s="1127" t="s">
        <v>926</v>
      </c>
      <c r="G4" s="1127" t="s">
        <v>927</v>
      </c>
      <c r="H4" s="1128" t="s">
        <v>928</v>
      </c>
      <c r="I4" s="1832"/>
      <c r="J4" s="1129" t="s">
        <v>929</v>
      </c>
      <c r="K4" s="1130" t="s">
        <v>930</v>
      </c>
      <c r="L4" s="1130" t="s">
        <v>931</v>
      </c>
      <c r="M4" s="1130" t="s">
        <v>932</v>
      </c>
      <c r="N4" s="1131" t="s">
        <v>933</v>
      </c>
      <c r="O4" s="1132" t="s">
        <v>934</v>
      </c>
      <c r="P4" s="1133" t="s">
        <v>935</v>
      </c>
      <c r="Q4" s="1134" t="s">
        <v>934</v>
      </c>
      <c r="R4" s="1133" t="s">
        <v>935</v>
      </c>
      <c r="S4" s="1134" t="s">
        <v>934</v>
      </c>
      <c r="T4" s="1133" t="s">
        <v>935</v>
      </c>
      <c r="U4" s="1134" t="s">
        <v>934</v>
      </c>
      <c r="V4" s="1133" t="s">
        <v>935</v>
      </c>
      <c r="W4" s="1134" t="s">
        <v>934</v>
      </c>
      <c r="X4" s="1133" t="s">
        <v>935</v>
      </c>
      <c r="Y4" s="1134" t="s">
        <v>934</v>
      </c>
      <c r="Z4" s="1133" t="s">
        <v>935</v>
      </c>
      <c r="AA4" s="1134" t="s">
        <v>934</v>
      </c>
      <c r="AB4" s="1133" t="s">
        <v>935</v>
      </c>
      <c r="AC4" s="1132" t="s">
        <v>934</v>
      </c>
      <c r="AD4" s="1133" t="s">
        <v>935</v>
      </c>
      <c r="AE4" s="1135" t="s">
        <v>936</v>
      </c>
      <c r="AF4" s="1136" t="s">
        <v>937</v>
      </c>
    </row>
    <row r="5" spans="1:32" s="1122" customFormat="1" ht="6.75" customHeight="1">
      <c r="A5" s="1137"/>
      <c r="B5" s="1138"/>
      <c r="C5" s="1138"/>
      <c r="D5" s="1139"/>
      <c r="E5" s="1140"/>
      <c r="F5" s="1120"/>
      <c r="G5" s="1120"/>
      <c r="H5" s="1141"/>
      <c r="I5" s="1142"/>
      <c r="J5" s="1143"/>
      <c r="K5" s="1144"/>
      <c r="L5" s="1144"/>
      <c r="M5" s="1144"/>
      <c r="N5" s="1145"/>
      <c r="O5" s="1146"/>
      <c r="P5" s="1147"/>
      <c r="Q5" s="1148"/>
      <c r="R5" s="1147"/>
      <c r="S5" s="1148"/>
      <c r="T5" s="1147"/>
      <c r="U5" s="1148"/>
      <c r="V5" s="1147"/>
      <c r="W5" s="1148"/>
      <c r="X5" s="1147"/>
      <c r="Y5" s="1148"/>
      <c r="Z5" s="1147"/>
      <c r="AA5" s="1148"/>
      <c r="AB5" s="1147"/>
      <c r="AC5" s="1146"/>
      <c r="AD5" s="1147"/>
      <c r="AE5" s="1149"/>
      <c r="AF5" s="1124"/>
    </row>
    <row r="6" spans="1:32" s="1122" customFormat="1" ht="18" customHeight="1">
      <c r="A6" s="1150"/>
      <c r="B6" s="1151" t="s">
        <v>938</v>
      </c>
      <c r="C6" s="1152"/>
      <c r="D6" s="1153"/>
      <c r="E6" s="1154">
        <v>7</v>
      </c>
      <c r="F6" s="1155">
        <v>24</v>
      </c>
      <c r="G6" s="1155">
        <v>4</v>
      </c>
      <c r="H6" s="1156">
        <v>0</v>
      </c>
      <c r="I6" s="1157"/>
      <c r="J6" s="1158">
        <v>65</v>
      </c>
      <c r="K6" s="1159">
        <v>0</v>
      </c>
      <c r="L6" s="1159">
        <v>0</v>
      </c>
      <c r="M6" s="1159">
        <v>0</v>
      </c>
      <c r="N6" s="1160">
        <v>65</v>
      </c>
      <c r="O6" s="1161">
        <v>50</v>
      </c>
      <c r="P6" s="1162">
        <v>7</v>
      </c>
      <c r="Q6" s="1163">
        <v>9</v>
      </c>
      <c r="R6" s="1162">
        <v>1</v>
      </c>
      <c r="S6" s="1163">
        <v>1</v>
      </c>
      <c r="T6" s="1162">
        <v>0</v>
      </c>
      <c r="U6" s="1163">
        <v>61</v>
      </c>
      <c r="V6" s="1162">
        <v>5</v>
      </c>
      <c r="W6" s="1163">
        <v>71</v>
      </c>
      <c r="X6" s="1162">
        <v>10</v>
      </c>
      <c r="Y6" s="1163">
        <v>69</v>
      </c>
      <c r="Z6" s="1162">
        <v>17</v>
      </c>
      <c r="AA6" s="1163">
        <v>13</v>
      </c>
      <c r="AB6" s="1162">
        <v>0</v>
      </c>
      <c r="AC6" s="1161">
        <v>274</v>
      </c>
      <c r="AD6" s="1162">
        <v>40</v>
      </c>
      <c r="AE6" s="1164">
        <v>314</v>
      </c>
      <c r="AF6" s="1165">
        <v>26</v>
      </c>
    </row>
    <row r="7" spans="1:32" s="1122" customFormat="1" ht="18" customHeight="1">
      <c r="A7" s="1150"/>
      <c r="B7" s="1151" t="s">
        <v>939</v>
      </c>
      <c r="C7" s="1152"/>
      <c r="D7" s="1153"/>
      <c r="E7" s="1154">
        <v>8</v>
      </c>
      <c r="F7" s="1155">
        <v>23</v>
      </c>
      <c r="G7" s="1155">
        <v>4</v>
      </c>
      <c r="H7" s="1156">
        <v>0</v>
      </c>
      <c r="I7" s="1157"/>
      <c r="J7" s="1158">
        <v>65</v>
      </c>
      <c r="K7" s="1159">
        <v>0</v>
      </c>
      <c r="L7" s="1159">
        <v>0</v>
      </c>
      <c r="M7" s="1159">
        <v>0</v>
      </c>
      <c r="N7" s="1160">
        <v>65</v>
      </c>
      <c r="O7" s="1161">
        <v>50</v>
      </c>
      <c r="P7" s="1162">
        <v>7</v>
      </c>
      <c r="Q7" s="1163">
        <v>9</v>
      </c>
      <c r="R7" s="1162">
        <v>1</v>
      </c>
      <c r="S7" s="1163">
        <v>1</v>
      </c>
      <c r="T7" s="1162">
        <v>0</v>
      </c>
      <c r="U7" s="1163">
        <v>58</v>
      </c>
      <c r="V7" s="1162">
        <v>9</v>
      </c>
      <c r="W7" s="1163">
        <v>69</v>
      </c>
      <c r="X7" s="1162">
        <v>12</v>
      </c>
      <c r="Y7" s="1163">
        <v>64</v>
      </c>
      <c r="Z7" s="1162">
        <v>11</v>
      </c>
      <c r="AA7" s="1163">
        <v>10</v>
      </c>
      <c r="AB7" s="1162">
        <v>0</v>
      </c>
      <c r="AC7" s="1161">
        <v>261</v>
      </c>
      <c r="AD7" s="1162">
        <v>40</v>
      </c>
      <c r="AE7" s="1164">
        <v>301</v>
      </c>
      <c r="AF7" s="1165">
        <v>27</v>
      </c>
    </row>
    <row r="8" spans="1:32" s="1122" customFormat="1" ht="18" customHeight="1">
      <c r="A8" s="1150"/>
      <c r="B8" s="1151" t="s">
        <v>940</v>
      </c>
      <c r="C8" s="1152"/>
      <c r="D8" s="1153"/>
      <c r="E8" s="1153">
        <v>8</v>
      </c>
      <c r="F8" s="1152">
        <v>23</v>
      </c>
      <c r="G8" s="1155">
        <v>4</v>
      </c>
      <c r="H8" s="1166">
        <v>0</v>
      </c>
      <c r="I8" s="1157"/>
      <c r="J8" s="1158">
        <v>65</v>
      </c>
      <c r="K8" s="1159">
        <v>0</v>
      </c>
      <c r="L8" s="1159">
        <v>0</v>
      </c>
      <c r="M8" s="1159">
        <v>0</v>
      </c>
      <c r="N8" s="1160">
        <v>65</v>
      </c>
      <c r="O8" s="1161">
        <v>49</v>
      </c>
      <c r="P8" s="1162">
        <v>8</v>
      </c>
      <c r="Q8" s="1163">
        <v>9</v>
      </c>
      <c r="R8" s="1162">
        <v>1</v>
      </c>
      <c r="S8" s="1163">
        <v>1</v>
      </c>
      <c r="T8" s="1162">
        <v>0</v>
      </c>
      <c r="U8" s="1163">
        <v>59</v>
      </c>
      <c r="V8" s="1162">
        <v>11</v>
      </c>
      <c r="W8" s="1163">
        <v>66</v>
      </c>
      <c r="X8" s="1162">
        <v>11</v>
      </c>
      <c r="Y8" s="1163">
        <v>64</v>
      </c>
      <c r="Z8" s="1162">
        <v>11</v>
      </c>
      <c r="AA8" s="1163">
        <v>12</v>
      </c>
      <c r="AB8" s="1162">
        <v>0</v>
      </c>
      <c r="AC8" s="1161">
        <v>260</v>
      </c>
      <c r="AD8" s="1162">
        <v>42</v>
      </c>
      <c r="AE8" s="1164">
        <v>302</v>
      </c>
      <c r="AF8" s="1165">
        <v>28</v>
      </c>
    </row>
    <row r="9" spans="1:32" s="1167" customFormat="1" ht="18" customHeight="1">
      <c r="A9" s="1150"/>
      <c r="B9" s="1151" t="s">
        <v>941</v>
      </c>
      <c r="C9" s="1152"/>
      <c r="D9" s="1153"/>
      <c r="E9" s="1153">
        <v>7</v>
      </c>
      <c r="F9" s="1152">
        <v>24</v>
      </c>
      <c r="G9" s="1155">
        <v>4</v>
      </c>
      <c r="H9" s="1166">
        <v>0</v>
      </c>
      <c r="I9" s="1157"/>
      <c r="J9" s="1158">
        <v>65</v>
      </c>
      <c r="K9" s="1159">
        <v>0</v>
      </c>
      <c r="L9" s="1159">
        <v>0</v>
      </c>
      <c r="M9" s="1159">
        <v>0</v>
      </c>
      <c r="N9" s="1160">
        <v>65</v>
      </c>
      <c r="O9" s="1161">
        <v>49</v>
      </c>
      <c r="P9" s="1162">
        <v>10</v>
      </c>
      <c r="Q9" s="1163">
        <v>10</v>
      </c>
      <c r="R9" s="1162">
        <v>1</v>
      </c>
      <c r="S9" s="1163">
        <v>1</v>
      </c>
      <c r="T9" s="1162">
        <v>0</v>
      </c>
      <c r="U9" s="1163">
        <v>60</v>
      </c>
      <c r="V9" s="1162">
        <v>12</v>
      </c>
      <c r="W9" s="1163">
        <v>66</v>
      </c>
      <c r="X9" s="1162">
        <v>12</v>
      </c>
      <c r="Y9" s="1163">
        <v>63</v>
      </c>
      <c r="Z9" s="1162">
        <v>12</v>
      </c>
      <c r="AA9" s="1163">
        <v>11</v>
      </c>
      <c r="AB9" s="1162">
        <v>0</v>
      </c>
      <c r="AC9" s="1161">
        <v>260</v>
      </c>
      <c r="AD9" s="1162">
        <v>47</v>
      </c>
      <c r="AE9" s="1164">
        <v>307</v>
      </c>
      <c r="AF9" s="1165">
        <v>29</v>
      </c>
    </row>
    <row r="10" spans="1:32" s="1167" customFormat="1" ht="18" customHeight="1">
      <c r="A10" s="1150"/>
      <c r="B10" s="1151" t="s">
        <v>942</v>
      </c>
      <c r="C10" s="1152"/>
      <c r="D10" s="1153"/>
      <c r="E10" s="1153">
        <v>7</v>
      </c>
      <c r="F10" s="1155">
        <v>24</v>
      </c>
      <c r="G10" s="1155">
        <v>4</v>
      </c>
      <c r="H10" s="1166">
        <v>0</v>
      </c>
      <c r="I10" s="1157"/>
      <c r="J10" s="1158">
        <v>65</v>
      </c>
      <c r="K10" s="1159">
        <v>0</v>
      </c>
      <c r="L10" s="1159">
        <v>0</v>
      </c>
      <c r="M10" s="1159">
        <v>0</v>
      </c>
      <c r="N10" s="1160">
        <v>65</v>
      </c>
      <c r="O10" s="1161">
        <v>51</v>
      </c>
      <c r="P10" s="1162">
        <v>10</v>
      </c>
      <c r="Q10" s="1163">
        <v>10</v>
      </c>
      <c r="R10" s="1162">
        <v>1</v>
      </c>
      <c r="S10" s="1163">
        <v>1</v>
      </c>
      <c r="T10" s="1162">
        <v>0</v>
      </c>
      <c r="U10" s="1163">
        <v>58</v>
      </c>
      <c r="V10" s="1162">
        <v>11</v>
      </c>
      <c r="W10" s="1163">
        <v>67</v>
      </c>
      <c r="X10" s="1162">
        <v>10</v>
      </c>
      <c r="Y10" s="1163">
        <v>62</v>
      </c>
      <c r="Z10" s="1162">
        <v>12</v>
      </c>
      <c r="AA10" s="1163">
        <v>10</v>
      </c>
      <c r="AB10" s="1162">
        <v>0</v>
      </c>
      <c r="AC10" s="1161">
        <v>259</v>
      </c>
      <c r="AD10" s="1162">
        <v>44</v>
      </c>
      <c r="AE10" s="1164">
        <v>303</v>
      </c>
      <c r="AF10" s="1165">
        <v>30</v>
      </c>
    </row>
    <row r="11" spans="1:32" s="1122" customFormat="1" ht="6.75" customHeight="1" thickBot="1">
      <c r="A11" s="1168"/>
      <c r="B11" s="1169"/>
      <c r="C11" s="1170"/>
      <c r="D11" s="1171"/>
      <c r="E11" s="1172"/>
      <c r="F11" s="1173"/>
      <c r="G11" s="1173"/>
      <c r="H11" s="1170"/>
      <c r="I11" s="1174"/>
      <c r="J11" s="1175"/>
      <c r="K11" s="1176"/>
      <c r="L11" s="1176"/>
      <c r="M11" s="1176"/>
      <c r="N11" s="1177"/>
      <c r="O11" s="1178"/>
      <c r="P11" s="1179"/>
      <c r="Q11" s="1180"/>
      <c r="R11" s="1179"/>
      <c r="S11" s="1180"/>
      <c r="T11" s="1179"/>
      <c r="U11" s="1180"/>
      <c r="V11" s="1179"/>
      <c r="W11" s="1180"/>
      <c r="X11" s="1179"/>
      <c r="Y11" s="1180"/>
      <c r="Z11" s="1179"/>
      <c r="AA11" s="1180"/>
      <c r="AB11" s="1181"/>
      <c r="AC11" s="1178"/>
      <c r="AD11" s="1179"/>
      <c r="AE11" s="1182"/>
      <c r="AF11" s="1183"/>
    </row>
    <row r="12" spans="1:32" s="1122" customFormat="1" ht="18" customHeight="1">
      <c r="A12" s="1184">
        <v>2</v>
      </c>
      <c r="B12" s="1185" t="s">
        <v>943</v>
      </c>
      <c r="C12" s="1186" t="s">
        <v>944</v>
      </c>
      <c r="D12" s="1187" t="s">
        <v>945</v>
      </c>
      <c r="E12" s="1188"/>
      <c r="F12" s="1189">
        <v>1</v>
      </c>
      <c r="G12" s="1190"/>
      <c r="H12" s="1191"/>
      <c r="I12" s="1192" t="s">
        <v>946</v>
      </c>
      <c r="J12" s="1193">
        <v>0</v>
      </c>
      <c r="K12" s="1194">
        <v>0</v>
      </c>
      <c r="L12" s="1194">
        <v>0</v>
      </c>
      <c r="M12" s="1194">
        <v>0</v>
      </c>
      <c r="N12" s="1195">
        <v>0</v>
      </c>
      <c r="O12" s="1196">
        <v>1</v>
      </c>
      <c r="P12" s="1197"/>
      <c r="Q12" s="1198"/>
      <c r="R12" s="1197"/>
      <c r="S12" s="1198"/>
      <c r="T12" s="1197"/>
      <c r="U12" s="1198">
        <v>2</v>
      </c>
      <c r="V12" s="1197"/>
      <c r="W12" s="1198">
        <v>2</v>
      </c>
      <c r="X12" s="1197"/>
      <c r="Y12" s="1198">
        <v>3</v>
      </c>
      <c r="Z12" s="1197"/>
      <c r="AA12" s="1198"/>
      <c r="AB12" s="1197"/>
      <c r="AC12" s="1199">
        <v>8</v>
      </c>
      <c r="AD12" s="1197">
        <v>0</v>
      </c>
      <c r="AE12" s="1191">
        <v>8</v>
      </c>
      <c r="AF12" s="1200" t="s">
        <v>947</v>
      </c>
    </row>
    <row r="13" spans="1:32" s="1122" customFormat="1" ht="18" customHeight="1">
      <c r="A13" s="1841">
        <v>6</v>
      </c>
      <c r="B13" s="1844" t="s">
        <v>948</v>
      </c>
      <c r="C13" s="1201" t="s">
        <v>949</v>
      </c>
      <c r="D13" s="1202" t="s">
        <v>950</v>
      </c>
      <c r="E13" s="1203">
        <v>1</v>
      </c>
      <c r="F13" s="1204"/>
      <c r="G13" s="1204"/>
      <c r="H13" s="1205"/>
      <c r="I13" s="1206" t="s">
        <v>951</v>
      </c>
      <c r="J13" s="1207">
        <v>0</v>
      </c>
      <c r="K13" s="1204">
        <v>0</v>
      </c>
      <c r="L13" s="1204">
        <v>0</v>
      </c>
      <c r="M13" s="1204">
        <v>0</v>
      </c>
      <c r="N13" s="1208">
        <v>0</v>
      </c>
      <c r="O13" s="1209">
        <v>1</v>
      </c>
      <c r="P13" s="1210">
        <v>1</v>
      </c>
      <c r="Q13" s="1211"/>
      <c r="R13" s="1210"/>
      <c r="S13" s="1211"/>
      <c r="T13" s="1210"/>
      <c r="U13" s="1211"/>
      <c r="V13" s="1210"/>
      <c r="W13" s="1211">
        <v>1</v>
      </c>
      <c r="X13" s="1210"/>
      <c r="Y13" s="1211">
        <v>1</v>
      </c>
      <c r="Z13" s="1210"/>
      <c r="AA13" s="1211"/>
      <c r="AB13" s="1210"/>
      <c r="AC13" s="1212">
        <v>3</v>
      </c>
      <c r="AD13" s="1210">
        <v>1</v>
      </c>
      <c r="AE13" s="1213">
        <v>4</v>
      </c>
      <c r="AF13" s="1214" t="s">
        <v>952</v>
      </c>
    </row>
    <row r="14" spans="1:32" s="1122" customFormat="1" ht="18" customHeight="1">
      <c r="A14" s="1842"/>
      <c r="B14" s="1845"/>
      <c r="C14" s="1215" t="s">
        <v>953</v>
      </c>
      <c r="D14" s="1216" t="s">
        <v>954</v>
      </c>
      <c r="E14" s="1217"/>
      <c r="F14" s="1218"/>
      <c r="G14" s="1219">
        <v>1</v>
      </c>
      <c r="H14" s="1220"/>
      <c r="I14" s="1221" t="s">
        <v>955</v>
      </c>
      <c r="J14" s="1222">
        <v>19</v>
      </c>
      <c r="K14" s="1218">
        <v>0</v>
      </c>
      <c r="L14" s="1218">
        <v>0</v>
      </c>
      <c r="M14" s="1218">
        <v>0</v>
      </c>
      <c r="N14" s="1223">
        <v>19</v>
      </c>
      <c r="O14" s="1224">
        <v>3</v>
      </c>
      <c r="P14" s="1225"/>
      <c r="Q14" s="1226"/>
      <c r="R14" s="1225"/>
      <c r="S14" s="1226">
        <v>1</v>
      </c>
      <c r="T14" s="1225"/>
      <c r="U14" s="1226">
        <v>6</v>
      </c>
      <c r="V14" s="1225"/>
      <c r="W14" s="1226">
        <v>14</v>
      </c>
      <c r="X14" s="1225"/>
      <c r="Y14" s="1226">
        <v>5</v>
      </c>
      <c r="Z14" s="1225"/>
      <c r="AA14" s="1226">
        <v>9</v>
      </c>
      <c r="AB14" s="1225"/>
      <c r="AC14" s="1227">
        <v>38</v>
      </c>
      <c r="AD14" s="1225">
        <v>0</v>
      </c>
      <c r="AE14" s="1213">
        <v>38</v>
      </c>
      <c r="AF14" s="1228" t="s">
        <v>956</v>
      </c>
    </row>
    <row r="15" spans="1:32" s="1122" customFormat="1" ht="18" customHeight="1">
      <c r="A15" s="1842"/>
      <c r="B15" s="1845"/>
      <c r="C15" s="1215" t="s">
        <v>957</v>
      </c>
      <c r="D15" s="1216" t="s">
        <v>958</v>
      </c>
      <c r="E15" s="1217"/>
      <c r="F15" s="1219"/>
      <c r="G15" s="1219">
        <v>1</v>
      </c>
      <c r="H15" s="1220"/>
      <c r="I15" s="1229" t="s">
        <v>959</v>
      </c>
      <c r="J15" s="1222">
        <v>19</v>
      </c>
      <c r="K15" s="1218">
        <v>0</v>
      </c>
      <c r="L15" s="1218">
        <v>0</v>
      </c>
      <c r="M15" s="1218">
        <v>0</v>
      </c>
      <c r="N15" s="1223">
        <v>19</v>
      </c>
      <c r="O15" s="1224">
        <v>1</v>
      </c>
      <c r="P15" s="1225"/>
      <c r="Q15" s="1226"/>
      <c r="R15" s="1225"/>
      <c r="S15" s="1226"/>
      <c r="T15" s="1225"/>
      <c r="U15" s="1226">
        <v>1</v>
      </c>
      <c r="V15" s="1225"/>
      <c r="W15" s="1226">
        <v>1</v>
      </c>
      <c r="X15" s="1225"/>
      <c r="Y15" s="1226">
        <v>1</v>
      </c>
      <c r="Z15" s="1225"/>
      <c r="AA15" s="1226"/>
      <c r="AB15" s="1225"/>
      <c r="AC15" s="1227">
        <v>4</v>
      </c>
      <c r="AD15" s="1225">
        <v>0</v>
      </c>
      <c r="AE15" s="1213">
        <v>4</v>
      </c>
      <c r="AF15" s="1228" t="s">
        <v>960</v>
      </c>
    </row>
    <row r="16" spans="1:32" s="1122" customFormat="1" ht="18" customHeight="1">
      <c r="A16" s="1842"/>
      <c r="B16" s="1845"/>
      <c r="C16" s="1215" t="s">
        <v>961</v>
      </c>
      <c r="D16" s="1230" t="s">
        <v>962</v>
      </c>
      <c r="E16" s="1231"/>
      <c r="F16" s="1219">
        <v>1</v>
      </c>
      <c r="G16" s="1232"/>
      <c r="H16" s="1220"/>
      <c r="I16" s="1233" t="s">
        <v>963</v>
      </c>
      <c r="J16" s="1234">
        <v>0</v>
      </c>
      <c r="K16" s="1235">
        <v>0</v>
      </c>
      <c r="L16" s="1235">
        <v>0</v>
      </c>
      <c r="M16" s="1235">
        <v>0</v>
      </c>
      <c r="N16" s="1236">
        <v>0</v>
      </c>
      <c r="O16" s="1237">
        <v>2</v>
      </c>
      <c r="P16" s="1238">
        <v>2</v>
      </c>
      <c r="Q16" s="1239"/>
      <c r="R16" s="1238"/>
      <c r="S16" s="1239"/>
      <c r="T16" s="1238"/>
      <c r="U16" s="1239">
        <v>1</v>
      </c>
      <c r="V16" s="1238">
        <v>1</v>
      </c>
      <c r="W16" s="1239">
        <v>1</v>
      </c>
      <c r="X16" s="1238">
        <v>1</v>
      </c>
      <c r="Y16" s="1239">
        <v>2</v>
      </c>
      <c r="Z16" s="1238">
        <v>2</v>
      </c>
      <c r="AA16" s="1239"/>
      <c r="AB16" s="1238"/>
      <c r="AC16" s="1240">
        <v>6</v>
      </c>
      <c r="AD16" s="1238">
        <v>6</v>
      </c>
      <c r="AE16" s="1213">
        <v>12</v>
      </c>
      <c r="AF16" s="1241" t="s">
        <v>964</v>
      </c>
    </row>
    <row r="17" spans="1:32" s="1122" customFormat="1" ht="18" customHeight="1">
      <c r="A17" s="1843"/>
      <c r="B17" s="1846"/>
      <c r="C17" s="1242" t="s">
        <v>965</v>
      </c>
      <c r="D17" s="1216"/>
      <c r="E17" s="1243">
        <v>1</v>
      </c>
      <c r="F17" s="1244">
        <v>1</v>
      </c>
      <c r="G17" s="1244">
        <v>2</v>
      </c>
      <c r="H17" s="1245">
        <v>0</v>
      </c>
      <c r="I17" s="1246"/>
      <c r="J17" s="1247">
        <v>38</v>
      </c>
      <c r="K17" s="1248">
        <v>0</v>
      </c>
      <c r="L17" s="1248">
        <v>0</v>
      </c>
      <c r="M17" s="1248">
        <v>0</v>
      </c>
      <c r="N17" s="1249">
        <v>38</v>
      </c>
      <c r="O17" s="1250">
        <v>7</v>
      </c>
      <c r="P17" s="1251">
        <v>3</v>
      </c>
      <c r="Q17" s="1252">
        <v>0</v>
      </c>
      <c r="R17" s="1251">
        <v>0</v>
      </c>
      <c r="S17" s="1252">
        <v>1</v>
      </c>
      <c r="T17" s="1251">
        <v>0</v>
      </c>
      <c r="U17" s="1252">
        <v>8</v>
      </c>
      <c r="V17" s="1251">
        <v>1</v>
      </c>
      <c r="W17" s="1252">
        <v>17</v>
      </c>
      <c r="X17" s="1251">
        <v>1</v>
      </c>
      <c r="Y17" s="1252">
        <v>9</v>
      </c>
      <c r="Z17" s="1251">
        <v>2</v>
      </c>
      <c r="AA17" s="1252">
        <v>9</v>
      </c>
      <c r="AB17" s="1251">
        <v>0</v>
      </c>
      <c r="AC17" s="1253">
        <v>51</v>
      </c>
      <c r="AD17" s="1251">
        <v>7</v>
      </c>
      <c r="AE17" s="1245">
        <v>58</v>
      </c>
      <c r="AF17" s="1254" t="s">
        <v>966</v>
      </c>
    </row>
    <row r="18" spans="1:32" s="1122" customFormat="1" ht="18" customHeight="1">
      <c r="A18" s="1255" t="s">
        <v>967</v>
      </c>
      <c r="B18" s="1256" t="s">
        <v>968</v>
      </c>
      <c r="C18" s="1257" t="s">
        <v>969</v>
      </c>
      <c r="D18" s="1258" t="s">
        <v>970</v>
      </c>
      <c r="E18" s="1259"/>
      <c r="F18" s="1260">
        <v>1</v>
      </c>
      <c r="G18" s="1261"/>
      <c r="H18" s="1262"/>
      <c r="I18" s="1263" t="s">
        <v>971</v>
      </c>
      <c r="J18" s="1264">
        <v>0</v>
      </c>
      <c r="K18" s="1265">
        <v>0</v>
      </c>
      <c r="L18" s="1265">
        <v>0</v>
      </c>
      <c r="M18" s="1265">
        <v>0</v>
      </c>
      <c r="N18" s="1266">
        <v>0</v>
      </c>
      <c r="O18" s="1267">
        <v>2</v>
      </c>
      <c r="P18" s="1268"/>
      <c r="Q18" s="1269">
        <v>2</v>
      </c>
      <c r="R18" s="1268"/>
      <c r="S18" s="1269"/>
      <c r="T18" s="1268"/>
      <c r="U18" s="1269">
        <v>2</v>
      </c>
      <c r="V18" s="1268"/>
      <c r="W18" s="1269">
        <v>4</v>
      </c>
      <c r="X18" s="1268"/>
      <c r="Y18" s="1269"/>
      <c r="Z18" s="1268"/>
      <c r="AA18" s="1269"/>
      <c r="AB18" s="1268"/>
      <c r="AC18" s="1270">
        <v>10</v>
      </c>
      <c r="AD18" s="1268">
        <v>0</v>
      </c>
      <c r="AE18" s="1262">
        <v>10</v>
      </c>
      <c r="AF18" s="1271" t="s">
        <v>972</v>
      </c>
    </row>
    <row r="19" spans="1:32" s="1122" customFormat="1" ht="18" customHeight="1">
      <c r="A19" s="1255">
        <v>27</v>
      </c>
      <c r="B19" s="1256" t="s">
        <v>973</v>
      </c>
      <c r="C19" s="1272" t="s">
        <v>974</v>
      </c>
      <c r="D19" s="1273" t="s">
        <v>975</v>
      </c>
      <c r="E19" s="1259"/>
      <c r="F19" s="1260">
        <v>1</v>
      </c>
      <c r="G19" s="1261"/>
      <c r="H19" s="1262"/>
      <c r="I19" s="1263" t="s">
        <v>976</v>
      </c>
      <c r="J19" s="1264">
        <v>0</v>
      </c>
      <c r="K19" s="1265">
        <v>0</v>
      </c>
      <c r="L19" s="1265">
        <v>0</v>
      </c>
      <c r="M19" s="1265">
        <v>0</v>
      </c>
      <c r="N19" s="1266">
        <v>0</v>
      </c>
      <c r="O19" s="1267">
        <v>1</v>
      </c>
      <c r="P19" s="1268"/>
      <c r="Q19" s="1269"/>
      <c r="R19" s="1268"/>
      <c r="S19" s="1269"/>
      <c r="T19" s="1268"/>
      <c r="U19" s="1269">
        <v>2</v>
      </c>
      <c r="V19" s="1268"/>
      <c r="W19" s="1269"/>
      <c r="X19" s="1268"/>
      <c r="Y19" s="1269">
        <v>2</v>
      </c>
      <c r="Z19" s="1268"/>
      <c r="AA19" s="1269"/>
      <c r="AB19" s="1268"/>
      <c r="AC19" s="1270">
        <v>5</v>
      </c>
      <c r="AD19" s="1268">
        <v>0</v>
      </c>
      <c r="AE19" s="1274">
        <v>5</v>
      </c>
      <c r="AF19" s="1275" t="s">
        <v>977</v>
      </c>
    </row>
    <row r="20" spans="1:32" s="1167" customFormat="1" ht="18" customHeight="1">
      <c r="A20" s="1847">
        <v>50</v>
      </c>
      <c r="B20" s="1848" t="s">
        <v>978</v>
      </c>
      <c r="C20" s="1276" t="s">
        <v>979</v>
      </c>
      <c r="D20" s="1202" t="s">
        <v>980</v>
      </c>
      <c r="E20" s="1203"/>
      <c r="F20" s="1277">
        <v>1</v>
      </c>
      <c r="G20" s="1278"/>
      <c r="H20" s="1279"/>
      <c r="I20" s="1280" t="s">
        <v>981</v>
      </c>
      <c r="J20" s="1207">
        <v>0</v>
      </c>
      <c r="K20" s="1204">
        <v>0</v>
      </c>
      <c r="L20" s="1204">
        <v>0</v>
      </c>
      <c r="M20" s="1204">
        <v>0</v>
      </c>
      <c r="N20" s="1208">
        <v>0</v>
      </c>
      <c r="O20" s="1209">
        <v>3</v>
      </c>
      <c r="P20" s="1210"/>
      <c r="Q20" s="1211"/>
      <c r="R20" s="1210"/>
      <c r="S20" s="1211"/>
      <c r="T20" s="1210"/>
      <c r="U20" s="1211">
        <v>4</v>
      </c>
      <c r="V20" s="1210"/>
      <c r="W20" s="1211">
        <v>2</v>
      </c>
      <c r="X20" s="1210"/>
      <c r="Y20" s="1211">
        <v>3</v>
      </c>
      <c r="Z20" s="1210"/>
      <c r="AA20" s="1211"/>
      <c r="AB20" s="1210"/>
      <c r="AC20" s="1212">
        <v>12</v>
      </c>
      <c r="AD20" s="1281">
        <v>0</v>
      </c>
      <c r="AE20" s="1279">
        <v>12</v>
      </c>
      <c r="AF20" s="1282" t="s">
        <v>982</v>
      </c>
    </row>
    <row r="21" spans="1:32" s="1167" customFormat="1" ht="18" customHeight="1">
      <c r="A21" s="1842"/>
      <c r="B21" s="1845"/>
      <c r="C21" s="1283" t="s">
        <v>983</v>
      </c>
      <c r="D21" s="1284" t="s">
        <v>984</v>
      </c>
      <c r="E21" s="1217"/>
      <c r="F21" s="1219">
        <v>1</v>
      </c>
      <c r="G21" s="1232"/>
      <c r="H21" s="1220"/>
      <c r="I21" s="1229" t="s">
        <v>985</v>
      </c>
      <c r="J21" s="1285">
        <v>0</v>
      </c>
      <c r="K21" s="1286">
        <v>0</v>
      </c>
      <c r="L21" s="1286">
        <v>0</v>
      </c>
      <c r="M21" s="1286">
        <v>0</v>
      </c>
      <c r="N21" s="1287">
        <v>0</v>
      </c>
      <c r="O21" s="1288">
        <v>1</v>
      </c>
      <c r="P21" s="1289"/>
      <c r="Q21" s="1290"/>
      <c r="R21" s="1289"/>
      <c r="S21" s="1290"/>
      <c r="T21" s="1289"/>
      <c r="U21" s="1290">
        <v>3</v>
      </c>
      <c r="V21" s="1289"/>
      <c r="W21" s="1290"/>
      <c r="X21" s="1289"/>
      <c r="Y21" s="1290">
        <v>4</v>
      </c>
      <c r="Z21" s="1289"/>
      <c r="AA21" s="1290"/>
      <c r="AB21" s="1289"/>
      <c r="AC21" s="1291">
        <v>8</v>
      </c>
      <c r="AD21" s="1289">
        <v>0</v>
      </c>
      <c r="AE21" s="1220">
        <v>8</v>
      </c>
      <c r="AF21" s="1228" t="s">
        <v>986</v>
      </c>
    </row>
    <row r="22" spans="1:32" s="1167" customFormat="1" ht="18" customHeight="1">
      <c r="A22" s="1843"/>
      <c r="B22" s="1846"/>
      <c r="C22" s="1292" t="s">
        <v>965</v>
      </c>
      <c r="D22" s="1293"/>
      <c r="E22" s="1294">
        <v>0</v>
      </c>
      <c r="F22" s="1295">
        <v>2</v>
      </c>
      <c r="G22" s="1295">
        <v>0</v>
      </c>
      <c r="H22" s="1296">
        <v>0</v>
      </c>
      <c r="I22" s="1297"/>
      <c r="J22" s="1247">
        <v>0</v>
      </c>
      <c r="K22" s="1248">
        <v>0</v>
      </c>
      <c r="L22" s="1248">
        <v>0</v>
      </c>
      <c r="M22" s="1248">
        <v>0</v>
      </c>
      <c r="N22" s="1249">
        <v>0</v>
      </c>
      <c r="O22" s="1298">
        <v>4</v>
      </c>
      <c r="P22" s="1299">
        <v>0</v>
      </c>
      <c r="Q22" s="1300">
        <v>0</v>
      </c>
      <c r="R22" s="1299">
        <v>0</v>
      </c>
      <c r="S22" s="1300">
        <v>0</v>
      </c>
      <c r="T22" s="1299">
        <v>0</v>
      </c>
      <c r="U22" s="1300">
        <v>7</v>
      </c>
      <c r="V22" s="1299">
        <v>0</v>
      </c>
      <c r="W22" s="1300">
        <v>2</v>
      </c>
      <c r="X22" s="1299">
        <v>0</v>
      </c>
      <c r="Y22" s="1300">
        <v>7</v>
      </c>
      <c r="Z22" s="1299">
        <v>0</v>
      </c>
      <c r="AA22" s="1300">
        <v>0</v>
      </c>
      <c r="AB22" s="1251">
        <v>0</v>
      </c>
      <c r="AC22" s="1298">
        <v>20</v>
      </c>
      <c r="AD22" s="1299">
        <v>0</v>
      </c>
      <c r="AE22" s="1245">
        <v>20</v>
      </c>
      <c r="AF22" s="1254" t="s">
        <v>966</v>
      </c>
    </row>
    <row r="23" spans="1:32" s="1167" customFormat="1" ht="18" customHeight="1">
      <c r="A23" s="1847">
        <v>57</v>
      </c>
      <c r="B23" s="1848" t="s">
        <v>987</v>
      </c>
      <c r="C23" s="1257" t="s">
        <v>988</v>
      </c>
      <c r="D23" s="1258" t="s">
        <v>989</v>
      </c>
      <c r="E23" s="1259">
        <v>1</v>
      </c>
      <c r="F23" s="1260"/>
      <c r="G23" s="1261"/>
      <c r="H23" s="1262"/>
      <c r="I23" s="1263" t="s">
        <v>990</v>
      </c>
      <c r="J23" s="1264">
        <v>0</v>
      </c>
      <c r="K23" s="1265">
        <v>0</v>
      </c>
      <c r="L23" s="1265">
        <v>0</v>
      </c>
      <c r="M23" s="1265">
        <v>0</v>
      </c>
      <c r="N23" s="1266">
        <v>0</v>
      </c>
      <c r="O23" s="1267">
        <v>1</v>
      </c>
      <c r="P23" s="1268"/>
      <c r="Q23" s="1269"/>
      <c r="R23" s="1268"/>
      <c r="S23" s="1269"/>
      <c r="T23" s="1268"/>
      <c r="U23" s="1269">
        <v>1</v>
      </c>
      <c r="V23" s="1268"/>
      <c r="W23" s="1269">
        <v>1</v>
      </c>
      <c r="X23" s="1268"/>
      <c r="Y23" s="1269">
        <v>2</v>
      </c>
      <c r="Z23" s="1268"/>
      <c r="AA23" s="1269"/>
      <c r="AB23" s="1268"/>
      <c r="AC23" s="1270">
        <v>5</v>
      </c>
      <c r="AD23" s="1268">
        <v>0</v>
      </c>
      <c r="AE23" s="1262">
        <v>5</v>
      </c>
      <c r="AF23" s="1271" t="s">
        <v>991</v>
      </c>
    </row>
    <row r="24" spans="1:32" s="1167" customFormat="1" ht="18" customHeight="1">
      <c r="A24" s="1849"/>
      <c r="B24" s="1851"/>
      <c r="C24" s="1276" t="s">
        <v>992</v>
      </c>
      <c r="D24" s="1202" t="s">
        <v>993</v>
      </c>
      <c r="E24" s="1203"/>
      <c r="F24" s="1277">
        <v>1</v>
      </c>
      <c r="G24" s="1278"/>
      <c r="H24" s="1279"/>
      <c r="I24" s="1301" t="s">
        <v>951</v>
      </c>
      <c r="J24" s="1207">
        <v>0</v>
      </c>
      <c r="K24" s="1204">
        <v>0</v>
      </c>
      <c r="L24" s="1204">
        <v>0</v>
      </c>
      <c r="M24" s="1204">
        <v>0</v>
      </c>
      <c r="N24" s="1208">
        <v>0</v>
      </c>
      <c r="O24" s="1209">
        <v>1</v>
      </c>
      <c r="P24" s="1210"/>
      <c r="Q24" s="1211"/>
      <c r="R24" s="1281"/>
      <c r="S24" s="1211"/>
      <c r="T24" s="1210"/>
      <c r="U24" s="1211">
        <v>1</v>
      </c>
      <c r="V24" s="1210"/>
      <c r="W24" s="1211">
        <v>1</v>
      </c>
      <c r="X24" s="1210"/>
      <c r="Y24" s="1211">
        <v>2</v>
      </c>
      <c r="Z24" s="1210"/>
      <c r="AA24" s="1302"/>
      <c r="AB24" s="1210"/>
      <c r="AC24" s="1212">
        <v>5</v>
      </c>
      <c r="AD24" s="1210">
        <v>0</v>
      </c>
      <c r="AE24" s="1279">
        <v>5</v>
      </c>
      <c r="AF24" s="1282" t="s">
        <v>994</v>
      </c>
    </row>
    <row r="25" spans="1:32" s="1167" customFormat="1" ht="18" customHeight="1">
      <c r="A25" s="1849"/>
      <c r="B25" s="1851"/>
      <c r="C25" s="1303" t="s">
        <v>995</v>
      </c>
      <c r="D25" s="1304" t="s">
        <v>996</v>
      </c>
      <c r="E25" s="1305">
        <v>1</v>
      </c>
      <c r="F25" s="1306"/>
      <c r="G25" s="1155"/>
      <c r="H25" s="1156"/>
      <c r="I25" s="1221" t="s">
        <v>951</v>
      </c>
      <c r="J25" s="1158">
        <v>0</v>
      </c>
      <c r="K25" s="1159">
        <v>0</v>
      </c>
      <c r="L25" s="1159">
        <v>0</v>
      </c>
      <c r="M25" s="1159">
        <v>0</v>
      </c>
      <c r="N25" s="1160">
        <v>0</v>
      </c>
      <c r="O25" s="1307">
        <v>1</v>
      </c>
      <c r="P25" s="1308">
        <v>1</v>
      </c>
      <c r="Q25" s="1152"/>
      <c r="R25" s="1308"/>
      <c r="S25" s="1152"/>
      <c r="T25" s="1308"/>
      <c r="U25" s="1152">
        <v>1</v>
      </c>
      <c r="V25" s="1308">
        <v>1</v>
      </c>
      <c r="W25" s="1152">
        <v>1</v>
      </c>
      <c r="X25" s="1308">
        <v>1</v>
      </c>
      <c r="Y25" s="1152">
        <v>2</v>
      </c>
      <c r="Z25" s="1308">
        <v>2</v>
      </c>
      <c r="AA25" s="1152"/>
      <c r="AB25" s="1308"/>
      <c r="AC25" s="1153">
        <v>5</v>
      </c>
      <c r="AD25" s="1308">
        <v>5</v>
      </c>
      <c r="AE25" s="1156">
        <v>10</v>
      </c>
      <c r="AF25" s="1309" t="s">
        <v>997</v>
      </c>
    </row>
    <row r="26" spans="1:32" s="1167" customFormat="1" ht="18" customHeight="1">
      <c r="A26" s="1849"/>
      <c r="B26" s="1851"/>
      <c r="C26" s="1310" t="s">
        <v>965</v>
      </c>
      <c r="D26" s="1311"/>
      <c r="E26" s="1312">
        <v>1</v>
      </c>
      <c r="F26" s="1313">
        <v>1</v>
      </c>
      <c r="G26" s="1313">
        <v>0</v>
      </c>
      <c r="H26" s="1296">
        <v>0</v>
      </c>
      <c r="I26" s="1246"/>
      <c r="J26" s="1234">
        <v>0</v>
      </c>
      <c r="K26" s="1235">
        <v>0</v>
      </c>
      <c r="L26" s="1235">
        <v>0</v>
      </c>
      <c r="M26" s="1235">
        <v>0</v>
      </c>
      <c r="N26" s="1236">
        <v>0</v>
      </c>
      <c r="O26" s="1237">
        <v>2</v>
      </c>
      <c r="P26" s="1238">
        <v>1</v>
      </c>
      <c r="Q26" s="1239">
        <v>0</v>
      </c>
      <c r="R26" s="1238">
        <v>0</v>
      </c>
      <c r="S26" s="1239">
        <v>0</v>
      </c>
      <c r="T26" s="1238">
        <v>0</v>
      </c>
      <c r="U26" s="1239">
        <v>2</v>
      </c>
      <c r="V26" s="1238">
        <v>1</v>
      </c>
      <c r="W26" s="1239">
        <v>2</v>
      </c>
      <c r="X26" s="1238">
        <v>1</v>
      </c>
      <c r="Y26" s="1239">
        <v>4</v>
      </c>
      <c r="Z26" s="1238">
        <v>2</v>
      </c>
      <c r="AA26" s="1239">
        <v>0</v>
      </c>
      <c r="AB26" s="1238">
        <v>0</v>
      </c>
      <c r="AC26" s="1240">
        <v>10</v>
      </c>
      <c r="AD26" s="1238">
        <v>5</v>
      </c>
      <c r="AE26" s="1213">
        <v>15</v>
      </c>
      <c r="AF26" s="1241" t="s">
        <v>966</v>
      </c>
    </row>
    <row r="27" spans="1:32" s="1167" customFormat="1" ht="18" customHeight="1">
      <c r="A27" s="1849"/>
      <c r="B27" s="1851"/>
      <c r="C27" s="1257" t="s">
        <v>998</v>
      </c>
      <c r="D27" s="1314" t="s">
        <v>999</v>
      </c>
      <c r="E27" s="1203"/>
      <c r="F27" s="1277">
        <v>1</v>
      </c>
      <c r="G27" s="1261"/>
      <c r="H27" s="1262"/>
      <c r="I27" s="1263" t="s">
        <v>1000</v>
      </c>
      <c r="J27" s="1264">
        <v>0</v>
      </c>
      <c r="K27" s="1265">
        <v>0</v>
      </c>
      <c r="L27" s="1265">
        <v>0</v>
      </c>
      <c r="M27" s="1265">
        <v>0</v>
      </c>
      <c r="N27" s="1266">
        <v>0</v>
      </c>
      <c r="O27" s="1267"/>
      <c r="P27" s="1268"/>
      <c r="Q27" s="1269">
        <v>1</v>
      </c>
      <c r="R27" s="1268"/>
      <c r="S27" s="1269"/>
      <c r="T27" s="1268"/>
      <c r="U27" s="1269"/>
      <c r="V27" s="1268"/>
      <c r="W27" s="1269">
        <v>7</v>
      </c>
      <c r="X27" s="1268"/>
      <c r="Y27" s="1269">
        <v>1</v>
      </c>
      <c r="Z27" s="1268"/>
      <c r="AA27" s="1269"/>
      <c r="AB27" s="1268"/>
      <c r="AC27" s="1270">
        <v>9</v>
      </c>
      <c r="AD27" s="1268">
        <v>0</v>
      </c>
      <c r="AE27" s="1262">
        <v>9</v>
      </c>
      <c r="AF27" s="1271" t="s">
        <v>1001</v>
      </c>
    </row>
    <row r="28" spans="1:32" s="1167" customFormat="1" ht="18" customHeight="1">
      <c r="A28" s="1849"/>
      <c r="B28" s="1851"/>
      <c r="C28" s="1315" t="s">
        <v>1002</v>
      </c>
      <c r="D28" s="1230" t="s">
        <v>1003</v>
      </c>
      <c r="E28" s="1217">
        <v>1</v>
      </c>
      <c r="F28" s="1218"/>
      <c r="G28" s="1316"/>
      <c r="H28" s="1213"/>
      <c r="I28" s="1233" t="s">
        <v>1000</v>
      </c>
      <c r="J28" s="1234">
        <v>0</v>
      </c>
      <c r="K28" s="1235">
        <v>0</v>
      </c>
      <c r="L28" s="1235">
        <v>0</v>
      </c>
      <c r="M28" s="1235">
        <v>0</v>
      </c>
      <c r="N28" s="1236">
        <v>0</v>
      </c>
      <c r="O28" s="1237"/>
      <c r="P28" s="1238"/>
      <c r="Q28" s="1239">
        <v>1</v>
      </c>
      <c r="R28" s="1238">
        <v>1</v>
      </c>
      <c r="S28" s="1239"/>
      <c r="T28" s="1238"/>
      <c r="U28" s="1239"/>
      <c r="V28" s="1238"/>
      <c r="W28" s="1239">
        <v>7</v>
      </c>
      <c r="X28" s="1238">
        <v>7</v>
      </c>
      <c r="Y28" s="1239">
        <v>1</v>
      </c>
      <c r="Z28" s="1238">
        <v>1</v>
      </c>
      <c r="AA28" s="1239"/>
      <c r="AB28" s="1238"/>
      <c r="AC28" s="1240">
        <v>9</v>
      </c>
      <c r="AD28" s="1238">
        <v>9</v>
      </c>
      <c r="AE28" s="1213">
        <v>18</v>
      </c>
      <c r="AF28" s="1241" t="s">
        <v>1004</v>
      </c>
    </row>
    <row r="29" spans="1:32" s="1167" customFormat="1" ht="18" customHeight="1">
      <c r="A29" s="1849"/>
      <c r="B29" s="1851"/>
      <c r="C29" s="1310" t="s">
        <v>965</v>
      </c>
      <c r="D29" s="1311"/>
      <c r="E29" s="1294">
        <v>1</v>
      </c>
      <c r="F29" s="1248">
        <v>1</v>
      </c>
      <c r="G29" s="1316">
        <v>0</v>
      </c>
      <c r="H29" s="1213">
        <v>0</v>
      </c>
      <c r="I29" s="1246"/>
      <c r="J29" s="1234">
        <v>0</v>
      </c>
      <c r="K29" s="1235">
        <v>0</v>
      </c>
      <c r="L29" s="1235">
        <v>0</v>
      </c>
      <c r="M29" s="1235">
        <v>0</v>
      </c>
      <c r="N29" s="1236">
        <v>0</v>
      </c>
      <c r="O29" s="1237">
        <v>0</v>
      </c>
      <c r="P29" s="1238">
        <v>0</v>
      </c>
      <c r="Q29" s="1239">
        <v>2</v>
      </c>
      <c r="R29" s="1238">
        <v>1</v>
      </c>
      <c r="S29" s="1239">
        <v>0</v>
      </c>
      <c r="T29" s="1238">
        <v>0</v>
      </c>
      <c r="U29" s="1239">
        <v>0</v>
      </c>
      <c r="V29" s="1238">
        <v>0</v>
      </c>
      <c r="W29" s="1239">
        <v>14</v>
      </c>
      <c r="X29" s="1238">
        <v>7</v>
      </c>
      <c r="Y29" s="1239">
        <v>2</v>
      </c>
      <c r="Z29" s="1238">
        <v>1</v>
      </c>
      <c r="AA29" s="1239">
        <v>0</v>
      </c>
      <c r="AB29" s="1238">
        <v>0</v>
      </c>
      <c r="AC29" s="1240">
        <v>18</v>
      </c>
      <c r="AD29" s="1238">
        <v>9</v>
      </c>
      <c r="AE29" s="1213">
        <v>27</v>
      </c>
      <c r="AF29" s="1241" t="s">
        <v>966</v>
      </c>
    </row>
    <row r="30" spans="1:32" s="1167" customFormat="1" ht="18" customHeight="1">
      <c r="A30" s="1849"/>
      <c r="B30" s="1851"/>
      <c r="C30" s="1257" t="s">
        <v>1005</v>
      </c>
      <c r="D30" s="1273" t="s">
        <v>1006</v>
      </c>
      <c r="E30" s="1259"/>
      <c r="F30" s="1260">
        <v>1</v>
      </c>
      <c r="G30" s="1261"/>
      <c r="H30" s="1262"/>
      <c r="I30" s="1263" t="s">
        <v>1007</v>
      </c>
      <c r="J30" s="1264">
        <v>0</v>
      </c>
      <c r="K30" s="1265">
        <v>0</v>
      </c>
      <c r="L30" s="1265">
        <v>0</v>
      </c>
      <c r="M30" s="1265">
        <v>0</v>
      </c>
      <c r="N30" s="1266">
        <v>0</v>
      </c>
      <c r="O30" s="1267">
        <v>1</v>
      </c>
      <c r="P30" s="1268"/>
      <c r="Q30" s="1269">
        <v>2</v>
      </c>
      <c r="R30" s="1268"/>
      <c r="S30" s="1269"/>
      <c r="T30" s="1268"/>
      <c r="U30" s="1269">
        <v>2</v>
      </c>
      <c r="V30" s="1268"/>
      <c r="W30" s="1269"/>
      <c r="X30" s="1268"/>
      <c r="Y30" s="1269">
        <v>2</v>
      </c>
      <c r="Z30" s="1268"/>
      <c r="AA30" s="1269"/>
      <c r="AB30" s="1268"/>
      <c r="AC30" s="1270">
        <v>7</v>
      </c>
      <c r="AD30" s="1268">
        <v>0</v>
      </c>
      <c r="AE30" s="1262">
        <v>7</v>
      </c>
      <c r="AF30" s="1271" t="s">
        <v>1008</v>
      </c>
    </row>
    <row r="31" spans="1:32" s="1167" customFormat="1" ht="18" customHeight="1">
      <c r="A31" s="1850"/>
      <c r="B31" s="1852"/>
      <c r="C31" s="1317" t="s">
        <v>1009</v>
      </c>
      <c r="D31" s="1318"/>
      <c r="E31" s="1259">
        <v>3</v>
      </c>
      <c r="F31" s="1260">
        <v>3</v>
      </c>
      <c r="G31" s="1261">
        <v>0</v>
      </c>
      <c r="H31" s="1262">
        <v>0</v>
      </c>
      <c r="I31" s="1263"/>
      <c r="J31" s="1264">
        <v>0</v>
      </c>
      <c r="K31" s="1265">
        <v>0</v>
      </c>
      <c r="L31" s="1265">
        <v>0</v>
      </c>
      <c r="M31" s="1265">
        <v>0</v>
      </c>
      <c r="N31" s="1266">
        <v>0</v>
      </c>
      <c r="O31" s="1267">
        <v>4</v>
      </c>
      <c r="P31" s="1268">
        <v>1</v>
      </c>
      <c r="Q31" s="1269">
        <v>4</v>
      </c>
      <c r="R31" s="1268">
        <v>1</v>
      </c>
      <c r="S31" s="1269">
        <v>0</v>
      </c>
      <c r="T31" s="1268">
        <v>0</v>
      </c>
      <c r="U31" s="1269">
        <v>5</v>
      </c>
      <c r="V31" s="1268">
        <v>1</v>
      </c>
      <c r="W31" s="1269">
        <v>17</v>
      </c>
      <c r="X31" s="1268">
        <v>8</v>
      </c>
      <c r="Y31" s="1269">
        <v>10</v>
      </c>
      <c r="Z31" s="1268">
        <v>3</v>
      </c>
      <c r="AA31" s="1269">
        <v>0</v>
      </c>
      <c r="AB31" s="1268">
        <v>0</v>
      </c>
      <c r="AC31" s="1270">
        <v>40</v>
      </c>
      <c r="AD31" s="1268">
        <v>14</v>
      </c>
      <c r="AE31" s="1262">
        <v>54</v>
      </c>
      <c r="AF31" s="1271" t="s">
        <v>1009</v>
      </c>
    </row>
    <row r="32" spans="1:32" s="1167" customFormat="1" ht="18" customHeight="1">
      <c r="A32" s="1847">
        <v>62</v>
      </c>
      <c r="B32" s="1848" t="s">
        <v>1010</v>
      </c>
      <c r="C32" s="1257" t="s">
        <v>1011</v>
      </c>
      <c r="D32" s="1318" t="s">
        <v>1012</v>
      </c>
      <c r="E32" s="1259"/>
      <c r="F32" s="1260">
        <v>1</v>
      </c>
      <c r="G32" s="1261"/>
      <c r="H32" s="1262"/>
      <c r="I32" s="1263" t="s">
        <v>1013</v>
      </c>
      <c r="J32" s="1264">
        <v>0</v>
      </c>
      <c r="K32" s="1265">
        <v>0</v>
      </c>
      <c r="L32" s="1265">
        <v>0</v>
      </c>
      <c r="M32" s="1265">
        <v>0</v>
      </c>
      <c r="N32" s="1266">
        <v>0</v>
      </c>
      <c r="O32" s="1267">
        <v>1</v>
      </c>
      <c r="P32" s="1268"/>
      <c r="Q32" s="1269"/>
      <c r="R32" s="1268"/>
      <c r="S32" s="1269"/>
      <c r="T32" s="1268"/>
      <c r="U32" s="1269">
        <v>1</v>
      </c>
      <c r="V32" s="1268"/>
      <c r="W32" s="1269"/>
      <c r="X32" s="1268"/>
      <c r="Y32" s="1269"/>
      <c r="Z32" s="1268"/>
      <c r="AA32" s="1269"/>
      <c r="AB32" s="1268"/>
      <c r="AC32" s="1270">
        <v>2</v>
      </c>
      <c r="AD32" s="1268">
        <v>0</v>
      </c>
      <c r="AE32" s="1262">
        <v>2</v>
      </c>
      <c r="AF32" s="1271" t="s">
        <v>1014</v>
      </c>
    </row>
    <row r="33" spans="1:32" s="1167" customFormat="1" ht="18" customHeight="1">
      <c r="A33" s="1849"/>
      <c r="B33" s="1851"/>
      <c r="C33" s="1257" t="s">
        <v>1015</v>
      </c>
      <c r="D33" s="1319">
        <v>20911</v>
      </c>
      <c r="E33" s="1320"/>
      <c r="F33" s="1321">
        <v>1</v>
      </c>
      <c r="G33" s="1261"/>
      <c r="H33" s="1262"/>
      <c r="I33" s="1263" t="s">
        <v>1013</v>
      </c>
      <c r="J33" s="1264">
        <v>0</v>
      </c>
      <c r="K33" s="1265">
        <v>0</v>
      </c>
      <c r="L33" s="1265">
        <v>0</v>
      </c>
      <c r="M33" s="1265">
        <v>0</v>
      </c>
      <c r="N33" s="1266">
        <v>0</v>
      </c>
      <c r="O33" s="1267">
        <v>1</v>
      </c>
      <c r="P33" s="1268">
        <v>1</v>
      </c>
      <c r="Q33" s="1269"/>
      <c r="R33" s="1268"/>
      <c r="S33" s="1269"/>
      <c r="T33" s="1268"/>
      <c r="U33" s="1269">
        <v>1</v>
      </c>
      <c r="V33" s="1268">
        <v>1</v>
      </c>
      <c r="W33" s="1269"/>
      <c r="X33" s="1268"/>
      <c r="Y33" s="1269"/>
      <c r="Z33" s="1268"/>
      <c r="AA33" s="1269"/>
      <c r="AB33" s="1268"/>
      <c r="AC33" s="1270">
        <v>2</v>
      </c>
      <c r="AD33" s="1268">
        <v>2</v>
      </c>
      <c r="AE33" s="1262">
        <v>4</v>
      </c>
      <c r="AF33" s="1271" t="s">
        <v>1016</v>
      </c>
    </row>
    <row r="34" spans="1:32" s="1167" customFormat="1" ht="18" customHeight="1">
      <c r="A34" s="1849"/>
      <c r="B34" s="1851"/>
      <c r="C34" s="1257" t="s">
        <v>1017</v>
      </c>
      <c r="D34" s="1322" t="s">
        <v>1018</v>
      </c>
      <c r="E34" s="1320"/>
      <c r="F34" s="1321">
        <v>1</v>
      </c>
      <c r="G34" s="1261"/>
      <c r="H34" s="1262"/>
      <c r="I34" s="1263" t="s">
        <v>1019</v>
      </c>
      <c r="J34" s="1264">
        <v>0</v>
      </c>
      <c r="K34" s="1265">
        <v>0</v>
      </c>
      <c r="L34" s="1265">
        <v>0</v>
      </c>
      <c r="M34" s="1265">
        <v>0</v>
      </c>
      <c r="N34" s="1266">
        <v>0</v>
      </c>
      <c r="O34" s="1267"/>
      <c r="P34" s="1268"/>
      <c r="Q34" s="1269">
        <v>3</v>
      </c>
      <c r="R34" s="1268"/>
      <c r="S34" s="1269"/>
      <c r="T34" s="1268"/>
      <c r="U34" s="1269"/>
      <c r="V34" s="1268"/>
      <c r="W34" s="1269">
        <v>4</v>
      </c>
      <c r="X34" s="1268"/>
      <c r="Y34" s="1269"/>
      <c r="Z34" s="1268"/>
      <c r="AA34" s="1269"/>
      <c r="AB34" s="1268"/>
      <c r="AC34" s="1270">
        <v>7</v>
      </c>
      <c r="AD34" s="1268">
        <v>0</v>
      </c>
      <c r="AE34" s="1262">
        <v>7</v>
      </c>
      <c r="AF34" s="1271" t="s">
        <v>1020</v>
      </c>
    </row>
    <row r="35" spans="1:32" s="1167" customFormat="1" ht="18" customHeight="1">
      <c r="A35" s="1850"/>
      <c r="B35" s="1852"/>
      <c r="C35" s="1317" t="s">
        <v>1009</v>
      </c>
      <c r="D35" s="1322"/>
      <c r="E35" s="1320">
        <v>0</v>
      </c>
      <c r="F35" s="1321">
        <v>3</v>
      </c>
      <c r="G35" s="1261">
        <v>0</v>
      </c>
      <c r="H35" s="1262">
        <v>0</v>
      </c>
      <c r="I35" s="1263"/>
      <c r="J35" s="1264">
        <v>0</v>
      </c>
      <c r="K35" s="1265">
        <v>0</v>
      </c>
      <c r="L35" s="1265">
        <v>0</v>
      </c>
      <c r="M35" s="1265">
        <v>0</v>
      </c>
      <c r="N35" s="1266">
        <v>0</v>
      </c>
      <c r="O35" s="1267">
        <v>2</v>
      </c>
      <c r="P35" s="1268">
        <v>1</v>
      </c>
      <c r="Q35" s="1269">
        <v>3</v>
      </c>
      <c r="R35" s="1268">
        <v>0</v>
      </c>
      <c r="S35" s="1269">
        <v>0</v>
      </c>
      <c r="T35" s="1268">
        <v>0</v>
      </c>
      <c r="U35" s="1269">
        <v>2</v>
      </c>
      <c r="V35" s="1268">
        <v>1</v>
      </c>
      <c r="W35" s="1269">
        <v>4</v>
      </c>
      <c r="X35" s="1268">
        <v>0</v>
      </c>
      <c r="Y35" s="1269">
        <v>0</v>
      </c>
      <c r="Z35" s="1268">
        <v>0</v>
      </c>
      <c r="AA35" s="1269">
        <v>0</v>
      </c>
      <c r="AB35" s="1268">
        <v>0</v>
      </c>
      <c r="AC35" s="1270">
        <v>11</v>
      </c>
      <c r="AD35" s="1268">
        <v>2</v>
      </c>
      <c r="AE35" s="1262">
        <v>13</v>
      </c>
      <c r="AF35" s="1271" t="s">
        <v>1009</v>
      </c>
    </row>
    <row r="36" spans="1:32" s="1167" customFormat="1" ht="18" customHeight="1">
      <c r="A36" s="1847">
        <v>65</v>
      </c>
      <c r="B36" s="1848" t="s">
        <v>1021</v>
      </c>
      <c r="C36" s="1323" t="s">
        <v>1022</v>
      </c>
      <c r="D36" s="1324" t="s">
        <v>1023</v>
      </c>
      <c r="E36" s="1325"/>
      <c r="F36" s="1326">
        <v>1</v>
      </c>
      <c r="G36" s="1327"/>
      <c r="H36" s="1328"/>
      <c r="I36" s="1329" t="s">
        <v>1024</v>
      </c>
      <c r="J36" s="1330">
        <v>0</v>
      </c>
      <c r="K36" s="1331">
        <v>0</v>
      </c>
      <c r="L36" s="1331">
        <v>0</v>
      </c>
      <c r="M36" s="1331">
        <v>0</v>
      </c>
      <c r="N36" s="1332">
        <v>0</v>
      </c>
      <c r="O36" s="1333">
        <v>1</v>
      </c>
      <c r="P36" s="1334">
        <v>1</v>
      </c>
      <c r="Q36" s="1335"/>
      <c r="R36" s="1334"/>
      <c r="S36" s="1335"/>
      <c r="T36" s="1334"/>
      <c r="U36" s="1335">
        <v>1</v>
      </c>
      <c r="V36" s="1334">
        <v>1</v>
      </c>
      <c r="W36" s="1335"/>
      <c r="X36" s="1334"/>
      <c r="Y36" s="1335">
        <v>1</v>
      </c>
      <c r="Z36" s="1334">
        <v>1</v>
      </c>
      <c r="AA36" s="1335"/>
      <c r="AB36" s="1334"/>
      <c r="AC36" s="1336">
        <v>3</v>
      </c>
      <c r="AD36" s="1334">
        <v>3</v>
      </c>
      <c r="AE36" s="1328">
        <v>6</v>
      </c>
      <c r="AF36" s="1337" t="s">
        <v>1025</v>
      </c>
    </row>
    <row r="37" spans="1:32" s="1167" customFormat="1" ht="18" customHeight="1">
      <c r="A37" s="1849"/>
      <c r="B37" s="1851"/>
      <c r="C37" s="1338" t="s">
        <v>1026</v>
      </c>
      <c r="D37" s="1339">
        <v>11846</v>
      </c>
      <c r="E37" s="1340"/>
      <c r="F37" s="1341">
        <v>1</v>
      </c>
      <c r="G37" s="1342"/>
      <c r="H37" s="1343"/>
      <c r="I37" s="1344" t="s">
        <v>1027</v>
      </c>
      <c r="J37" s="1345">
        <v>0</v>
      </c>
      <c r="K37" s="1346">
        <v>0</v>
      </c>
      <c r="L37" s="1346">
        <v>0</v>
      </c>
      <c r="M37" s="1346">
        <v>0</v>
      </c>
      <c r="N37" s="1347">
        <v>0</v>
      </c>
      <c r="O37" s="1348">
        <v>2</v>
      </c>
      <c r="P37" s="1349"/>
      <c r="Q37" s="1350"/>
      <c r="R37" s="1349"/>
      <c r="S37" s="1350"/>
      <c r="T37" s="1349"/>
      <c r="U37" s="1350">
        <v>3</v>
      </c>
      <c r="V37" s="1349"/>
      <c r="W37" s="1350"/>
      <c r="X37" s="1349"/>
      <c r="Y37" s="1350">
        <v>1</v>
      </c>
      <c r="Z37" s="1349"/>
      <c r="AA37" s="1350"/>
      <c r="AB37" s="1349"/>
      <c r="AC37" s="1351">
        <v>6</v>
      </c>
      <c r="AD37" s="1349">
        <v>0</v>
      </c>
      <c r="AE37" s="1343">
        <v>6</v>
      </c>
      <c r="AF37" s="1352" t="s">
        <v>1028</v>
      </c>
    </row>
    <row r="38" spans="1:32" s="1122" customFormat="1" ht="18" customHeight="1">
      <c r="A38" s="1849"/>
      <c r="B38" s="1851"/>
      <c r="C38" s="1323" t="s">
        <v>1029</v>
      </c>
      <c r="D38" s="1353">
        <v>25903</v>
      </c>
      <c r="E38" s="1325"/>
      <c r="F38" s="1326">
        <v>1</v>
      </c>
      <c r="G38" s="1327"/>
      <c r="H38" s="1328"/>
      <c r="I38" s="1329" t="s">
        <v>1000</v>
      </c>
      <c r="J38" s="1330">
        <v>0</v>
      </c>
      <c r="K38" s="1331">
        <v>0</v>
      </c>
      <c r="L38" s="1331">
        <v>0</v>
      </c>
      <c r="M38" s="1331">
        <v>0</v>
      </c>
      <c r="N38" s="1332">
        <v>0</v>
      </c>
      <c r="O38" s="1333"/>
      <c r="P38" s="1334"/>
      <c r="Q38" s="1335">
        <v>1</v>
      </c>
      <c r="R38" s="1334"/>
      <c r="S38" s="1335"/>
      <c r="T38" s="1334"/>
      <c r="U38" s="1335"/>
      <c r="V38" s="1334"/>
      <c r="W38" s="1335">
        <v>1</v>
      </c>
      <c r="X38" s="1334"/>
      <c r="Y38" s="1335">
        <v>1</v>
      </c>
      <c r="Z38" s="1334"/>
      <c r="AA38" s="1335">
        <v>1</v>
      </c>
      <c r="AB38" s="1334"/>
      <c r="AC38" s="1336">
        <v>4</v>
      </c>
      <c r="AD38" s="1334">
        <v>0</v>
      </c>
      <c r="AE38" s="1328">
        <v>4</v>
      </c>
      <c r="AF38" s="1337" t="s">
        <v>1030</v>
      </c>
    </row>
    <row r="39" spans="1:32" s="1122" customFormat="1" ht="18" customHeight="1">
      <c r="A39" s="1849"/>
      <c r="B39" s="1851"/>
      <c r="C39" s="1354" t="s">
        <v>1031</v>
      </c>
      <c r="D39" s="1353">
        <v>30042</v>
      </c>
      <c r="E39" s="1325"/>
      <c r="F39" s="1355">
        <v>1</v>
      </c>
      <c r="G39" s="1327"/>
      <c r="H39" s="1328"/>
      <c r="I39" s="1329" t="s">
        <v>1032</v>
      </c>
      <c r="J39" s="1330">
        <v>0</v>
      </c>
      <c r="K39" s="1331">
        <v>0</v>
      </c>
      <c r="L39" s="1331">
        <v>0</v>
      </c>
      <c r="M39" s="1331">
        <v>0</v>
      </c>
      <c r="N39" s="1332">
        <v>0</v>
      </c>
      <c r="O39" s="1333">
        <v>1</v>
      </c>
      <c r="P39" s="1334"/>
      <c r="Q39" s="1335"/>
      <c r="R39" s="1334"/>
      <c r="S39" s="1335"/>
      <c r="T39" s="1334"/>
      <c r="U39" s="1335">
        <v>1</v>
      </c>
      <c r="V39" s="1334"/>
      <c r="W39" s="1335">
        <v>1</v>
      </c>
      <c r="X39" s="1334"/>
      <c r="Y39" s="1335">
        <v>1</v>
      </c>
      <c r="Z39" s="1334"/>
      <c r="AA39" s="1335"/>
      <c r="AB39" s="1334"/>
      <c r="AC39" s="1336">
        <v>4</v>
      </c>
      <c r="AD39" s="1334">
        <v>0</v>
      </c>
      <c r="AE39" s="1328">
        <v>4</v>
      </c>
      <c r="AF39" s="1337" t="s">
        <v>1033</v>
      </c>
    </row>
    <row r="40" spans="1:32" s="1122" customFormat="1" ht="18" customHeight="1">
      <c r="A40" s="1849"/>
      <c r="B40" s="1851"/>
      <c r="C40" s="1354" t="s">
        <v>1034</v>
      </c>
      <c r="D40" s="1353">
        <v>14655</v>
      </c>
      <c r="E40" s="1356"/>
      <c r="F40" s="1355">
        <v>1</v>
      </c>
      <c r="G40" s="1357"/>
      <c r="H40" s="1358"/>
      <c r="I40" s="1359" t="s">
        <v>951</v>
      </c>
      <c r="J40" s="1360">
        <v>0</v>
      </c>
      <c r="K40" s="1361">
        <v>0</v>
      </c>
      <c r="L40" s="1361">
        <v>0</v>
      </c>
      <c r="M40" s="1361">
        <v>0</v>
      </c>
      <c r="N40" s="1362">
        <v>0</v>
      </c>
      <c r="O40" s="1363">
        <v>1</v>
      </c>
      <c r="P40" s="1364"/>
      <c r="Q40" s="1365"/>
      <c r="R40" s="1364"/>
      <c r="S40" s="1365"/>
      <c r="T40" s="1364"/>
      <c r="U40" s="1365">
        <v>1</v>
      </c>
      <c r="V40" s="1364"/>
      <c r="W40" s="1365"/>
      <c r="X40" s="1364"/>
      <c r="Y40" s="1365">
        <v>1</v>
      </c>
      <c r="Z40" s="1364"/>
      <c r="AA40" s="1365"/>
      <c r="AB40" s="1364"/>
      <c r="AC40" s="1366">
        <v>3</v>
      </c>
      <c r="AD40" s="1364">
        <v>0</v>
      </c>
      <c r="AE40" s="1358">
        <v>3</v>
      </c>
      <c r="AF40" s="1367" t="s">
        <v>1035</v>
      </c>
    </row>
    <row r="41" spans="1:32" s="1122" customFormat="1" ht="18" customHeight="1">
      <c r="A41" s="1850"/>
      <c r="B41" s="1852"/>
      <c r="C41" s="1368" t="s">
        <v>1009</v>
      </c>
      <c r="D41" s="1369"/>
      <c r="E41" s="1356">
        <v>0</v>
      </c>
      <c r="F41" s="1370">
        <v>5</v>
      </c>
      <c r="G41" s="1371">
        <v>0</v>
      </c>
      <c r="H41" s="1372">
        <v>0</v>
      </c>
      <c r="I41" s="1373"/>
      <c r="J41" s="1374">
        <v>0</v>
      </c>
      <c r="K41" s="1370">
        <v>0</v>
      </c>
      <c r="L41" s="1370">
        <v>0</v>
      </c>
      <c r="M41" s="1370">
        <v>0</v>
      </c>
      <c r="N41" s="1375">
        <v>0</v>
      </c>
      <c r="O41" s="1376">
        <v>5</v>
      </c>
      <c r="P41" s="1377">
        <v>1</v>
      </c>
      <c r="Q41" s="1378">
        <v>1</v>
      </c>
      <c r="R41" s="1377">
        <v>0</v>
      </c>
      <c r="S41" s="1378">
        <v>0</v>
      </c>
      <c r="T41" s="1377">
        <v>0</v>
      </c>
      <c r="U41" s="1378">
        <v>6</v>
      </c>
      <c r="V41" s="1377">
        <v>1</v>
      </c>
      <c r="W41" s="1378">
        <v>2</v>
      </c>
      <c r="X41" s="1377">
        <v>0</v>
      </c>
      <c r="Y41" s="1378">
        <v>5</v>
      </c>
      <c r="Z41" s="1377">
        <v>1</v>
      </c>
      <c r="AA41" s="1378">
        <v>1</v>
      </c>
      <c r="AB41" s="1377">
        <v>0</v>
      </c>
      <c r="AC41" s="1379">
        <v>20</v>
      </c>
      <c r="AD41" s="1377">
        <v>3</v>
      </c>
      <c r="AE41" s="1372">
        <v>23</v>
      </c>
      <c r="AF41" s="1380" t="s">
        <v>1009</v>
      </c>
    </row>
    <row r="42" spans="1:32" s="1122" customFormat="1" ht="18" customHeight="1">
      <c r="A42" s="1255">
        <v>73</v>
      </c>
      <c r="B42" s="1151" t="s">
        <v>1036</v>
      </c>
      <c r="C42" s="1381" t="s">
        <v>1037</v>
      </c>
      <c r="D42" s="1382" t="s">
        <v>1038</v>
      </c>
      <c r="E42" s="1383"/>
      <c r="F42" s="1384"/>
      <c r="G42" s="1385">
        <v>1</v>
      </c>
      <c r="H42" s="1386"/>
      <c r="I42" s="1387" t="s">
        <v>1039</v>
      </c>
      <c r="J42" s="1285">
        <v>8</v>
      </c>
      <c r="K42" s="1286">
        <v>0</v>
      </c>
      <c r="L42" s="1286">
        <v>0</v>
      </c>
      <c r="M42" s="1286">
        <v>0</v>
      </c>
      <c r="N42" s="1287">
        <v>8</v>
      </c>
      <c r="O42" s="1288">
        <v>4</v>
      </c>
      <c r="P42" s="1289"/>
      <c r="Q42" s="1290"/>
      <c r="R42" s="1289"/>
      <c r="S42" s="1290"/>
      <c r="T42" s="1289"/>
      <c r="U42" s="1290">
        <v>4</v>
      </c>
      <c r="V42" s="1289"/>
      <c r="W42" s="1290">
        <v>9</v>
      </c>
      <c r="X42" s="1289"/>
      <c r="Y42" s="1290">
        <v>6</v>
      </c>
      <c r="Z42" s="1289"/>
      <c r="AA42" s="1290"/>
      <c r="AB42" s="1289"/>
      <c r="AC42" s="1291">
        <v>23</v>
      </c>
      <c r="AD42" s="1289">
        <v>0</v>
      </c>
      <c r="AE42" s="1386">
        <v>23</v>
      </c>
      <c r="AF42" s="1309" t="s">
        <v>1040</v>
      </c>
    </row>
    <row r="43" spans="1:32" s="1122" customFormat="1" ht="18" customHeight="1">
      <c r="A43" s="1847" t="s">
        <v>1041</v>
      </c>
      <c r="B43" s="1848" t="s">
        <v>1042</v>
      </c>
      <c r="C43" s="1257" t="s">
        <v>1043</v>
      </c>
      <c r="D43" s="1388" t="s">
        <v>1044</v>
      </c>
      <c r="E43" s="1320"/>
      <c r="F43" s="1321">
        <v>1</v>
      </c>
      <c r="G43" s="1261"/>
      <c r="H43" s="1262"/>
      <c r="I43" s="1263" t="s">
        <v>981</v>
      </c>
      <c r="J43" s="1264">
        <v>0</v>
      </c>
      <c r="K43" s="1265">
        <v>0</v>
      </c>
      <c r="L43" s="1265">
        <v>0</v>
      </c>
      <c r="M43" s="1265">
        <v>0</v>
      </c>
      <c r="N43" s="1266">
        <v>0</v>
      </c>
      <c r="O43" s="1267">
        <v>1</v>
      </c>
      <c r="P43" s="1268"/>
      <c r="Q43" s="1269"/>
      <c r="R43" s="1268"/>
      <c r="S43" s="1269"/>
      <c r="T43" s="1268"/>
      <c r="U43" s="1269">
        <v>2</v>
      </c>
      <c r="V43" s="1268"/>
      <c r="W43" s="1269"/>
      <c r="X43" s="1268"/>
      <c r="Y43" s="1269">
        <v>2</v>
      </c>
      <c r="Z43" s="1268"/>
      <c r="AA43" s="1269"/>
      <c r="AB43" s="1268"/>
      <c r="AC43" s="1270">
        <v>5</v>
      </c>
      <c r="AD43" s="1268">
        <v>0</v>
      </c>
      <c r="AE43" s="1262">
        <v>5</v>
      </c>
      <c r="AF43" s="1271" t="s">
        <v>1045</v>
      </c>
    </row>
    <row r="44" spans="1:32" s="1122" customFormat="1" ht="18" customHeight="1">
      <c r="A44" s="1849"/>
      <c r="B44" s="1851"/>
      <c r="C44" s="1389" t="s">
        <v>1046</v>
      </c>
      <c r="D44" s="1390" t="s">
        <v>1047</v>
      </c>
      <c r="E44" s="1259">
        <v>1</v>
      </c>
      <c r="F44" s="1391"/>
      <c r="G44" s="1392"/>
      <c r="H44" s="1274"/>
      <c r="I44" s="1393" t="s">
        <v>981</v>
      </c>
      <c r="J44" s="1394">
        <v>0</v>
      </c>
      <c r="K44" s="1391">
        <v>0</v>
      </c>
      <c r="L44" s="1391">
        <v>0</v>
      </c>
      <c r="M44" s="1391">
        <v>0</v>
      </c>
      <c r="N44" s="1395">
        <v>0</v>
      </c>
      <c r="O44" s="1396">
        <v>1</v>
      </c>
      <c r="P44" s="1397">
        <v>1</v>
      </c>
      <c r="Q44" s="1398"/>
      <c r="R44" s="1397"/>
      <c r="S44" s="1398"/>
      <c r="T44" s="1397"/>
      <c r="U44" s="1398">
        <v>2</v>
      </c>
      <c r="V44" s="1397">
        <v>2</v>
      </c>
      <c r="W44" s="1398"/>
      <c r="X44" s="1397"/>
      <c r="Y44" s="1398">
        <v>2</v>
      </c>
      <c r="Z44" s="1397">
        <v>2</v>
      </c>
      <c r="AA44" s="1398"/>
      <c r="AB44" s="1397"/>
      <c r="AC44" s="1399">
        <v>5</v>
      </c>
      <c r="AD44" s="1397">
        <v>5</v>
      </c>
      <c r="AE44" s="1274">
        <v>10</v>
      </c>
      <c r="AF44" s="1400" t="s">
        <v>1048</v>
      </c>
    </row>
    <row r="45" spans="1:32" s="1122" customFormat="1" ht="18" customHeight="1">
      <c r="A45" s="1849"/>
      <c r="B45" s="1851"/>
      <c r="C45" s="1401" t="s">
        <v>1049</v>
      </c>
      <c r="D45" s="1402" t="s">
        <v>1050</v>
      </c>
      <c r="E45" s="1383"/>
      <c r="F45" s="1384">
        <v>1</v>
      </c>
      <c r="G45" s="1403"/>
      <c r="H45" s="1156"/>
      <c r="I45" s="1404" t="s">
        <v>1051</v>
      </c>
      <c r="J45" s="1158">
        <v>0</v>
      </c>
      <c r="K45" s="1159">
        <v>0</v>
      </c>
      <c r="L45" s="1159">
        <v>0</v>
      </c>
      <c r="M45" s="1159">
        <v>0</v>
      </c>
      <c r="N45" s="1160">
        <v>0</v>
      </c>
      <c r="O45" s="1405">
        <v>8</v>
      </c>
      <c r="P45" s="1308">
        <v>1</v>
      </c>
      <c r="Q45" s="1152"/>
      <c r="R45" s="1308"/>
      <c r="S45" s="1152"/>
      <c r="T45" s="1308"/>
      <c r="U45" s="1152">
        <v>1</v>
      </c>
      <c r="V45" s="1308"/>
      <c r="W45" s="1152">
        <v>2</v>
      </c>
      <c r="X45" s="1308"/>
      <c r="Y45" s="1152">
        <v>2</v>
      </c>
      <c r="Z45" s="1308"/>
      <c r="AA45" s="1152"/>
      <c r="AB45" s="1308"/>
      <c r="AC45" s="1153">
        <v>13</v>
      </c>
      <c r="AD45" s="1308">
        <v>1</v>
      </c>
      <c r="AE45" s="1156">
        <v>14</v>
      </c>
      <c r="AF45" s="1309" t="s">
        <v>1052</v>
      </c>
    </row>
    <row r="46" spans="1:32" s="1122" customFormat="1" ht="18" customHeight="1">
      <c r="A46" s="1849"/>
      <c r="B46" s="1851"/>
      <c r="C46" s="1389" t="s">
        <v>1053</v>
      </c>
      <c r="D46" s="1318" t="s">
        <v>1054</v>
      </c>
      <c r="E46" s="1259"/>
      <c r="F46" s="1260">
        <v>1</v>
      </c>
      <c r="G46" s="1391"/>
      <c r="H46" s="1262"/>
      <c r="I46" s="1263" t="s">
        <v>951</v>
      </c>
      <c r="J46" s="1264">
        <v>0</v>
      </c>
      <c r="K46" s="1265">
        <v>0</v>
      </c>
      <c r="L46" s="1265">
        <v>0</v>
      </c>
      <c r="M46" s="1265">
        <v>0</v>
      </c>
      <c r="N46" s="1266">
        <v>0</v>
      </c>
      <c r="O46" s="1270">
        <v>1</v>
      </c>
      <c r="P46" s="1268"/>
      <c r="Q46" s="1269"/>
      <c r="R46" s="1268"/>
      <c r="S46" s="1269"/>
      <c r="T46" s="1268"/>
      <c r="U46" s="1269"/>
      <c r="V46" s="1268"/>
      <c r="W46" s="1269">
        <v>1</v>
      </c>
      <c r="X46" s="1268"/>
      <c r="Y46" s="1269">
        <v>2</v>
      </c>
      <c r="Z46" s="1268">
        <v>1</v>
      </c>
      <c r="AA46" s="1269"/>
      <c r="AB46" s="1268"/>
      <c r="AC46" s="1270">
        <v>4</v>
      </c>
      <c r="AD46" s="1268">
        <v>1</v>
      </c>
      <c r="AE46" s="1262">
        <v>5</v>
      </c>
      <c r="AF46" s="1271" t="s">
        <v>1055</v>
      </c>
    </row>
    <row r="47" spans="1:32" s="1122" customFormat="1" ht="18" customHeight="1">
      <c r="A47" s="1850"/>
      <c r="B47" s="1852"/>
      <c r="C47" s="1406" t="s">
        <v>1009</v>
      </c>
      <c r="D47" s="1318"/>
      <c r="E47" s="1259">
        <v>1</v>
      </c>
      <c r="F47" s="1260">
        <v>3</v>
      </c>
      <c r="G47" s="1260">
        <v>0</v>
      </c>
      <c r="H47" s="1262">
        <v>0</v>
      </c>
      <c r="I47" s="1263"/>
      <c r="J47" s="1264">
        <v>0</v>
      </c>
      <c r="K47" s="1265">
        <v>0</v>
      </c>
      <c r="L47" s="1265">
        <v>0</v>
      </c>
      <c r="M47" s="1265">
        <v>0</v>
      </c>
      <c r="N47" s="1266">
        <v>0</v>
      </c>
      <c r="O47" s="1270">
        <v>11</v>
      </c>
      <c r="P47" s="1268">
        <v>2</v>
      </c>
      <c r="Q47" s="1269">
        <v>0</v>
      </c>
      <c r="R47" s="1268">
        <v>0</v>
      </c>
      <c r="S47" s="1269">
        <v>0</v>
      </c>
      <c r="T47" s="1268">
        <v>0</v>
      </c>
      <c r="U47" s="1269">
        <v>5</v>
      </c>
      <c r="V47" s="1268">
        <v>2</v>
      </c>
      <c r="W47" s="1269">
        <v>3</v>
      </c>
      <c r="X47" s="1268">
        <v>0</v>
      </c>
      <c r="Y47" s="1269">
        <v>8</v>
      </c>
      <c r="Z47" s="1268">
        <v>3</v>
      </c>
      <c r="AA47" s="1269">
        <v>0</v>
      </c>
      <c r="AB47" s="1268">
        <v>0</v>
      </c>
      <c r="AC47" s="1270">
        <v>27</v>
      </c>
      <c r="AD47" s="1268">
        <v>7</v>
      </c>
      <c r="AE47" s="1262">
        <v>34</v>
      </c>
      <c r="AF47" s="1271" t="s">
        <v>1009</v>
      </c>
    </row>
    <row r="48" spans="1:32" s="1122" customFormat="1" ht="18" customHeight="1">
      <c r="A48" s="1849">
        <v>86</v>
      </c>
      <c r="B48" s="1851" t="s">
        <v>1056</v>
      </c>
      <c r="C48" s="1303" t="s">
        <v>1057</v>
      </c>
      <c r="D48" s="1230" t="s">
        <v>1058</v>
      </c>
      <c r="E48" s="1285"/>
      <c r="F48" s="1286"/>
      <c r="G48" s="1407">
        <v>1</v>
      </c>
      <c r="H48" s="1262"/>
      <c r="I48" s="1263" t="s">
        <v>1059</v>
      </c>
      <c r="J48" s="1264">
        <v>19</v>
      </c>
      <c r="K48" s="1265">
        <v>0</v>
      </c>
      <c r="L48" s="1265">
        <v>0</v>
      </c>
      <c r="M48" s="1265">
        <v>0</v>
      </c>
      <c r="N48" s="1266">
        <v>19</v>
      </c>
      <c r="O48" s="1270">
        <v>4</v>
      </c>
      <c r="P48" s="1268"/>
      <c r="Q48" s="1269"/>
      <c r="R48" s="1268"/>
      <c r="S48" s="1269"/>
      <c r="T48" s="1268"/>
      <c r="U48" s="1269">
        <v>4</v>
      </c>
      <c r="V48" s="1268"/>
      <c r="W48" s="1269">
        <v>3</v>
      </c>
      <c r="X48" s="1268"/>
      <c r="Y48" s="1269">
        <v>6</v>
      </c>
      <c r="Z48" s="1268"/>
      <c r="AA48" s="1269"/>
      <c r="AB48" s="1268"/>
      <c r="AC48" s="1270">
        <v>17</v>
      </c>
      <c r="AD48" s="1268">
        <v>0</v>
      </c>
      <c r="AE48" s="1262">
        <v>17</v>
      </c>
      <c r="AF48" s="1271" t="s">
        <v>1060</v>
      </c>
    </row>
    <row r="49" spans="1:32" s="1122" customFormat="1" ht="18" customHeight="1">
      <c r="A49" s="1853"/>
      <c r="B49" s="1855"/>
      <c r="C49" s="1315" t="s">
        <v>1061</v>
      </c>
      <c r="D49" s="1216" t="s">
        <v>1062</v>
      </c>
      <c r="E49" s="1217">
        <v>1</v>
      </c>
      <c r="F49" s="1218"/>
      <c r="G49" s="1316"/>
      <c r="H49" s="1213"/>
      <c r="I49" s="1233" t="s">
        <v>951</v>
      </c>
      <c r="J49" s="1234">
        <v>0</v>
      </c>
      <c r="K49" s="1235">
        <v>0</v>
      </c>
      <c r="L49" s="1235">
        <v>0</v>
      </c>
      <c r="M49" s="1235">
        <v>0</v>
      </c>
      <c r="N49" s="1236">
        <v>0</v>
      </c>
      <c r="O49" s="1227">
        <v>1</v>
      </c>
      <c r="P49" s="1238">
        <v>1</v>
      </c>
      <c r="Q49" s="1239"/>
      <c r="R49" s="1238"/>
      <c r="S49" s="1239"/>
      <c r="T49" s="1238"/>
      <c r="U49" s="1239">
        <v>4</v>
      </c>
      <c r="V49" s="1238">
        <v>4</v>
      </c>
      <c r="W49" s="1239"/>
      <c r="X49" s="1238"/>
      <c r="Y49" s="1239">
        <v>3</v>
      </c>
      <c r="Z49" s="1238">
        <v>3</v>
      </c>
      <c r="AA49" s="1239"/>
      <c r="AB49" s="1238"/>
      <c r="AC49" s="1240">
        <v>8</v>
      </c>
      <c r="AD49" s="1238">
        <v>8</v>
      </c>
      <c r="AE49" s="1213">
        <v>16</v>
      </c>
      <c r="AF49" s="1241" t="s">
        <v>1063</v>
      </c>
    </row>
    <row r="50" spans="1:32" s="1122" customFormat="1" ht="18" customHeight="1">
      <c r="A50" s="1854"/>
      <c r="B50" s="1856"/>
      <c r="C50" s="1292" t="s">
        <v>965</v>
      </c>
      <c r="D50" s="1311"/>
      <c r="E50" s="1247">
        <v>1</v>
      </c>
      <c r="F50" s="1248">
        <v>0</v>
      </c>
      <c r="G50" s="1244">
        <v>1</v>
      </c>
      <c r="H50" s="1245">
        <v>0</v>
      </c>
      <c r="I50" s="1408"/>
      <c r="J50" s="1247">
        <v>19</v>
      </c>
      <c r="K50" s="1248">
        <v>0</v>
      </c>
      <c r="L50" s="1248">
        <v>0</v>
      </c>
      <c r="M50" s="1248">
        <v>0</v>
      </c>
      <c r="N50" s="1249">
        <v>19</v>
      </c>
      <c r="O50" s="1253">
        <v>5</v>
      </c>
      <c r="P50" s="1251">
        <v>1</v>
      </c>
      <c r="Q50" s="1252">
        <v>0</v>
      </c>
      <c r="R50" s="1251">
        <v>0</v>
      </c>
      <c r="S50" s="1252">
        <v>0</v>
      </c>
      <c r="T50" s="1251">
        <v>0</v>
      </c>
      <c r="U50" s="1252">
        <v>8</v>
      </c>
      <c r="V50" s="1251">
        <v>4</v>
      </c>
      <c r="W50" s="1252">
        <v>3</v>
      </c>
      <c r="X50" s="1251">
        <v>0</v>
      </c>
      <c r="Y50" s="1252">
        <v>9</v>
      </c>
      <c r="Z50" s="1251">
        <v>3</v>
      </c>
      <c r="AA50" s="1252">
        <v>0</v>
      </c>
      <c r="AB50" s="1251">
        <v>0</v>
      </c>
      <c r="AC50" s="1253">
        <v>25</v>
      </c>
      <c r="AD50" s="1251">
        <v>8</v>
      </c>
      <c r="AE50" s="1245">
        <v>33</v>
      </c>
      <c r="AF50" s="1254" t="s">
        <v>966</v>
      </c>
    </row>
    <row r="51" spans="1:32" s="1122" customFormat="1" ht="18" customHeight="1">
      <c r="A51" s="1847">
        <v>93</v>
      </c>
      <c r="B51" s="1848" t="s">
        <v>1064</v>
      </c>
      <c r="C51" s="1409" t="s">
        <v>1065</v>
      </c>
      <c r="D51" s="1216" t="s">
        <v>1066</v>
      </c>
      <c r="E51" s="1154"/>
      <c r="F51" s="1407">
        <v>1</v>
      </c>
      <c r="G51" s="1278"/>
      <c r="H51" s="1156"/>
      <c r="I51" s="1263" t="s">
        <v>946</v>
      </c>
      <c r="J51" s="1264">
        <v>0</v>
      </c>
      <c r="K51" s="1265">
        <v>0</v>
      </c>
      <c r="L51" s="1265">
        <v>0</v>
      </c>
      <c r="M51" s="1265">
        <v>0</v>
      </c>
      <c r="N51" s="1266">
        <v>0</v>
      </c>
      <c r="O51" s="1270">
        <v>1</v>
      </c>
      <c r="P51" s="1268"/>
      <c r="Q51" s="1269"/>
      <c r="R51" s="1268"/>
      <c r="S51" s="1269"/>
      <c r="T51" s="1268"/>
      <c r="U51" s="1269">
        <v>1</v>
      </c>
      <c r="V51" s="1268"/>
      <c r="W51" s="1269">
        <v>1</v>
      </c>
      <c r="X51" s="1268"/>
      <c r="Y51" s="1269"/>
      <c r="Z51" s="1268"/>
      <c r="AA51" s="1269"/>
      <c r="AB51" s="1268"/>
      <c r="AC51" s="1270">
        <v>3</v>
      </c>
      <c r="AD51" s="1268">
        <v>0</v>
      </c>
      <c r="AE51" s="1262">
        <v>3</v>
      </c>
      <c r="AF51" s="1271" t="s">
        <v>1067</v>
      </c>
    </row>
    <row r="52" spans="1:32" s="1122" customFormat="1" ht="18" customHeight="1">
      <c r="A52" s="1849"/>
      <c r="B52" s="1851"/>
      <c r="C52" s="1410" t="s">
        <v>1068</v>
      </c>
      <c r="D52" s="1216" t="s">
        <v>1069</v>
      </c>
      <c r="E52" s="1217">
        <v>1</v>
      </c>
      <c r="F52" s="1232"/>
      <c r="G52" s="1232"/>
      <c r="H52" s="1220"/>
      <c r="I52" s="1229" t="s">
        <v>1013</v>
      </c>
      <c r="J52" s="1222">
        <v>0</v>
      </c>
      <c r="K52" s="1218">
        <v>0</v>
      </c>
      <c r="L52" s="1218">
        <v>0</v>
      </c>
      <c r="M52" s="1218">
        <v>0</v>
      </c>
      <c r="N52" s="1223">
        <v>0</v>
      </c>
      <c r="O52" s="1227">
        <v>1</v>
      </c>
      <c r="P52" s="1225">
        <v>1</v>
      </c>
      <c r="Q52" s="1226"/>
      <c r="R52" s="1225"/>
      <c r="S52" s="1226"/>
      <c r="T52" s="1225"/>
      <c r="U52" s="1226">
        <v>1</v>
      </c>
      <c r="V52" s="1225">
        <v>1</v>
      </c>
      <c r="W52" s="1226">
        <v>1</v>
      </c>
      <c r="X52" s="1225">
        <v>1</v>
      </c>
      <c r="Y52" s="1226"/>
      <c r="Z52" s="1225"/>
      <c r="AA52" s="1226"/>
      <c r="AB52" s="1225"/>
      <c r="AC52" s="1227">
        <v>3</v>
      </c>
      <c r="AD52" s="1225">
        <v>3</v>
      </c>
      <c r="AE52" s="1220">
        <v>6</v>
      </c>
      <c r="AF52" s="1228" t="s">
        <v>1070</v>
      </c>
    </row>
    <row r="53" spans="1:32" s="1122" customFormat="1" ht="18" customHeight="1">
      <c r="A53" s="1849"/>
      <c r="B53" s="1851"/>
      <c r="C53" s="1410" t="s">
        <v>1071</v>
      </c>
      <c r="D53" s="1284" t="s">
        <v>1072</v>
      </c>
      <c r="E53" s="1231"/>
      <c r="F53" s="1219">
        <v>1</v>
      </c>
      <c r="G53" s="1232"/>
      <c r="H53" s="1220"/>
      <c r="I53" s="1221" t="s">
        <v>1013</v>
      </c>
      <c r="J53" s="1222">
        <v>0</v>
      </c>
      <c r="K53" s="1218">
        <v>0</v>
      </c>
      <c r="L53" s="1218">
        <v>0</v>
      </c>
      <c r="M53" s="1218">
        <v>0</v>
      </c>
      <c r="N53" s="1223">
        <v>0</v>
      </c>
      <c r="O53" s="1227">
        <v>1</v>
      </c>
      <c r="P53" s="1225"/>
      <c r="Q53" s="1226"/>
      <c r="R53" s="1225"/>
      <c r="S53" s="1226"/>
      <c r="T53" s="1225"/>
      <c r="U53" s="1226"/>
      <c r="V53" s="1225"/>
      <c r="W53" s="1226">
        <v>2</v>
      </c>
      <c r="X53" s="1225"/>
      <c r="Y53" s="1226">
        <v>1</v>
      </c>
      <c r="Z53" s="1225"/>
      <c r="AA53" s="1226"/>
      <c r="AB53" s="1225"/>
      <c r="AC53" s="1227">
        <v>4</v>
      </c>
      <c r="AD53" s="1225">
        <v>0</v>
      </c>
      <c r="AE53" s="1220">
        <v>4</v>
      </c>
      <c r="AF53" s="1228" t="s">
        <v>1073</v>
      </c>
    </row>
    <row r="54" spans="1:32" s="1122" customFormat="1" ht="18" customHeight="1">
      <c r="A54" s="1849"/>
      <c r="B54" s="1851"/>
      <c r="C54" s="1410" t="s">
        <v>1074</v>
      </c>
      <c r="D54" s="1411">
        <v>29312</v>
      </c>
      <c r="E54" s="1231"/>
      <c r="F54" s="1219">
        <v>1</v>
      </c>
      <c r="G54" s="1232"/>
      <c r="H54" s="1220"/>
      <c r="I54" s="1221" t="s">
        <v>1013</v>
      </c>
      <c r="J54" s="1222">
        <v>0</v>
      </c>
      <c r="K54" s="1218">
        <v>0</v>
      </c>
      <c r="L54" s="1218">
        <v>0</v>
      </c>
      <c r="M54" s="1218">
        <v>0</v>
      </c>
      <c r="N54" s="1223">
        <v>0</v>
      </c>
      <c r="O54" s="1227">
        <v>1</v>
      </c>
      <c r="P54" s="1225"/>
      <c r="Q54" s="1226"/>
      <c r="R54" s="1225"/>
      <c r="S54" s="1226"/>
      <c r="T54" s="1225"/>
      <c r="U54" s="1226">
        <v>2</v>
      </c>
      <c r="V54" s="1225"/>
      <c r="W54" s="1226"/>
      <c r="X54" s="1225"/>
      <c r="Y54" s="1226">
        <v>1</v>
      </c>
      <c r="Z54" s="1225"/>
      <c r="AA54" s="1226"/>
      <c r="AB54" s="1225"/>
      <c r="AC54" s="1227">
        <v>4</v>
      </c>
      <c r="AD54" s="1225">
        <v>0</v>
      </c>
      <c r="AE54" s="1220">
        <v>4</v>
      </c>
      <c r="AF54" s="1228" t="s">
        <v>1075</v>
      </c>
    </row>
    <row r="55" spans="1:32" s="1122" customFormat="1" ht="18" customHeight="1">
      <c r="A55" s="1850"/>
      <c r="B55" s="1852"/>
      <c r="C55" s="1412" t="s">
        <v>965</v>
      </c>
      <c r="D55" s="1413"/>
      <c r="E55" s="1154">
        <v>1</v>
      </c>
      <c r="F55" s="1155">
        <v>3</v>
      </c>
      <c r="G55" s="1155">
        <v>0</v>
      </c>
      <c r="H55" s="1156">
        <v>0</v>
      </c>
      <c r="I55" s="1414"/>
      <c r="J55" s="1158">
        <v>0</v>
      </c>
      <c r="K55" s="1159">
        <v>0</v>
      </c>
      <c r="L55" s="1159">
        <v>0</v>
      </c>
      <c r="M55" s="1159">
        <v>0</v>
      </c>
      <c r="N55" s="1415">
        <v>0</v>
      </c>
      <c r="O55" s="1153">
        <v>4</v>
      </c>
      <c r="P55" s="1308">
        <v>1</v>
      </c>
      <c r="Q55" s="1152">
        <v>0</v>
      </c>
      <c r="R55" s="1308">
        <v>0</v>
      </c>
      <c r="S55" s="1152">
        <v>0</v>
      </c>
      <c r="T55" s="1308">
        <v>0</v>
      </c>
      <c r="U55" s="1152">
        <v>4</v>
      </c>
      <c r="V55" s="1308">
        <v>1</v>
      </c>
      <c r="W55" s="1152">
        <v>4</v>
      </c>
      <c r="X55" s="1308">
        <v>1</v>
      </c>
      <c r="Y55" s="1152">
        <v>2</v>
      </c>
      <c r="Z55" s="1308">
        <v>0</v>
      </c>
      <c r="AA55" s="1152">
        <v>0</v>
      </c>
      <c r="AB55" s="1308">
        <v>0</v>
      </c>
      <c r="AC55" s="1153">
        <v>14</v>
      </c>
      <c r="AD55" s="1308">
        <v>3</v>
      </c>
      <c r="AE55" s="1156">
        <v>17</v>
      </c>
      <c r="AF55" s="1309" t="s">
        <v>966</v>
      </c>
    </row>
    <row r="56" spans="1:32" s="1122" customFormat="1" ht="18" customHeight="1" thickBot="1">
      <c r="A56" s="1416">
        <v>95</v>
      </c>
      <c r="B56" s="1417" t="s">
        <v>1076</v>
      </c>
      <c r="C56" s="1418" t="s">
        <v>1077</v>
      </c>
      <c r="D56" s="1419" t="s">
        <v>1078</v>
      </c>
      <c r="E56" s="1420"/>
      <c r="F56" s="1421">
        <v>1</v>
      </c>
      <c r="G56" s="1422"/>
      <c r="H56" s="1423"/>
      <c r="I56" s="1424" t="s">
        <v>1079</v>
      </c>
      <c r="J56" s="1425">
        <v>0</v>
      </c>
      <c r="K56" s="1426">
        <v>0</v>
      </c>
      <c r="L56" s="1426">
        <v>0</v>
      </c>
      <c r="M56" s="1426">
        <v>0</v>
      </c>
      <c r="N56" s="1427">
        <v>0</v>
      </c>
      <c r="O56" s="1428">
        <v>1</v>
      </c>
      <c r="P56" s="1429"/>
      <c r="Q56" s="1430"/>
      <c r="R56" s="1429"/>
      <c r="S56" s="1430"/>
      <c r="T56" s="1429"/>
      <c r="U56" s="1430">
        <v>3</v>
      </c>
      <c r="V56" s="1429"/>
      <c r="W56" s="1430"/>
      <c r="X56" s="1429"/>
      <c r="Y56" s="1430">
        <v>1</v>
      </c>
      <c r="Z56" s="1429"/>
      <c r="AA56" s="1430"/>
      <c r="AB56" s="1429"/>
      <c r="AC56" s="1428">
        <v>5</v>
      </c>
      <c r="AD56" s="1429">
        <v>0</v>
      </c>
      <c r="AE56" s="1423">
        <v>5</v>
      </c>
      <c r="AF56" s="1431" t="s">
        <v>1080</v>
      </c>
    </row>
    <row r="57" spans="1:32" s="1122" customFormat="1" ht="18" customHeight="1">
      <c r="A57" s="1432" t="s">
        <v>1081</v>
      </c>
      <c r="B57" s="1433" t="s">
        <v>1082</v>
      </c>
      <c r="C57" s="1434"/>
      <c r="D57" s="1434"/>
      <c r="E57" s="1434"/>
      <c r="F57" s="1434"/>
      <c r="G57" s="1434"/>
      <c r="H57" s="1434"/>
      <c r="I57" s="1434"/>
      <c r="J57" s="1434"/>
      <c r="K57" s="1434"/>
      <c r="L57" s="1434"/>
      <c r="M57" s="1434"/>
      <c r="N57" s="1434"/>
      <c r="O57" s="1434"/>
      <c r="P57" s="1434"/>
      <c r="Q57" s="1434"/>
      <c r="R57" s="1434"/>
      <c r="S57" s="1434"/>
      <c r="T57" s="1434"/>
      <c r="U57" s="1434"/>
      <c r="V57" s="1434"/>
      <c r="W57" s="1435"/>
      <c r="X57" s="1435"/>
      <c r="Y57" s="1435"/>
      <c r="Z57" s="1435"/>
      <c r="AA57" s="1435"/>
      <c r="AB57" s="1435"/>
      <c r="AC57" s="1435"/>
      <c r="AD57" s="1435"/>
      <c r="AE57" s="1435"/>
      <c r="AF57" s="1436"/>
    </row>
    <row r="58" spans="1:32" s="1122" customFormat="1" ht="18" customHeight="1">
      <c r="B58" s="1167" t="s">
        <v>1083</v>
      </c>
      <c r="C58" s="1167"/>
      <c r="D58" s="1167"/>
      <c r="E58" s="1167"/>
      <c r="F58" s="1167"/>
      <c r="G58" s="1167"/>
      <c r="H58" s="1167"/>
      <c r="I58" s="1167"/>
      <c r="J58" s="1167"/>
      <c r="K58" s="1167"/>
      <c r="L58" s="1167"/>
      <c r="M58" s="1167"/>
      <c r="N58" s="1167"/>
      <c r="O58" s="1167"/>
      <c r="P58" s="1437"/>
      <c r="Q58" s="1437"/>
      <c r="R58" s="1437"/>
      <c r="S58" s="1437"/>
      <c r="T58" s="1437"/>
      <c r="U58" s="1437"/>
      <c r="V58" s="1437"/>
      <c r="W58" s="1437"/>
      <c r="X58" s="1437"/>
      <c r="Y58" s="1437"/>
      <c r="Z58" s="1437"/>
      <c r="AA58" s="1167"/>
      <c r="AB58" s="1167"/>
      <c r="AC58" s="1167"/>
      <c r="AD58" s="1167"/>
      <c r="AE58" s="1167"/>
      <c r="AF58" s="1162"/>
    </row>
    <row r="59" spans="1:32" s="1122" customFormat="1" ht="18" customHeight="1">
      <c r="A59" s="1438"/>
      <c r="B59" s="1439" t="s">
        <v>1084</v>
      </c>
      <c r="C59" s="1439"/>
      <c r="D59" s="1439"/>
      <c r="E59" s="1439"/>
      <c r="F59" s="1439"/>
      <c r="G59" s="1439"/>
      <c r="H59" s="1439"/>
      <c r="I59" s="1439"/>
      <c r="J59" s="1439"/>
      <c r="K59" s="1439"/>
      <c r="L59" s="1439"/>
      <c r="M59" s="1439"/>
      <c r="N59" s="1439"/>
      <c r="O59" s="1439"/>
      <c r="P59" s="1439"/>
      <c r="Q59" s="1439"/>
      <c r="R59" s="1439"/>
      <c r="S59" s="1439"/>
      <c r="T59" s="1439"/>
      <c r="U59" s="1439"/>
      <c r="V59" s="1439"/>
      <c r="W59" s="1439"/>
      <c r="X59" s="1439"/>
      <c r="Y59" s="1439"/>
      <c r="Z59" s="1439"/>
      <c r="AA59" s="1167"/>
      <c r="AB59" s="1167"/>
      <c r="AC59" s="1167"/>
      <c r="AD59" s="1167"/>
      <c r="AE59" s="1167"/>
      <c r="AF59" s="1162"/>
    </row>
  </sheetData>
  <mergeCells count="31">
    <mergeCell ref="A48:A50"/>
    <mergeCell ref="B48:B50"/>
    <mergeCell ref="A51:A55"/>
    <mergeCell ref="B51:B55"/>
    <mergeCell ref="A32:A35"/>
    <mergeCell ref="B32:B35"/>
    <mergeCell ref="A36:A41"/>
    <mergeCell ref="B36:B41"/>
    <mergeCell ref="A43:A47"/>
    <mergeCell ref="B43:B47"/>
    <mergeCell ref="A13:A17"/>
    <mergeCell ref="B13:B17"/>
    <mergeCell ref="A20:A22"/>
    <mergeCell ref="B20:B22"/>
    <mergeCell ref="A23:A31"/>
    <mergeCell ref="B23:B31"/>
    <mergeCell ref="O2:AE2"/>
    <mergeCell ref="O3:P3"/>
    <mergeCell ref="Q3:R3"/>
    <mergeCell ref="S3:T3"/>
    <mergeCell ref="U3:V3"/>
    <mergeCell ref="W3:X3"/>
    <mergeCell ref="Y3:Z3"/>
    <mergeCell ref="AA3:AB3"/>
    <mergeCell ref="AC3:AE3"/>
    <mergeCell ref="J2:N3"/>
    <mergeCell ref="A2:A4"/>
    <mergeCell ref="C2:C4"/>
    <mergeCell ref="D2:D4"/>
    <mergeCell ref="E2:H3"/>
    <mergeCell ref="I2:I4"/>
  </mergeCells>
  <phoneticPr fontId="6"/>
  <printOptions horizontalCentered="1" verticalCentered="1"/>
  <pageMargins left="0.78740157480314965" right="0.62992125984251968" top="0.27559055118110237" bottom="0.19685039370078741" header="0.15748031496062992" footer="0.15748031496062992"/>
  <pageSetup paperSize="8" scale="70" orientation="landscape" r:id="rId1"/>
  <headerFooter alignWithMargins="0">
    <oddFooter>&amp;C&amp;A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63"/>
  <sheetViews>
    <sheetView view="pageBreakPreview" zoomScaleNormal="100" zoomScaleSheetLayoutView="100" workbookViewId="0">
      <pane xSplit="3" ySplit="10" topLeftCell="D44" activePane="bottomRight" state="frozen"/>
      <selection activeCell="AF11" sqref="AF11"/>
      <selection pane="topRight" activeCell="AF11" sqref="AF11"/>
      <selection pane="bottomLeft" activeCell="AF11" sqref="AF11"/>
      <selection pane="bottomRight" activeCell="B42" sqref="B42:B46"/>
    </sheetView>
  </sheetViews>
  <sheetFormatPr defaultRowHeight="16.5" customHeight="1"/>
  <cols>
    <col min="1" max="1" width="6.75" style="1441" customWidth="1"/>
    <col min="2" max="2" width="11.125" style="1441" customWidth="1"/>
    <col min="3" max="3" width="18.125" style="1441" customWidth="1"/>
    <col min="4" max="18" width="13.75" style="1441" customWidth="1"/>
    <col min="19" max="19" width="12.875" style="1441" customWidth="1"/>
    <col min="20" max="20" width="6.75" style="1441" customWidth="1"/>
    <col min="21" max="21" width="11.125" style="1441" customWidth="1"/>
    <col min="22" max="22" width="18.125" style="1441" customWidth="1"/>
    <col min="23" max="37" width="13.75" style="1441" customWidth="1"/>
    <col min="38" max="38" width="12.875" style="1441" customWidth="1"/>
    <col min="39" max="41" width="8" style="1441" customWidth="1"/>
    <col min="42" max="42" width="14.25" style="1441" customWidth="1"/>
    <col min="43" max="44" width="8" style="1441" customWidth="1"/>
    <col min="45" max="256" width="9" style="1441"/>
    <col min="257" max="257" width="6.75" style="1441" customWidth="1"/>
    <col min="258" max="258" width="11.125" style="1441" customWidth="1"/>
    <col min="259" max="259" width="18.125" style="1441" customWidth="1"/>
    <col min="260" max="274" width="13.75" style="1441" customWidth="1"/>
    <col min="275" max="275" width="12.875" style="1441" customWidth="1"/>
    <col min="276" max="276" width="6.75" style="1441" customWidth="1"/>
    <col min="277" max="277" width="11.125" style="1441" customWidth="1"/>
    <col min="278" max="278" width="18.125" style="1441" customWidth="1"/>
    <col min="279" max="293" width="13.75" style="1441" customWidth="1"/>
    <col min="294" max="294" width="12.875" style="1441" customWidth="1"/>
    <col min="295" max="297" width="8" style="1441" customWidth="1"/>
    <col min="298" max="298" width="14.25" style="1441" customWidth="1"/>
    <col min="299" max="300" width="8" style="1441" customWidth="1"/>
    <col min="301" max="512" width="9" style="1441"/>
    <col min="513" max="513" width="6.75" style="1441" customWidth="1"/>
    <col min="514" max="514" width="11.125" style="1441" customWidth="1"/>
    <col min="515" max="515" width="18.125" style="1441" customWidth="1"/>
    <col min="516" max="530" width="13.75" style="1441" customWidth="1"/>
    <col min="531" max="531" width="12.875" style="1441" customWidth="1"/>
    <col min="532" max="532" width="6.75" style="1441" customWidth="1"/>
    <col min="533" max="533" width="11.125" style="1441" customWidth="1"/>
    <col min="534" max="534" width="18.125" style="1441" customWidth="1"/>
    <col min="535" max="549" width="13.75" style="1441" customWidth="1"/>
    <col min="550" max="550" width="12.875" style="1441" customWidth="1"/>
    <col min="551" max="553" width="8" style="1441" customWidth="1"/>
    <col min="554" max="554" width="14.25" style="1441" customWidth="1"/>
    <col min="555" max="556" width="8" style="1441" customWidth="1"/>
    <col min="557" max="768" width="9" style="1441"/>
    <col min="769" max="769" width="6.75" style="1441" customWidth="1"/>
    <col min="770" max="770" width="11.125" style="1441" customWidth="1"/>
    <col min="771" max="771" width="18.125" style="1441" customWidth="1"/>
    <col min="772" max="786" width="13.75" style="1441" customWidth="1"/>
    <col min="787" max="787" width="12.875" style="1441" customWidth="1"/>
    <col min="788" max="788" width="6.75" style="1441" customWidth="1"/>
    <col min="789" max="789" width="11.125" style="1441" customWidth="1"/>
    <col min="790" max="790" width="18.125" style="1441" customWidth="1"/>
    <col min="791" max="805" width="13.75" style="1441" customWidth="1"/>
    <col min="806" max="806" width="12.875" style="1441" customWidth="1"/>
    <col min="807" max="809" width="8" style="1441" customWidth="1"/>
    <col min="810" max="810" width="14.25" style="1441" customWidth="1"/>
    <col min="811" max="812" width="8" style="1441" customWidth="1"/>
    <col min="813" max="1024" width="9" style="1441"/>
    <col min="1025" max="1025" width="6.75" style="1441" customWidth="1"/>
    <col min="1026" max="1026" width="11.125" style="1441" customWidth="1"/>
    <col min="1027" max="1027" width="18.125" style="1441" customWidth="1"/>
    <col min="1028" max="1042" width="13.75" style="1441" customWidth="1"/>
    <col min="1043" max="1043" width="12.875" style="1441" customWidth="1"/>
    <col min="1044" max="1044" width="6.75" style="1441" customWidth="1"/>
    <col min="1045" max="1045" width="11.125" style="1441" customWidth="1"/>
    <col min="1046" max="1046" width="18.125" style="1441" customWidth="1"/>
    <col min="1047" max="1061" width="13.75" style="1441" customWidth="1"/>
    <col min="1062" max="1062" width="12.875" style="1441" customWidth="1"/>
    <col min="1063" max="1065" width="8" style="1441" customWidth="1"/>
    <col min="1066" max="1066" width="14.25" style="1441" customWidth="1"/>
    <col min="1067" max="1068" width="8" style="1441" customWidth="1"/>
    <col min="1069" max="1280" width="9" style="1441"/>
    <col min="1281" max="1281" width="6.75" style="1441" customWidth="1"/>
    <col min="1282" max="1282" width="11.125" style="1441" customWidth="1"/>
    <col min="1283" max="1283" width="18.125" style="1441" customWidth="1"/>
    <col min="1284" max="1298" width="13.75" style="1441" customWidth="1"/>
    <col min="1299" max="1299" width="12.875" style="1441" customWidth="1"/>
    <col min="1300" max="1300" width="6.75" style="1441" customWidth="1"/>
    <col min="1301" max="1301" width="11.125" style="1441" customWidth="1"/>
    <col min="1302" max="1302" width="18.125" style="1441" customWidth="1"/>
    <col min="1303" max="1317" width="13.75" style="1441" customWidth="1"/>
    <col min="1318" max="1318" width="12.875" style="1441" customWidth="1"/>
    <col min="1319" max="1321" width="8" style="1441" customWidth="1"/>
    <col min="1322" max="1322" width="14.25" style="1441" customWidth="1"/>
    <col min="1323" max="1324" width="8" style="1441" customWidth="1"/>
    <col min="1325" max="1536" width="9" style="1441"/>
    <col min="1537" max="1537" width="6.75" style="1441" customWidth="1"/>
    <col min="1538" max="1538" width="11.125" style="1441" customWidth="1"/>
    <col min="1539" max="1539" width="18.125" style="1441" customWidth="1"/>
    <col min="1540" max="1554" width="13.75" style="1441" customWidth="1"/>
    <col min="1555" max="1555" width="12.875" style="1441" customWidth="1"/>
    <col min="1556" max="1556" width="6.75" style="1441" customWidth="1"/>
    <col min="1557" max="1557" width="11.125" style="1441" customWidth="1"/>
    <col min="1558" max="1558" width="18.125" style="1441" customWidth="1"/>
    <col min="1559" max="1573" width="13.75" style="1441" customWidth="1"/>
    <col min="1574" max="1574" width="12.875" style="1441" customWidth="1"/>
    <col min="1575" max="1577" width="8" style="1441" customWidth="1"/>
    <col min="1578" max="1578" width="14.25" style="1441" customWidth="1"/>
    <col min="1579" max="1580" width="8" style="1441" customWidth="1"/>
    <col min="1581" max="1792" width="9" style="1441"/>
    <col min="1793" max="1793" width="6.75" style="1441" customWidth="1"/>
    <col min="1794" max="1794" width="11.125" style="1441" customWidth="1"/>
    <col min="1795" max="1795" width="18.125" style="1441" customWidth="1"/>
    <col min="1796" max="1810" width="13.75" style="1441" customWidth="1"/>
    <col min="1811" max="1811" width="12.875" style="1441" customWidth="1"/>
    <col min="1812" max="1812" width="6.75" style="1441" customWidth="1"/>
    <col min="1813" max="1813" width="11.125" style="1441" customWidth="1"/>
    <col min="1814" max="1814" width="18.125" style="1441" customWidth="1"/>
    <col min="1815" max="1829" width="13.75" style="1441" customWidth="1"/>
    <col min="1830" max="1830" width="12.875" style="1441" customWidth="1"/>
    <col min="1831" max="1833" width="8" style="1441" customWidth="1"/>
    <col min="1834" max="1834" width="14.25" style="1441" customWidth="1"/>
    <col min="1835" max="1836" width="8" style="1441" customWidth="1"/>
    <col min="1837" max="2048" width="9" style="1441"/>
    <col min="2049" max="2049" width="6.75" style="1441" customWidth="1"/>
    <col min="2050" max="2050" width="11.125" style="1441" customWidth="1"/>
    <col min="2051" max="2051" width="18.125" style="1441" customWidth="1"/>
    <col min="2052" max="2066" width="13.75" style="1441" customWidth="1"/>
    <col min="2067" max="2067" width="12.875" style="1441" customWidth="1"/>
    <col min="2068" max="2068" width="6.75" style="1441" customWidth="1"/>
    <col min="2069" max="2069" width="11.125" style="1441" customWidth="1"/>
    <col min="2070" max="2070" width="18.125" style="1441" customWidth="1"/>
    <col min="2071" max="2085" width="13.75" style="1441" customWidth="1"/>
    <col min="2086" max="2086" width="12.875" style="1441" customWidth="1"/>
    <col min="2087" max="2089" width="8" style="1441" customWidth="1"/>
    <col min="2090" max="2090" width="14.25" style="1441" customWidth="1"/>
    <col min="2091" max="2092" width="8" style="1441" customWidth="1"/>
    <col min="2093" max="2304" width="9" style="1441"/>
    <col min="2305" max="2305" width="6.75" style="1441" customWidth="1"/>
    <col min="2306" max="2306" width="11.125" style="1441" customWidth="1"/>
    <col min="2307" max="2307" width="18.125" style="1441" customWidth="1"/>
    <col min="2308" max="2322" width="13.75" style="1441" customWidth="1"/>
    <col min="2323" max="2323" width="12.875" style="1441" customWidth="1"/>
    <col min="2324" max="2324" width="6.75" style="1441" customWidth="1"/>
    <col min="2325" max="2325" width="11.125" style="1441" customWidth="1"/>
    <col min="2326" max="2326" width="18.125" style="1441" customWidth="1"/>
    <col min="2327" max="2341" width="13.75" style="1441" customWidth="1"/>
    <col min="2342" max="2342" width="12.875" style="1441" customWidth="1"/>
    <col min="2343" max="2345" width="8" style="1441" customWidth="1"/>
    <col min="2346" max="2346" width="14.25" style="1441" customWidth="1"/>
    <col min="2347" max="2348" width="8" style="1441" customWidth="1"/>
    <col min="2349" max="2560" width="9" style="1441"/>
    <col min="2561" max="2561" width="6.75" style="1441" customWidth="1"/>
    <col min="2562" max="2562" width="11.125" style="1441" customWidth="1"/>
    <col min="2563" max="2563" width="18.125" style="1441" customWidth="1"/>
    <col min="2564" max="2578" width="13.75" style="1441" customWidth="1"/>
    <col min="2579" max="2579" width="12.875" style="1441" customWidth="1"/>
    <col min="2580" max="2580" width="6.75" style="1441" customWidth="1"/>
    <col min="2581" max="2581" width="11.125" style="1441" customWidth="1"/>
    <col min="2582" max="2582" width="18.125" style="1441" customWidth="1"/>
    <col min="2583" max="2597" width="13.75" style="1441" customWidth="1"/>
    <col min="2598" max="2598" width="12.875" style="1441" customWidth="1"/>
    <col min="2599" max="2601" width="8" style="1441" customWidth="1"/>
    <col min="2602" max="2602" width="14.25" style="1441" customWidth="1"/>
    <col min="2603" max="2604" width="8" style="1441" customWidth="1"/>
    <col min="2605" max="2816" width="9" style="1441"/>
    <col min="2817" max="2817" width="6.75" style="1441" customWidth="1"/>
    <col min="2818" max="2818" width="11.125" style="1441" customWidth="1"/>
    <col min="2819" max="2819" width="18.125" style="1441" customWidth="1"/>
    <col min="2820" max="2834" width="13.75" style="1441" customWidth="1"/>
    <col min="2835" max="2835" width="12.875" style="1441" customWidth="1"/>
    <col min="2836" max="2836" width="6.75" style="1441" customWidth="1"/>
    <col min="2837" max="2837" width="11.125" style="1441" customWidth="1"/>
    <col min="2838" max="2838" width="18.125" style="1441" customWidth="1"/>
    <col min="2839" max="2853" width="13.75" style="1441" customWidth="1"/>
    <col min="2854" max="2854" width="12.875" style="1441" customWidth="1"/>
    <col min="2855" max="2857" width="8" style="1441" customWidth="1"/>
    <col min="2858" max="2858" width="14.25" style="1441" customWidth="1"/>
    <col min="2859" max="2860" width="8" style="1441" customWidth="1"/>
    <col min="2861" max="3072" width="9" style="1441"/>
    <col min="3073" max="3073" width="6.75" style="1441" customWidth="1"/>
    <col min="3074" max="3074" width="11.125" style="1441" customWidth="1"/>
    <col min="3075" max="3075" width="18.125" style="1441" customWidth="1"/>
    <col min="3076" max="3090" width="13.75" style="1441" customWidth="1"/>
    <col min="3091" max="3091" width="12.875" style="1441" customWidth="1"/>
    <col min="3092" max="3092" width="6.75" style="1441" customWidth="1"/>
    <col min="3093" max="3093" width="11.125" style="1441" customWidth="1"/>
    <col min="3094" max="3094" width="18.125" style="1441" customWidth="1"/>
    <col min="3095" max="3109" width="13.75" style="1441" customWidth="1"/>
    <col min="3110" max="3110" width="12.875" style="1441" customWidth="1"/>
    <col min="3111" max="3113" width="8" style="1441" customWidth="1"/>
    <col min="3114" max="3114" width="14.25" style="1441" customWidth="1"/>
    <col min="3115" max="3116" width="8" style="1441" customWidth="1"/>
    <col min="3117" max="3328" width="9" style="1441"/>
    <col min="3329" max="3329" width="6.75" style="1441" customWidth="1"/>
    <col min="3330" max="3330" width="11.125" style="1441" customWidth="1"/>
    <col min="3331" max="3331" width="18.125" style="1441" customWidth="1"/>
    <col min="3332" max="3346" width="13.75" style="1441" customWidth="1"/>
    <col min="3347" max="3347" width="12.875" style="1441" customWidth="1"/>
    <col min="3348" max="3348" width="6.75" style="1441" customWidth="1"/>
    <col min="3349" max="3349" width="11.125" style="1441" customWidth="1"/>
    <col min="3350" max="3350" width="18.125" style="1441" customWidth="1"/>
    <col min="3351" max="3365" width="13.75" style="1441" customWidth="1"/>
    <col min="3366" max="3366" width="12.875" style="1441" customWidth="1"/>
    <col min="3367" max="3369" width="8" style="1441" customWidth="1"/>
    <col min="3370" max="3370" width="14.25" style="1441" customWidth="1"/>
    <col min="3371" max="3372" width="8" style="1441" customWidth="1"/>
    <col min="3373" max="3584" width="9" style="1441"/>
    <col min="3585" max="3585" width="6.75" style="1441" customWidth="1"/>
    <col min="3586" max="3586" width="11.125" style="1441" customWidth="1"/>
    <col min="3587" max="3587" width="18.125" style="1441" customWidth="1"/>
    <col min="3588" max="3602" width="13.75" style="1441" customWidth="1"/>
    <col min="3603" max="3603" width="12.875" style="1441" customWidth="1"/>
    <col min="3604" max="3604" width="6.75" style="1441" customWidth="1"/>
    <col min="3605" max="3605" width="11.125" style="1441" customWidth="1"/>
    <col min="3606" max="3606" width="18.125" style="1441" customWidth="1"/>
    <col min="3607" max="3621" width="13.75" style="1441" customWidth="1"/>
    <col min="3622" max="3622" width="12.875" style="1441" customWidth="1"/>
    <col min="3623" max="3625" width="8" style="1441" customWidth="1"/>
    <col min="3626" max="3626" width="14.25" style="1441" customWidth="1"/>
    <col min="3627" max="3628" width="8" style="1441" customWidth="1"/>
    <col min="3629" max="3840" width="9" style="1441"/>
    <col min="3841" max="3841" width="6.75" style="1441" customWidth="1"/>
    <col min="3842" max="3842" width="11.125" style="1441" customWidth="1"/>
    <col min="3843" max="3843" width="18.125" style="1441" customWidth="1"/>
    <col min="3844" max="3858" width="13.75" style="1441" customWidth="1"/>
    <col min="3859" max="3859" width="12.875" style="1441" customWidth="1"/>
    <col min="3860" max="3860" width="6.75" style="1441" customWidth="1"/>
    <col min="3861" max="3861" width="11.125" style="1441" customWidth="1"/>
    <col min="3862" max="3862" width="18.125" style="1441" customWidth="1"/>
    <col min="3863" max="3877" width="13.75" style="1441" customWidth="1"/>
    <col min="3878" max="3878" width="12.875" style="1441" customWidth="1"/>
    <col min="3879" max="3881" width="8" style="1441" customWidth="1"/>
    <col min="3882" max="3882" width="14.25" style="1441" customWidth="1"/>
    <col min="3883" max="3884" width="8" style="1441" customWidth="1"/>
    <col min="3885" max="4096" width="9" style="1441"/>
    <col min="4097" max="4097" width="6.75" style="1441" customWidth="1"/>
    <col min="4098" max="4098" width="11.125" style="1441" customWidth="1"/>
    <col min="4099" max="4099" width="18.125" style="1441" customWidth="1"/>
    <col min="4100" max="4114" width="13.75" style="1441" customWidth="1"/>
    <col min="4115" max="4115" width="12.875" style="1441" customWidth="1"/>
    <col min="4116" max="4116" width="6.75" style="1441" customWidth="1"/>
    <col min="4117" max="4117" width="11.125" style="1441" customWidth="1"/>
    <col min="4118" max="4118" width="18.125" style="1441" customWidth="1"/>
    <col min="4119" max="4133" width="13.75" style="1441" customWidth="1"/>
    <col min="4134" max="4134" width="12.875" style="1441" customWidth="1"/>
    <col min="4135" max="4137" width="8" style="1441" customWidth="1"/>
    <col min="4138" max="4138" width="14.25" style="1441" customWidth="1"/>
    <col min="4139" max="4140" width="8" style="1441" customWidth="1"/>
    <col min="4141" max="4352" width="9" style="1441"/>
    <col min="4353" max="4353" width="6.75" style="1441" customWidth="1"/>
    <col min="4354" max="4354" width="11.125" style="1441" customWidth="1"/>
    <col min="4355" max="4355" width="18.125" style="1441" customWidth="1"/>
    <col min="4356" max="4370" width="13.75" style="1441" customWidth="1"/>
    <col min="4371" max="4371" width="12.875" style="1441" customWidth="1"/>
    <col min="4372" max="4372" width="6.75" style="1441" customWidth="1"/>
    <col min="4373" max="4373" width="11.125" style="1441" customWidth="1"/>
    <col min="4374" max="4374" width="18.125" style="1441" customWidth="1"/>
    <col min="4375" max="4389" width="13.75" style="1441" customWidth="1"/>
    <col min="4390" max="4390" width="12.875" style="1441" customWidth="1"/>
    <col min="4391" max="4393" width="8" style="1441" customWidth="1"/>
    <col min="4394" max="4394" width="14.25" style="1441" customWidth="1"/>
    <col min="4395" max="4396" width="8" style="1441" customWidth="1"/>
    <col min="4397" max="4608" width="9" style="1441"/>
    <col min="4609" max="4609" width="6.75" style="1441" customWidth="1"/>
    <col min="4610" max="4610" width="11.125" style="1441" customWidth="1"/>
    <col min="4611" max="4611" width="18.125" style="1441" customWidth="1"/>
    <col min="4612" max="4626" width="13.75" style="1441" customWidth="1"/>
    <col min="4627" max="4627" width="12.875" style="1441" customWidth="1"/>
    <col min="4628" max="4628" width="6.75" style="1441" customWidth="1"/>
    <col min="4629" max="4629" width="11.125" style="1441" customWidth="1"/>
    <col min="4630" max="4630" width="18.125" style="1441" customWidth="1"/>
    <col min="4631" max="4645" width="13.75" style="1441" customWidth="1"/>
    <col min="4646" max="4646" width="12.875" style="1441" customWidth="1"/>
    <col min="4647" max="4649" width="8" style="1441" customWidth="1"/>
    <col min="4650" max="4650" width="14.25" style="1441" customWidth="1"/>
    <col min="4651" max="4652" width="8" style="1441" customWidth="1"/>
    <col min="4653" max="4864" width="9" style="1441"/>
    <col min="4865" max="4865" width="6.75" style="1441" customWidth="1"/>
    <col min="4866" max="4866" width="11.125" style="1441" customWidth="1"/>
    <col min="4867" max="4867" width="18.125" style="1441" customWidth="1"/>
    <col min="4868" max="4882" width="13.75" style="1441" customWidth="1"/>
    <col min="4883" max="4883" width="12.875" style="1441" customWidth="1"/>
    <col min="4884" max="4884" width="6.75" style="1441" customWidth="1"/>
    <col min="4885" max="4885" width="11.125" style="1441" customWidth="1"/>
    <col min="4886" max="4886" width="18.125" style="1441" customWidth="1"/>
    <col min="4887" max="4901" width="13.75" style="1441" customWidth="1"/>
    <col min="4902" max="4902" width="12.875" style="1441" customWidth="1"/>
    <col min="4903" max="4905" width="8" style="1441" customWidth="1"/>
    <col min="4906" max="4906" width="14.25" style="1441" customWidth="1"/>
    <col min="4907" max="4908" width="8" style="1441" customWidth="1"/>
    <col min="4909" max="5120" width="9" style="1441"/>
    <col min="5121" max="5121" width="6.75" style="1441" customWidth="1"/>
    <col min="5122" max="5122" width="11.125" style="1441" customWidth="1"/>
    <col min="5123" max="5123" width="18.125" style="1441" customWidth="1"/>
    <col min="5124" max="5138" width="13.75" style="1441" customWidth="1"/>
    <col min="5139" max="5139" width="12.875" style="1441" customWidth="1"/>
    <col min="5140" max="5140" width="6.75" style="1441" customWidth="1"/>
    <col min="5141" max="5141" width="11.125" style="1441" customWidth="1"/>
    <col min="5142" max="5142" width="18.125" style="1441" customWidth="1"/>
    <col min="5143" max="5157" width="13.75" style="1441" customWidth="1"/>
    <col min="5158" max="5158" width="12.875" style="1441" customWidth="1"/>
    <col min="5159" max="5161" width="8" style="1441" customWidth="1"/>
    <col min="5162" max="5162" width="14.25" style="1441" customWidth="1"/>
    <col min="5163" max="5164" width="8" style="1441" customWidth="1"/>
    <col min="5165" max="5376" width="9" style="1441"/>
    <col min="5377" max="5377" width="6.75" style="1441" customWidth="1"/>
    <col min="5378" max="5378" width="11.125" style="1441" customWidth="1"/>
    <col min="5379" max="5379" width="18.125" style="1441" customWidth="1"/>
    <col min="5380" max="5394" width="13.75" style="1441" customWidth="1"/>
    <col min="5395" max="5395" width="12.875" style="1441" customWidth="1"/>
    <col min="5396" max="5396" width="6.75" style="1441" customWidth="1"/>
    <col min="5397" max="5397" width="11.125" style="1441" customWidth="1"/>
    <col min="5398" max="5398" width="18.125" style="1441" customWidth="1"/>
    <col min="5399" max="5413" width="13.75" style="1441" customWidth="1"/>
    <col min="5414" max="5414" width="12.875" style="1441" customWidth="1"/>
    <col min="5415" max="5417" width="8" style="1441" customWidth="1"/>
    <col min="5418" max="5418" width="14.25" style="1441" customWidth="1"/>
    <col min="5419" max="5420" width="8" style="1441" customWidth="1"/>
    <col min="5421" max="5632" width="9" style="1441"/>
    <col min="5633" max="5633" width="6.75" style="1441" customWidth="1"/>
    <col min="5634" max="5634" width="11.125" style="1441" customWidth="1"/>
    <col min="5635" max="5635" width="18.125" style="1441" customWidth="1"/>
    <col min="5636" max="5650" width="13.75" style="1441" customWidth="1"/>
    <col min="5651" max="5651" width="12.875" style="1441" customWidth="1"/>
    <col min="5652" max="5652" width="6.75" style="1441" customWidth="1"/>
    <col min="5653" max="5653" width="11.125" style="1441" customWidth="1"/>
    <col min="5654" max="5654" width="18.125" style="1441" customWidth="1"/>
    <col min="5655" max="5669" width="13.75" style="1441" customWidth="1"/>
    <col min="5670" max="5670" width="12.875" style="1441" customWidth="1"/>
    <col min="5671" max="5673" width="8" style="1441" customWidth="1"/>
    <col min="5674" max="5674" width="14.25" style="1441" customWidth="1"/>
    <col min="5675" max="5676" width="8" style="1441" customWidth="1"/>
    <col min="5677" max="5888" width="9" style="1441"/>
    <col min="5889" max="5889" width="6.75" style="1441" customWidth="1"/>
    <col min="5890" max="5890" width="11.125" style="1441" customWidth="1"/>
    <col min="5891" max="5891" width="18.125" style="1441" customWidth="1"/>
    <col min="5892" max="5906" width="13.75" style="1441" customWidth="1"/>
    <col min="5907" max="5907" width="12.875" style="1441" customWidth="1"/>
    <col min="5908" max="5908" width="6.75" style="1441" customWidth="1"/>
    <col min="5909" max="5909" width="11.125" style="1441" customWidth="1"/>
    <col min="5910" max="5910" width="18.125" style="1441" customWidth="1"/>
    <col min="5911" max="5925" width="13.75" style="1441" customWidth="1"/>
    <col min="5926" max="5926" width="12.875" style="1441" customWidth="1"/>
    <col min="5927" max="5929" width="8" style="1441" customWidth="1"/>
    <col min="5930" max="5930" width="14.25" style="1441" customWidth="1"/>
    <col min="5931" max="5932" width="8" style="1441" customWidth="1"/>
    <col min="5933" max="6144" width="9" style="1441"/>
    <col min="6145" max="6145" width="6.75" style="1441" customWidth="1"/>
    <col min="6146" max="6146" width="11.125" style="1441" customWidth="1"/>
    <col min="6147" max="6147" width="18.125" style="1441" customWidth="1"/>
    <col min="6148" max="6162" width="13.75" style="1441" customWidth="1"/>
    <col min="6163" max="6163" width="12.875" style="1441" customWidth="1"/>
    <col min="6164" max="6164" width="6.75" style="1441" customWidth="1"/>
    <col min="6165" max="6165" width="11.125" style="1441" customWidth="1"/>
    <col min="6166" max="6166" width="18.125" style="1441" customWidth="1"/>
    <col min="6167" max="6181" width="13.75" style="1441" customWidth="1"/>
    <col min="6182" max="6182" width="12.875" style="1441" customWidth="1"/>
    <col min="6183" max="6185" width="8" style="1441" customWidth="1"/>
    <col min="6186" max="6186" width="14.25" style="1441" customWidth="1"/>
    <col min="6187" max="6188" width="8" style="1441" customWidth="1"/>
    <col min="6189" max="6400" width="9" style="1441"/>
    <col min="6401" max="6401" width="6.75" style="1441" customWidth="1"/>
    <col min="6402" max="6402" width="11.125" style="1441" customWidth="1"/>
    <col min="6403" max="6403" width="18.125" style="1441" customWidth="1"/>
    <col min="6404" max="6418" width="13.75" style="1441" customWidth="1"/>
    <col min="6419" max="6419" width="12.875" style="1441" customWidth="1"/>
    <col min="6420" max="6420" width="6.75" style="1441" customWidth="1"/>
    <col min="6421" max="6421" width="11.125" style="1441" customWidth="1"/>
    <col min="6422" max="6422" width="18.125" style="1441" customWidth="1"/>
    <col min="6423" max="6437" width="13.75" style="1441" customWidth="1"/>
    <col min="6438" max="6438" width="12.875" style="1441" customWidth="1"/>
    <col min="6439" max="6441" width="8" style="1441" customWidth="1"/>
    <col min="6442" max="6442" width="14.25" style="1441" customWidth="1"/>
    <col min="6443" max="6444" width="8" style="1441" customWidth="1"/>
    <col min="6445" max="6656" width="9" style="1441"/>
    <col min="6657" max="6657" width="6.75" style="1441" customWidth="1"/>
    <col min="6658" max="6658" width="11.125" style="1441" customWidth="1"/>
    <col min="6659" max="6659" width="18.125" style="1441" customWidth="1"/>
    <col min="6660" max="6674" width="13.75" style="1441" customWidth="1"/>
    <col min="6675" max="6675" width="12.875" style="1441" customWidth="1"/>
    <col min="6676" max="6676" width="6.75" style="1441" customWidth="1"/>
    <col min="6677" max="6677" width="11.125" style="1441" customWidth="1"/>
    <col min="6678" max="6678" width="18.125" style="1441" customWidth="1"/>
    <col min="6679" max="6693" width="13.75" style="1441" customWidth="1"/>
    <col min="6694" max="6694" width="12.875" style="1441" customWidth="1"/>
    <col min="6695" max="6697" width="8" style="1441" customWidth="1"/>
    <col min="6698" max="6698" width="14.25" style="1441" customWidth="1"/>
    <col min="6699" max="6700" width="8" style="1441" customWidth="1"/>
    <col min="6701" max="6912" width="9" style="1441"/>
    <col min="6913" max="6913" width="6.75" style="1441" customWidth="1"/>
    <col min="6914" max="6914" width="11.125" style="1441" customWidth="1"/>
    <col min="6915" max="6915" width="18.125" style="1441" customWidth="1"/>
    <col min="6916" max="6930" width="13.75" style="1441" customWidth="1"/>
    <col min="6931" max="6931" width="12.875" style="1441" customWidth="1"/>
    <col min="6932" max="6932" width="6.75" style="1441" customWidth="1"/>
    <col min="6933" max="6933" width="11.125" style="1441" customWidth="1"/>
    <col min="6934" max="6934" width="18.125" style="1441" customWidth="1"/>
    <col min="6935" max="6949" width="13.75" style="1441" customWidth="1"/>
    <col min="6950" max="6950" width="12.875" style="1441" customWidth="1"/>
    <col min="6951" max="6953" width="8" style="1441" customWidth="1"/>
    <col min="6954" max="6954" width="14.25" style="1441" customWidth="1"/>
    <col min="6955" max="6956" width="8" style="1441" customWidth="1"/>
    <col min="6957" max="7168" width="9" style="1441"/>
    <col min="7169" max="7169" width="6.75" style="1441" customWidth="1"/>
    <col min="7170" max="7170" width="11.125" style="1441" customWidth="1"/>
    <col min="7171" max="7171" width="18.125" style="1441" customWidth="1"/>
    <col min="7172" max="7186" width="13.75" style="1441" customWidth="1"/>
    <col min="7187" max="7187" width="12.875" style="1441" customWidth="1"/>
    <col min="7188" max="7188" width="6.75" style="1441" customWidth="1"/>
    <col min="7189" max="7189" width="11.125" style="1441" customWidth="1"/>
    <col min="7190" max="7190" width="18.125" style="1441" customWidth="1"/>
    <col min="7191" max="7205" width="13.75" style="1441" customWidth="1"/>
    <col min="7206" max="7206" width="12.875" style="1441" customWidth="1"/>
    <col min="7207" max="7209" width="8" style="1441" customWidth="1"/>
    <col min="7210" max="7210" width="14.25" style="1441" customWidth="1"/>
    <col min="7211" max="7212" width="8" style="1441" customWidth="1"/>
    <col min="7213" max="7424" width="9" style="1441"/>
    <col min="7425" max="7425" width="6.75" style="1441" customWidth="1"/>
    <col min="7426" max="7426" width="11.125" style="1441" customWidth="1"/>
    <col min="7427" max="7427" width="18.125" style="1441" customWidth="1"/>
    <col min="7428" max="7442" width="13.75" style="1441" customWidth="1"/>
    <col min="7443" max="7443" width="12.875" style="1441" customWidth="1"/>
    <col min="7444" max="7444" width="6.75" style="1441" customWidth="1"/>
    <col min="7445" max="7445" width="11.125" style="1441" customWidth="1"/>
    <col min="7446" max="7446" width="18.125" style="1441" customWidth="1"/>
    <col min="7447" max="7461" width="13.75" style="1441" customWidth="1"/>
    <col min="7462" max="7462" width="12.875" style="1441" customWidth="1"/>
    <col min="7463" max="7465" width="8" style="1441" customWidth="1"/>
    <col min="7466" max="7466" width="14.25" style="1441" customWidth="1"/>
    <col min="7467" max="7468" width="8" style="1441" customWidth="1"/>
    <col min="7469" max="7680" width="9" style="1441"/>
    <col min="7681" max="7681" width="6.75" style="1441" customWidth="1"/>
    <col min="7682" max="7682" width="11.125" style="1441" customWidth="1"/>
    <col min="7683" max="7683" width="18.125" style="1441" customWidth="1"/>
    <col min="7684" max="7698" width="13.75" style="1441" customWidth="1"/>
    <col min="7699" max="7699" width="12.875" style="1441" customWidth="1"/>
    <col min="7700" max="7700" width="6.75" style="1441" customWidth="1"/>
    <col min="7701" max="7701" width="11.125" style="1441" customWidth="1"/>
    <col min="7702" max="7702" width="18.125" style="1441" customWidth="1"/>
    <col min="7703" max="7717" width="13.75" style="1441" customWidth="1"/>
    <col min="7718" max="7718" width="12.875" style="1441" customWidth="1"/>
    <col min="7719" max="7721" width="8" style="1441" customWidth="1"/>
    <col min="7722" max="7722" width="14.25" style="1441" customWidth="1"/>
    <col min="7723" max="7724" width="8" style="1441" customWidth="1"/>
    <col min="7725" max="7936" width="9" style="1441"/>
    <col min="7937" max="7937" width="6.75" style="1441" customWidth="1"/>
    <col min="7938" max="7938" width="11.125" style="1441" customWidth="1"/>
    <col min="7939" max="7939" width="18.125" style="1441" customWidth="1"/>
    <col min="7940" max="7954" width="13.75" style="1441" customWidth="1"/>
    <col min="7955" max="7955" width="12.875" style="1441" customWidth="1"/>
    <col min="7956" max="7956" width="6.75" style="1441" customWidth="1"/>
    <col min="7957" max="7957" width="11.125" style="1441" customWidth="1"/>
    <col min="7958" max="7958" width="18.125" style="1441" customWidth="1"/>
    <col min="7959" max="7973" width="13.75" style="1441" customWidth="1"/>
    <col min="7974" max="7974" width="12.875" style="1441" customWidth="1"/>
    <col min="7975" max="7977" width="8" style="1441" customWidth="1"/>
    <col min="7978" max="7978" width="14.25" style="1441" customWidth="1"/>
    <col min="7979" max="7980" width="8" style="1441" customWidth="1"/>
    <col min="7981" max="8192" width="9" style="1441"/>
    <col min="8193" max="8193" width="6.75" style="1441" customWidth="1"/>
    <col min="8194" max="8194" width="11.125" style="1441" customWidth="1"/>
    <col min="8195" max="8195" width="18.125" style="1441" customWidth="1"/>
    <col min="8196" max="8210" width="13.75" style="1441" customWidth="1"/>
    <col min="8211" max="8211" width="12.875" style="1441" customWidth="1"/>
    <col min="8212" max="8212" width="6.75" style="1441" customWidth="1"/>
    <col min="8213" max="8213" width="11.125" style="1441" customWidth="1"/>
    <col min="8214" max="8214" width="18.125" style="1441" customWidth="1"/>
    <col min="8215" max="8229" width="13.75" style="1441" customWidth="1"/>
    <col min="8230" max="8230" width="12.875" style="1441" customWidth="1"/>
    <col min="8231" max="8233" width="8" style="1441" customWidth="1"/>
    <col min="8234" max="8234" width="14.25" style="1441" customWidth="1"/>
    <col min="8235" max="8236" width="8" style="1441" customWidth="1"/>
    <col min="8237" max="8448" width="9" style="1441"/>
    <col min="8449" max="8449" width="6.75" style="1441" customWidth="1"/>
    <col min="8450" max="8450" width="11.125" style="1441" customWidth="1"/>
    <col min="8451" max="8451" width="18.125" style="1441" customWidth="1"/>
    <col min="8452" max="8466" width="13.75" style="1441" customWidth="1"/>
    <col min="8467" max="8467" width="12.875" style="1441" customWidth="1"/>
    <col min="8468" max="8468" width="6.75" style="1441" customWidth="1"/>
    <col min="8469" max="8469" width="11.125" style="1441" customWidth="1"/>
    <col min="8470" max="8470" width="18.125" style="1441" customWidth="1"/>
    <col min="8471" max="8485" width="13.75" style="1441" customWidth="1"/>
    <col min="8486" max="8486" width="12.875" style="1441" customWidth="1"/>
    <col min="8487" max="8489" width="8" style="1441" customWidth="1"/>
    <col min="8490" max="8490" width="14.25" style="1441" customWidth="1"/>
    <col min="8491" max="8492" width="8" style="1441" customWidth="1"/>
    <col min="8493" max="8704" width="9" style="1441"/>
    <col min="8705" max="8705" width="6.75" style="1441" customWidth="1"/>
    <col min="8706" max="8706" width="11.125" style="1441" customWidth="1"/>
    <col min="8707" max="8707" width="18.125" style="1441" customWidth="1"/>
    <col min="8708" max="8722" width="13.75" style="1441" customWidth="1"/>
    <col min="8723" max="8723" width="12.875" style="1441" customWidth="1"/>
    <col min="8724" max="8724" width="6.75" style="1441" customWidth="1"/>
    <col min="8725" max="8725" width="11.125" style="1441" customWidth="1"/>
    <col min="8726" max="8726" width="18.125" style="1441" customWidth="1"/>
    <col min="8727" max="8741" width="13.75" style="1441" customWidth="1"/>
    <col min="8742" max="8742" width="12.875" style="1441" customWidth="1"/>
    <col min="8743" max="8745" width="8" style="1441" customWidth="1"/>
    <col min="8746" max="8746" width="14.25" style="1441" customWidth="1"/>
    <col min="8747" max="8748" width="8" style="1441" customWidth="1"/>
    <col min="8749" max="8960" width="9" style="1441"/>
    <col min="8961" max="8961" width="6.75" style="1441" customWidth="1"/>
    <col min="8962" max="8962" width="11.125" style="1441" customWidth="1"/>
    <col min="8963" max="8963" width="18.125" style="1441" customWidth="1"/>
    <col min="8964" max="8978" width="13.75" style="1441" customWidth="1"/>
    <col min="8979" max="8979" width="12.875" style="1441" customWidth="1"/>
    <col min="8980" max="8980" width="6.75" style="1441" customWidth="1"/>
    <col min="8981" max="8981" width="11.125" style="1441" customWidth="1"/>
    <col min="8982" max="8982" width="18.125" style="1441" customWidth="1"/>
    <col min="8983" max="8997" width="13.75" style="1441" customWidth="1"/>
    <col min="8998" max="8998" width="12.875" style="1441" customWidth="1"/>
    <col min="8999" max="9001" width="8" style="1441" customWidth="1"/>
    <col min="9002" max="9002" width="14.25" style="1441" customWidth="1"/>
    <col min="9003" max="9004" width="8" style="1441" customWidth="1"/>
    <col min="9005" max="9216" width="9" style="1441"/>
    <col min="9217" max="9217" width="6.75" style="1441" customWidth="1"/>
    <col min="9218" max="9218" width="11.125" style="1441" customWidth="1"/>
    <col min="9219" max="9219" width="18.125" style="1441" customWidth="1"/>
    <col min="9220" max="9234" width="13.75" style="1441" customWidth="1"/>
    <col min="9235" max="9235" width="12.875" style="1441" customWidth="1"/>
    <col min="9236" max="9236" width="6.75" style="1441" customWidth="1"/>
    <col min="9237" max="9237" width="11.125" style="1441" customWidth="1"/>
    <col min="9238" max="9238" width="18.125" style="1441" customWidth="1"/>
    <col min="9239" max="9253" width="13.75" style="1441" customWidth="1"/>
    <col min="9254" max="9254" width="12.875" style="1441" customWidth="1"/>
    <col min="9255" max="9257" width="8" style="1441" customWidth="1"/>
    <col min="9258" max="9258" width="14.25" style="1441" customWidth="1"/>
    <col min="9259" max="9260" width="8" style="1441" customWidth="1"/>
    <col min="9261" max="9472" width="9" style="1441"/>
    <col min="9473" max="9473" width="6.75" style="1441" customWidth="1"/>
    <col min="9474" max="9474" width="11.125" style="1441" customWidth="1"/>
    <col min="9475" max="9475" width="18.125" style="1441" customWidth="1"/>
    <col min="9476" max="9490" width="13.75" style="1441" customWidth="1"/>
    <col min="9491" max="9491" width="12.875" style="1441" customWidth="1"/>
    <col min="9492" max="9492" width="6.75" style="1441" customWidth="1"/>
    <col min="9493" max="9493" width="11.125" style="1441" customWidth="1"/>
    <col min="9494" max="9494" width="18.125" style="1441" customWidth="1"/>
    <col min="9495" max="9509" width="13.75" style="1441" customWidth="1"/>
    <col min="9510" max="9510" width="12.875" style="1441" customWidth="1"/>
    <col min="9511" max="9513" width="8" style="1441" customWidth="1"/>
    <col min="9514" max="9514" width="14.25" style="1441" customWidth="1"/>
    <col min="9515" max="9516" width="8" style="1441" customWidth="1"/>
    <col min="9517" max="9728" width="9" style="1441"/>
    <col min="9729" max="9729" width="6.75" style="1441" customWidth="1"/>
    <col min="9730" max="9730" width="11.125" style="1441" customWidth="1"/>
    <col min="9731" max="9731" width="18.125" style="1441" customWidth="1"/>
    <col min="9732" max="9746" width="13.75" style="1441" customWidth="1"/>
    <col min="9747" max="9747" width="12.875" style="1441" customWidth="1"/>
    <col min="9748" max="9748" width="6.75" style="1441" customWidth="1"/>
    <col min="9749" max="9749" width="11.125" style="1441" customWidth="1"/>
    <col min="9750" max="9750" width="18.125" style="1441" customWidth="1"/>
    <col min="9751" max="9765" width="13.75" style="1441" customWidth="1"/>
    <col min="9766" max="9766" width="12.875" style="1441" customWidth="1"/>
    <col min="9767" max="9769" width="8" style="1441" customWidth="1"/>
    <col min="9770" max="9770" width="14.25" style="1441" customWidth="1"/>
    <col min="9771" max="9772" width="8" style="1441" customWidth="1"/>
    <col min="9773" max="9984" width="9" style="1441"/>
    <col min="9985" max="9985" width="6.75" style="1441" customWidth="1"/>
    <col min="9986" max="9986" width="11.125" style="1441" customWidth="1"/>
    <col min="9987" max="9987" width="18.125" style="1441" customWidth="1"/>
    <col min="9988" max="10002" width="13.75" style="1441" customWidth="1"/>
    <col min="10003" max="10003" width="12.875" style="1441" customWidth="1"/>
    <col min="10004" max="10004" width="6.75" style="1441" customWidth="1"/>
    <col min="10005" max="10005" width="11.125" style="1441" customWidth="1"/>
    <col min="10006" max="10006" width="18.125" style="1441" customWidth="1"/>
    <col min="10007" max="10021" width="13.75" style="1441" customWidth="1"/>
    <col min="10022" max="10022" width="12.875" style="1441" customWidth="1"/>
    <col min="10023" max="10025" width="8" style="1441" customWidth="1"/>
    <col min="10026" max="10026" width="14.25" style="1441" customWidth="1"/>
    <col min="10027" max="10028" width="8" style="1441" customWidth="1"/>
    <col min="10029" max="10240" width="9" style="1441"/>
    <col min="10241" max="10241" width="6.75" style="1441" customWidth="1"/>
    <col min="10242" max="10242" width="11.125" style="1441" customWidth="1"/>
    <col min="10243" max="10243" width="18.125" style="1441" customWidth="1"/>
    <col min="10244" max="10258" width="13.75" style="1441" customWidth="1"/>
    <col min="10259" max="10259" width="12.875" style="1441" customWidth="1"/>
    <col min="10260" max="10260" width="6.75" style="1441" customWidth="1"/>
    <col min="10261" max="10261" width="11.125" style="1441" customWidth="1"/>
    <col min="10262" max="10262" width="18.125" style="1441" customWidth="1"/>
    <col min="10263" max="10277" width="13.75" style="1441" customWidth="1"/>
    <col min="10278" max="10278" width="12.875" style="1441" customWidth="1"/>
    <col min="10279" max="10281" width="8" style="1441" customWidth="1"/>
    <col min="10282" max="10282" width="14.25" style="1441" customWidth="1"/>
    <col min="10283" max="10284" width="8" style="1441" customWidth="1"/>
    <col min="10285" max="10496" width="9" style="1441"/>
    <col min="10497" max="10497" width="6.75" style="1441" customWidth="1"/>
    <col min="10498" max="10498" width="11.125" style="1441" customWidth="1"/>
    <col min="10499" max="10499" width="18.125" style="1441" customWidth="1"/>
    <col min="10500" max="10514" width="13.75" style="1441" customWidth="1"/>
    <col min="10515" max="10515" width="12.875" style="1441" customWidth="1"/>
    <col min="10516" max="10516" width="6.75" style="1441" customWidth="1"/>
    <col min="10517" max="10517" width="11.125" style="1441" customWidth="1"/>
    <col min="10518" max="10518" width="18.125" style="1441" customWidth="1"/>
    <col min="10519" max="10533" width="13.75" style="1441" customWidth="1"/>
    <col min="10534" max="10534" width="12.875" style="1441" customWidth="1"/>
    <col min="10535" max="10537" width="8" style="1441" customWidth="1"/>
    <col min="10538" max="10538" width="14.25" style="1441" customWidth="1"/>
    <col min="10539" max="10540" width="8" style="1441" customWidth="1"/>
    <col min="10541" max="10752" width="9" style="1441"/>
    <col min="10753" max="10753" width="6.75" style="1441" customWidth="1"/>
    <col min="10754" max="10754" width="11.125" style="1441" customWidth="1"/>
    <col min="10755" max="10755" width="18.125" style="1441" customWidth="1"/>
    <col min="10756" max="10770" width="13.75" style="1441" customWidth="1"/>
    <col min="10771" max="10771" width="12.875" style="1441" customWidth="1"/>
    <col min="10772" max="10772" width="6.75" style="1441" customWidth="1"/>
    <col min="10773" max="10773" width="11.125" style="1441" customWidth="1"/>
    <col min="10774" max="10774" width="18.125" style="1441" customWidth="1"/>
    <col min="10775" max="10789" width="13.75" style="1441" customWidth="1"/>
    <col min="10790" max="10790" width="12.875" style="1441" customWidth="1"/>
    <col min="10791" max="10793" width="8" style="1441" customWidth="1"/>
    <col min="10794" max="10794" width="14.25" style="1441" customWidth="1"/>
    <col min="10795" max="10796" width="8" style="1441" customWidth="1"/>
    <col min="10797" max="11008" width="9" style="1441"/>
    <col min="11009" max="11009" width="6.75" style="1441" customWidth="1"/>
    <col min="11010" max="11010" width="11.125" style="1441" customWidth="1"/>
    <col min="11011" max="11011" width="18.125" style="1441" customWidth="1"/>
    <col min="11012" max="11026" width="13.75" style="1441" customWidth="1"/>
    <col min="11027" max="11027" width="12.875" style="1441" customWidth="1"/>
    <col min="11028" max="11028" width="6.75" style="1441" customWidth="1"/>
    <col min="11029" max="11029" width="11.125" style="1441" customWidth="1"/>
    <col min="11030" max="11030" width="18.125" style="1441" customWidth="1"/>
    <col min="11031" max="11045" width="13.75" style="1441" customWidth="1"/>
    <col min="11046" max="11046" width="12.875" style="1441" customWidth="1"/>
    <col min="11047" max="11049" width="8" style="1441" customWidth="1"/>
    <col min="11050" max="11050" width="14.25" style="1441" customWidth="1"/>
    <col min="11051" max="11052" width="8" style="1441" customWidth="1"/>
    <col min="11053" max="11264" width="9" style="1441"/>
    <col min="11265" max="11265" width="6.75" style="1441" customWidth="1"/>
    <col min="11266" max="11266" width="11.125" style="1441" customWidth="1"/>
    <col min="11267" max="11267" width="18.125" style="1441" customWidth="1"/>
    <col min="11268" max="11282" width="13.75" style="1441" customWidth="1"/>
    <col min="11283" max="11283" width="12.875" style="1441" customWidth="1"/>
    <col min="11284" max="11284" width="6.75" style="1441" customWidth="1"/>
    <col min="11285" max="11285" width="11.125" style="1441" customWidth="1"/>
    <col min="11286" max="11286" width="18.125" style="1441" customWidth="1"/>
    <col min="11287" max="11301" width="13.75" style="1441" customWidth="1"/>
    <col min="11302" max="11302" width="12.875" style="1441" customWidth="1"/>
    <col min="11303" max="11305" width="8" style="1441" customWidth="1"/>
    <col min="11306" max="11306" width="14.25" style="1441" customWidth="1"/>
    <col min="11307" max="11308" width="8" style="1441" customWidth="1"/>
    <col min="11309" max="11520" width="9" style="1441"/>
    <col min="11521" max="11521" width="6.75" style="1441" customWidth="1"/>
    <col min="11522" max="11522" width="11.125" style="1441" customWidth="1"/>
    <col min="11523" max="11523" width="18.125" style="1441" customWidth="1"/>
    <col min="11524" max="11538" width="13.75" style="1441" customWidth="1"/>
    <col min="11539" max="11539" width="12.875" style="1441" customWidth="1"/>
    <col min="11540" max="11540" width="6.75" style="1441" customWidth="1"/>
    <col min="11541" max="11541" width="11.125" style="1441" customWidth="1"/>
    <col min="11542" max="11542" width="18.125" style="1441" customWidth="1"/>
    <col min="11543" max="11557" width="13.75" style="1441" customWidth="1"/>
    <col min="11558" max="11558" width="12.875" style="1441" customWidth="1"/>
    <col min="11559" max="11561" width="8" style="1441" customWidth="1"/>
    <col min="11562" max="11562" width="14.25" style="1441" customWidth="1"/>
    <col min="11563" max="11564" width="8" style="1441" customWidth="1"/>
    <col min="11565" max="11776" width="9" style="1441"/>
    <col min="11777" max="11777" width="6.75" style="1441" customWidth="1"/>
    <col min="11778" max="11778" width="11.125" style="1441" customWidth="1"/>
    <col min="11779" max="11779" width="18.125" style="1441" customWidth="1"/>
    <col min="11780" max="11794" width="13.75" style="1441" customWidth="1"/>
    <col min="11795" max="11795" width="12.875" style="1441" customWidth="1"/>
    <col min="11796" max="11796" width="6.75" style="1441" customWidth="1"/>
    <col min="11797" max="11797" width="11.125" style="1441" customWidth="1"/>
    <col min="11798" max="11798" width="18.125" style="1441" customWidth="1"/>
    <col min="11799" max="11813" width="13.75" style="1441" customWidth="1"/>
    <col min="11814" max="11814" width="12.875" style="1441" customWidth="1"/>
    <col min="11815" max="11817" width="8" style="1441" customWidth="1"/>
    <col min="11818" max="11818" width="14.25" style="1441" customWidth="1"/>
    <col min="11819" max="11820" width="8" style="1441" customWidth="1"/>
    <col min="11821" max="12032" width="9" style="1441"/>
    <col min="12033" max="12033" width="6.75" style="1441" customWidth="1"/>
    <col min="12034" max="12034" width="11.125" style="1441" customWidth="1"/>
    <col min="12035" max="12035" width="18.125" style="1441" customWidth="1"/>
    <col min="12036" max="12050" width="13.75" style="1441" customWidth="1"/>
    <col min="12051" max="12051" width="12.875" style="1441" customWidth="1"/>
    <col min="12052" max="12052" width="6.75" style="1441" customWidth="1"/>
    <col min="12053" max="12053" width="11.125" style="1441" customWidth="1"/>
    <col min="12054" max="12054" width="18.125" style="1441" customWidth="1"/>
    <col min="12055" max="12069" width="13.75" style="1441" customWidth="1"/>
    <col min="12070" max="12070" width="12.875" style="1441" customWidth="1"/>
    <col min="12071" max="12073" width="8" style="1441" customWidth="1"/>
    <col min="12074" max="12074" width="14.25" style="1441" customWidth="1"/>
    <col min="12075" max="12076" width="8" style="1441" customWidth="1"/>
    <col min="12077" max="12288" width="9" style="1441"/>
    <col min="12289" max="12289" width="6.75" style="1441" customWidth="1"/>
    <col min="12290" max="12290" width="11.125" style="1441" customWidth="1"/>
    <col min="12291" max="12291" width="18.125" style="1441" customWidth="1"/>
    <col min="12292" max="12306" width="13.75" style="1441" customWidth="1"/>
    <col min="12307" max="12307" width="12.875" style="1441" customWidth="1"/>
    <col min="12308" max="12308" width="6.75" style="1441" customWidth="1"/>
    <col min="12309" max="12309" width="11.125" style="1441" customWidth="1"/>
    <col min="12310" max="12310" width="18.125" style="1441" customWidth="1"/>
    <col min="12311" max="12325" width="13.75" style="1441" customWidth="1"/>
    <col min="12326" max="12326" width="12.875" style="1441" customWidth="1"/>
    <col min="12327" max="12329" width="8" style="1441" customWidth="1"/>
    <col min="12330" max="12330" width="14.25" style="1441" customWidth="1"/>
    <col min="12331" max="12332" width="8" style="1441" customWidth="1"/>
    <col min="12333" max="12544" width="9" style="1441"/>
    <col min="12545" max="12545" width="6.75" style="1441" customWidth="1"/>
    <col min="12546" max="12546" width="11.125" style="1441" customWidth="1"/>
    <col min="12547" max="12547" width="18.125" style="1441" customWidth="1"/>
    <col min="12548" max="12562" width="13.75" style="1441" customWidth="1"/>
    <col min="12563" max="12563" width="12.875" style="1441" customWidth="1"/>
    <col min="12564" max="12564" width="6.75" style="1441" customWidth="1"/>
    <col min="12565" max="12565" width="11.125" style="1441" customWidth="1"/>
    <col min="12566" max="12566" width="18.125" style="1441" customWidth="1"/>
    <col min="12567" max="12581" width="13.75" style="1441" customWidth="1"/>
    <col min="12582" max="12582" width="12.875" style="1441" customWidth="1"/>
    <col min="12583" max="12585" width="8" style="1441" customWidth="1"/>
    <col min="12586" max="12586" width="14.25" style="1441" customWidth="1"/>
    <col min="12587" max="12588" width="8" style="1441" customWidth="1"/>
    <col min="12589" max="12800" width="9" style="1441"/>
    <col min="12801" max="12801" width="6.75" style="1441" customWidth="1"/>
    <col min="12802" max="12802" width="11.125" style="1441" customWidth="1"/>
    <col min="12803" max="12803" width="18.125" style="1441" customWidth="1"/>
    <col min="12804" max="12818" width="13.75" style="1441" customWidth="1"/>
    <col min="12819" max="12819" width="12.875" style="1441" customWidth="1"/>
    <col min="12820" max="12820" width="6.75" style="1441" customWidth="1"/>
    <col min="12821" max="12821" width="11.125" style="1441" customWidth="1"/>
    <col min="12822" max="12822" width="18.125" style="1441" customWidth="1"/>
    <col min="12823" max="12837" width="13.75" style="1441" customWidth="1"/>
    <col min="12838" max="12838" width="12.875" style="1441" customWidth="1"/>
    <col min="12839" max="12841" width="8" style="1441" customWidth="1"/>
    <col min="12842" max="12842" width="14.25" style="1441" customWidth="1"/>
    <col min="12843" max="12844" width="8" style="1441" customWidth="1"/>
    <col min="12845" max="13056" width="9" style="1441"/>
    <col min="13057" max="13057" width="6.75" style="1441" customWidth="1"/>
    <col min="13058" max="13058" width="11.125" style="1441" customWidth="1"/>
    <col min="13059" max="13059" width="18.125" style="1441" customWidth="1"/>
    <col min="13060" max="13074" width="13.75" style="1441" customWidth="1"/>
    <col min="13075" max="13075" width="12.875" style="1441" customWidth="1"/>
    <col min="13076" max="13076" width="6.75" style="1441" customWidth="1"/>
    <col min="13077" max="13077" width="11.125" style="1441" customWidth="1"/>
    <col min="13078" max="13078" width="18.125" style="1441" customWidth="1"/>
    <col min="13079" max="13093" width="13.75" style="1441" customWidth="1"/>
    <col min="13094" max="13094" width="12.875" style="1441" customWidth="1"/>
    <col min="13095" max="13097" width="8" style="1441" customWidth="1"/>
    <col min="13098" max="13098" width="14.25" style="1441" customWidth="1"/>
    <col min="13099" max="13100" width="8" style="1441" customWidth="1"/>
    <col min="13101" max="13312" width="9" style="1441"/>
    <col min="13313" max="13313" width="6.75" style="1441" customWidth="1"/>
    <col min="13314" max="13314" width="11.125" style="1441" customWidth="1"/>
    <col min="13315" max="13315" width="18.125" style="1441" customWidth="1"/>
    <col min="13316" max="13330" width="13.75" style="1441" customWidth="1"/>
    <col min="13331" max="13331" width="12.875" style="1441" customWidth="1"/>
    <col min="13332" max="13332" width="6.75" style="1441" customWidth="1"/>
    <col min="13333" max="13333" width="11.125" style="1441" customWidth="1"/>
    <col min="13334" max="13334" width="18.125" style="1441" customWidth="1"/>
    <col min="13335" max="13349" width="13.75" style="1441" customWidth="1"/>
    <col min="13350" max="13350" width="12.875" style="1441" customWidth="1"/>
    <col min="13351" max="13353" width="8" style="1441" customWidth="1"/>
    <col min="13354" max="13354" width="14.25" style="1441" customWidth="1"/>
    <col min="13355" max="13356" width="8" style="1441" customWidth="1"/>
    <col min="13357" max="13568" width="9" style="1441"/>
    <col min="13569" max="13569" width="6.75" style="1441" customWidth="1"/>
    <col min="13570" max="13570" width="11.125" style="1441" customWidth="1"/>
    <col min="13571" max="13571" width="18.125" style="1441" customWidth="1"/>
    <col min="13572" max="13586" width="13.75" style="1441" customWidth="1"/>
    <col min="13587" max="13587" width="12.875" style="1441" customWidth="1"/>
    <col min="13588" max="13588" width="6.75" style="1441" customWidth="1"/>
    <col min="13589" max="13589" width="11.125" style="1441" customWidth="1"/>
    <col min="13590" max="13590" width="18.125" style="1441" customWidth="1"/>
    <col min="13591" max="13605" width="13.75" style="1441" customWidth="1"/>
    <col min="13606" max="13606" width="12.875" style="1441" customWidth="1"/>
    <col min="13607" max="13609" width="8" style="1441" customWidth="1"/>
    <col min="13610" max="13610" width="14.25" style="1441" customWidth="1"/>
    <col min="13611" max="13612" width="8" style="1441" customWidth="1"/>
    <col min="13613" max="13824" width="9" style="1441"/>
    <col min="13825" max="13825" width="6.75" style="1441" customWidth="1"/>
    <col min="13826" max="13826" width="11.125" style="1441" customWidth="1"/>
    <col min="13827" max="13827" width="18.125" style="1441" customWidth="1"/>
    <col min="13828" max="13842" width="13.75" style="1441" customWidth="1"/>
    <col min="13843" max="13843" width="12.875" style="1441" customWidth="1"/>
    <col min="13844" max="13844" width="6.75" style="1441" customWidth="1"/>
    <col min="13845" max="13845" width="11.125" style="1441" customWidth="1"/>
    <col min="13846" max="13846" width="18.125" style="1441" customWidth="1"/>
    <col min="13847" max="13861" width="13.75" style="1441" customWidth="1"/>
    <col min="13862" max="13862" width="12.875" style="1441" customWidth="1"/>
    <col min="13863" max="13865" width="8" style="1441" customWidth="1"/>
    <col min="13866" max="13866" width="14.25" style="1441" customWidth="1"/>
    <col min="13867" max="13868" width="8" style="1441" customWidth="1"/>
    <col min="13869" max="14080" width="9" style="1441"/>
    <col min="14081" max="14081" width="6.75" style="1441" customWidth="1"/>
    <col min="14082" max="14082" width="11.125" style="1441" customWidth="1"/>
    <col min="14083" max="14083" width="18.125" style="1441" customWidth="1"/>
    <col min="14084" max="14098" width="13.75" style="1441" customWidth="1"/>
    <col min="14099" max="14099" width="12.875" style="1441" customWidth="1"/>
    <col min="14100" max="14100" width="6.75" style="1441" customWidth="1"/>
    <col min="14101" max="14101" width="11.125" style="1441" customWidth="1"/>
    <col min="14102" max="14102" width="18.125" style="1441" customWidth="1"/>
    <col min="14103" max="14117" width="13.75" style="1441" customWidth="1"/>
    <col min="14118" max="14118" width="12.875" style="1441" customWidth="1"/>
    <col min="14119" max="14121" width="8" style="1441" customWidth="1"/>
    <col min="14122" max="14122" width="14.25" style="1441" customWidth="1"/>
    <col min="14123" max="14124" width="8" style="1441" customWidth="1"/>
    <col min="14125" max="14336" width="9" style="1441"/>
    <col min="14337" max="14337" width="6.75" style="1441" customWidth="1"/>
    <col min="14338" max="14338" width="11.125" style="1441" customWidth="1"/>
    <col min="14339" max="14339" width="18.125" style="1441" customWidth="1"/>
    <col min="14340" max="14354" width="13.75" style="1441" customWidth="1"/>
    <col min="14355" max="14355" width="12.875" style="1441" customWidth="1"/>
    <col min="14356" max="14356" width="6.75" style="1441" customWidth="1"/>
    <col min="14357" max="14357" width="11.125" style="1441" customWidth="1"/>
    <col min="14358" max="14358" width="18.125" style="1441" customWidth="1"/>
    <col min="14359" max="14373" width="13.75" style="1441" customWidth="1"/>
    <col min="14374" max="14374" width="12.875" style="1441" customWidth="1"/>
    <col min="14375" max="14377" width="8" style="1441" customWidth="1"/>
    <col min="14378" max="14378" width="14.25" style="1441" customWidth="1"/>
    <col min="14379" max="14380" width="8" style="1441" customWidth="1"/>
    <col min="14381" max="14592" width="9" style="1441"/>
    <col min="14593" max="14593" width="6.75" style="1441" customWidth="1"/>
    <col min="14594" max="14594" width="11.125" style="1441" customWidth="1"/>
    <col min="14595" max="14595" width="18.125" style="1441" customWidth="1"/>
    <col min="14596" max="14610" width="13.75" style="1441" customWidth="1"/>
    <col min="14611" max="14611" width="12.875" style="1441" customWidth="1"/>
    <col min="14612" max="14612" width="6.75" style="1441" customWidth="1"/>
    <col min="14613" max="14613" width="11.125" style="1441" customWidth="1"/>
    <col min="14614" max="14614" width="18.125" style="1441" customWidth="1"/>
    <col min="14615" max="14629" width="13.75" style="1441" customWidth="1"/>
    <col min="14630" max="14630" width="12.875" style="1441" customWidth="1"/>
    <col min="14631" max="14633" width="8" style="1441" customWidth="1"/>
    <col min="14634" max="14634" width="14.25" style="1441" customWidth="1"/>
    <col min="14635" max="14636" width="8" style="1441" customWidth="1"/>
    <col min="14637" max="14848" width="9" style="1441"/>
    <col min="14849" max="14849" width="6.75" style="1441" customWidth="1"/>
    <col min="14850" max="14850" width="11.125" style="1441" customWidth="1"/>
    <col min="14851" max="14851" width="18.125" style="1441" customWidth="1"/>
    <col min="14852" max="14866" width="13.75" style="1441" customWidth="1"/>
    <col min="14867" max="14867" width="12.875" style="1441" customWidth="1"/>
    <col min="14868" max="14868" width="6.75" style="1441" customWidth="1"/>
    <col min="14869" max="14869" width="11.125" style="1441" customWidth="1"/>
    <col min="14870" max="14870" width="18.125" style="1441" customWidth="1"/>
    <col min="14871" max="14885" width="13.75" style="1441" customWidth="1"/>
    <col min="14886" max="14886" width="12.875" style="1441" customWidth="1"/>
    <col min="14887" max="14889" width="8" style="1441" customWidth="1"/>
    <col min="14890" max="14890" width="14.25" style="1441" customWidth="1"/>
    <col min="14891" max="14892" width="8" style="1441" customWidth="1"/>
    <col min="14893" max="15104" width="9" style="1441"/>
    <col min="15105" max="15105" width="6.75" style="1441" customWidth="1"/>
    <col min="15106" max="15106" width="11.125" style="1441" customWidth="1"/>
    <col min="15107" max="15107" width="18.125" style="1441" customWidth="1"/>
    <col min="15108" max="15122" width="13.75" style="1441" customWidth="1"/>
    <col min="15123" max="15123" width="12.875" style="1441" customWidth="1"/>
    <col min="15124" max="15124" width="6.75" style="1441" customWidth="1"/>
    <col min="15125" max="15125" width="11.125" style="1441" customWidth="1"/>
    <col min="15126" max="15126" width="18.125" style="1441" customWidth="1"/>
    <col min="15127" max="15141" width="13.75" style="1441" customWidth="1"/>
    <col min="15142" max="15142" width="12.875" style="1441" customWidth="1"/>
    <col min="15143" max="15145" width="8" style="1441" customWidth="1"/>
    <col min="15146" max="15146" width="14.25" style="1441" customWidth="1"/>
    <col min="15147" max="15148" width="8" style="1441" customWidth="1"/>
    <col min="15149" max="15360" width="9" style="1441"/>
    <col min="15361" max="15361" width="6.75" style="1441" customWidth="1"/>
    <col min="15362" max="15362" width="11.125" style="1441" customWidth="1"/>
    <col min="15363" max="15363" width="18.125" style="1441" customWidth="1"/>
    <col min="15364" max="15378" width="13.75" style="1441" customWidth="1"/>
    <col min="15379" max="15379" width="12.875" style="1441" customWidth="1"/>
    <col min="15380" max="15380" width="6.75" style="1441" customWidth="1"/>
    <col min="15381" max="15381" width="11.125" style="1441" customWidth="1"/>
    <col min="15382" max="15382" width="18.125" style="1441" customWidth="1"/>
    <col min="15383" max="15397" width="13.75" style="1441" customWidth="1"/>
    <col min="15398" max="15398" width="12.875" style="1441" customWidth="1"/>
    <col min="15399" max="15401" width="8" style="1441" customWidth="1"/>
    <col min="15402" max="15402" width="14.25" style="1441" customWidth="1"/>
    <col min="15403" max="15404" width="8" style="1441" customWidth="1"/>
    <col min="15405" max="15616" width="9" style="1441"/>
    <col min="15617" max="15617" width="6.75" style="1441" customWidth="1"/>
    <col min="15618" max="15618" width="11.125" style="1441" customWidth="1"/>
    <col min="15619" max="15619" width="18.125" style="1441" customWidth="1"/>
    <col min="15620" max="15634" width="13.75" style="1441" customWidth="1"/>
    <col min="15635" max="15635" width="12.875" style="1441" customWidth="1"/>
    <col min="15636" max="15636" width="6.75" style="1441" customWidth="1"/>
    <col min="15637" max="15637" width="11.125" style="1441" customWidth="1"/>
    <col min="15638" max="15638" width="18.125" style="1441" customWidth="1"/>
    <col min="15639" max="15653" width="13.75" style="1441" customWidth="1"/>
    <col min="15654" max="15654" width="12.875" style="1441" customWidth="1"/>
    <col min="15655" max="15657" width="8" style="1441" customWidth="1"/>
    <col min="15658" max="15658" width="14.25" style="1441" customWidth="1"/>
    <col min="15659" max="15660" width="8" style="1441" customWidth="1"/>
    <col min="15661" max="15872" width="9" style="1441"/>
    <col min="15873" max="15873" width="6.75" style="1441" customWidth="1"/>
    <col min="15874" max="15874" width="11.125" style="1441" customWidth="1"/>
    <col min="15875" max="15875" width="18.125" style="1441" customWidth="1"/>
    <col min="15876" max="15890" width="13.75" style="1441" customWidth="1"/>
    <col min="15891" max="15891" width="12.875" style="1441" customWidth="1"/>
    <col min="15892" max="15892" width="6.75" style="1441" customWidth="1"/>
    <col min="15893" max="15893" width="11.125" style="1441" customWidth="1"/>
    <col min="15894" max="15894" width="18.125" style="1441" customWidth="1"/>
    <col min="15895" max="15909" width="13.75" style="1441" customWidth="1"/>
    <col min="15910" max="15910" width="12.875" style="1441" customWidth="1"/>
    <col min="15911" max="15913" width="8" style="1441" customWidth="1"/>
    <col min="15914" max="15914" width="14.25" style="1441" customWidth="1"/>
    <col min="15915" max="15916" width="8" style="1441" customWidth="1"/>
    <col min="15917" max="16128" width="9" style="1441"/>
    <col min="16129" max="16129" width="6.75" style="1441" customWidth="1"/>
    <col min="16130" max="16130" width="11.125" style="1441" customWidth="1"/>
    <col min="16131" max="16131" width="18.125" style="1441" customWidth="1"/>
    <col min="16132" max="16146" width="13.75" style="1441" customWidth="1"/>
    <col min="16147" max="16147" width="12.875" style="1441" customWidth="1"/>
    <col min="16148" max="16148" width="6.75" style="1441" customWidth="1"/>
    <col min="16149" max="16149" width="11.125" style="1441" customWidth="1"/>
    <col min="16150" max="16150" width="18.125" style="1441" customWidth="1"/>
    <col min="16151" max="16165" width="13.75" style="1441" customWidth="1"/>
    <col min="16166" max="16166" width="12.875" style="1441" customWidth="1"/>
    <col min="16167" max="16169" width="8" style="1441" customWidth="1"/>
    <col min="16170" max="16170" width="14.25" style="1441" customWidth="1"/>
    <col min="16171" max="16172" width="8" style="1441" customWidth="1"/>
    <col min="16173" max="16384" width="9" style="1441"/>
  </cols>
  <sheetData>
    <row r="1" spans="1:42" ht="16.5" customHeight="1" thickBot="1">
      <c r="B1" s="1442" t="s">
        <v>1085</v>
      </c>
      <c r="C1" s="1443"/>
      <c r="D1" s="1443"/>
      <c r="T1" s="1442"/>
      <c r="U1" s="1442" t="s">
        <v>1086</v>
      </c>
      <c r="V1" s="1443"/>
      <c r="W1" s="1443"/>
      <c r="X1" s="1443"/>
    </row>
    <row r="2" spans="1:42" ht="17.100000000000001" customHeight="1" thickBot="1">
      <c r="A2" s="1860" t="s">
        <v>1087</v>
      </c>
      <c r="B2" s="1444" t="s">
        <v>1088</v>
      </c>
      <c r="C2" s="1863" t="s">
        <v>1089</v>
      </c>
      <c r="D2" s="1857" t="s">
        <v>1090</v>
      </c>
      <c r="E2" s="1858"/>
      <c r="F2" s="1858"/>
      <c r="G2" s="1858"/>
      <c r="H2" s="1858"/>
      <c r="I2" s="1858"/>
      <c r="J2" s="1858"/>
      <c r="K2" s="1858"/>
      <c r="L2" s="1858"/>
      <c r="M2" s="1858"/>
      <c r="N2" s="1858"/>
      <c r="O2" s="1858"/>
      <c r="P2" s="1858"/>
      <c r="Q2" s="1858"/>
      <c r="R2" s="1859"/>
      <c r="S2" s="1445" t="s">
        <v>1091</v>
      </c>
      <c r="T2" s="1860" t="s">
        <v>1087</v>
      </c>
      <c r="U2" s="1444" t="s">
        <v>1088</v>
      </c>
      <c r="V2" s="1863" t="s">
        <v>1089</v>
      </c>
      <c r="W2" s="1857" t="s">
        <v>1092</v>
      </c>
      <c r="X2" s="1858"/>
      <c r="Y2" s="1858"/>
      <c r="Z2" s="1858"/>
      <c r="AA2" s="1858"/>
      <c r="AB2" s="1858"/>
      <c r="AC2" s="1858"/>
      <c r="AD2" s="1858"/>
      <c r="AE2" s="1858"/>
      <c r="AF2" s="1858"/>
      <c r="AG2" s="1858"/>
      <c r="AH2" s="1858"/>
      <c r="AI2" s="1858"/>
      <c r="AJ2" s="1858"/>
      <c r="AK2" s="1859"/>
      <c r="AL2" s="1445" t="s">
        <v>1091</v>
      </c>
    </row>
    <row r="3" spans="1:42" ht="17.100000000000001" customHeight="1" thickBot="1">
      <c r="A3" s="1861"/>
      <c r="B3" s="1446" t="s">
        <v>264</v>
      </c>
      <c r="C3" s="1864"/>
      <c r="D3" s="1857" t="s">
        <v>1093</v>
      </c>
      <c r="E3" s="1858"/>
      <c r="F3" s="1859"/>
      <c r="G3" s="1857" t="s">
        <v>1094</v>
      </c>
      <c r="H3" s="1858"/>
      <c r="I3" s="1859"/>
      <c r="J3" s="1857" t="s">
        <v>1095</v>
      </c>
      <c r="K3" s="1858"/>
      <c r="L3" s="1859"/>
      <c r="M3" s="1866" t="s">
        <v>1096</v>
      </c>
      <c r="N3" s="1867"/>
      <c r="O3" s="1868"/>
      <c r="P3" s="1857" t="s">
        <v>1097</v>
      </c>
      <c r="Q3" s="1858"/>
      <c r="R3" s="1859"/>
      <c r="S3" s="1447"/>
      <c r="T3" s="1861"/>
      <c r="U3" s="1446"/>
      <c r="V3" s="1864"/>
      <c r="W3" s="1857" t="s">
        <v>1093</v>
      </c>
      <c r="X3" s="1858"/>
      <c r="Y3" s="1859"/>
      <c r="Z3" s="1857" t="s">
        <v>1094</v>
      </c>
      <c r="AA3" s="1858"/>
      <c r="AB3" s="1859"/>
      <c r="AC3" s="1857" t="s">
        <v>1095</v>
      </c>
      <c r="AD3" s="1858"/>
      <c r="AE3" s="1859"/>
      <c r="AF3" s="1866" t="s">
        <v>1096</v>
      </c>
      <c r="AG3" s="1867"/>
      <c r="AH3" s="1868"/>
      <c r="AI3" s="1857" t="s">
        <v>1097</v>
      </c>
      <c r="AJ3" s="1858"/>
      <c r="AK3" s="1859"/>
      <c r="AL3" s="1447"/>
    </row>
    <row r="4" spans="1:42" ht="17.100000000000001" customHeight="1" thickBot="1">
      <c r="A4" s="1862"/>
      <c r="B4" s="1448" t="s">
        <v>22</v>
      </c>
      <c r="C4" s="1865"/>
      <c r="D4" s="1449" t="s">
        <v>1098</v>
      </c>
      <c r="E4" s="1444" t="s">
        <v>1099</v>
      </c>
      <c r="F4" s="1444" t="s">
        <v>1100</v>
      </c>
      <c r="G4" s="1449" t="s">
        <v>1098</v>
      </c>
      <c r="H4" s="1444" t="s">
        <v>1099</v>
      </c>
      <c r="I4" s="1444" t="s">
        <v>1100</v>
      </c>
      <c r="J4" s="1449" t="s">
        <v>1098</v>
      </c>
      <c r="K4" s="1444" t="s">
        <v>1099</v>
      </c>
      <c r="L4" s="1444" t="s">
        <v>1100</v>
      </c>
      <c r="M4" s="1449" t="s">
        <v>1098</v>
      </c>
      <c r="N4" s="1444" t="s">
        <v>1101</v>
      </c>
      <c r="O4" s="1444" t="s">
        <v>1100</v>
      </c>
      <c r="P4" s="1449" t="s">
        <v>1098</v>
      </c>
      <c r="Q4" s="1444" t="s">
        <v>1099</v>
      </c>
      <c r="R4" s="1444" t="s">
        <v>1100</v>
      </c>
      <c r="S4" s="1450" t="s">
        <v>1102</v>
      </c>
      <c r="T4" s="1862"/>
      <c r="U4" s="1448" t="s">
        <v>22</v>
      </c>
      <c r="V4" s="1865"/>
      <c r="W4" s="1449" t="s">
        <v>1098</v>
      </c>
      <c r="X4" s="1444" t="s">
        <v>1099</v>
      </c>
      <c r="Y4" s="1444" t="s">
        <v>1100</v>
      </c>
      <c r="Z4" s="1449" t="s">
        <v>1098</v>
      </c>
      <c r="AA4" s="1444" t="s">
        <v>1099</v>
      </c>
      <c r="AB4" s="1444" t="s">
        <v>1100</v>
      </c>
      <c r="AC4" s="1449" t="s">
        <v>1098</v>
      </c>
      <c r="AD4" s="1444" t="s">
        <v>1099</v>
      </c>
      <c r="AE4" s="1444" t="s">
        <v>1100</v>
      </c>
      <c r="AF4" s="1449" t="s">
        <v>1098</v>
      </c>
      <c r="AG4" s="1444" t="s">
        <v>1103</v>
      </c>
      <c r="AH4" s="1444" t="s">
        <v>1100</v>
      </c>
      <c r="AI4" s="1449" t="s">
        <v>1098</v>
      </c>
      <c r="AJ4" s="1444" t="s">
        <v>1099</v>
      </c>
      <c r="AK4" s="1444" t="s">
        <v>1100</v>
      </c>
      <c r="AL4" s="1447" t="s">
        <v>1102</v>
      </c>
    </row>
    <row r="5" spans="1:42" ht="7.5" customHeight="1">
      <c r="A5" s="1451"/>
      <c r="B5" s="1452" t="s">
        <v>264</v>
      </c>
      <c r="C5" s="1453"/>
      <c r="D5" s="1454"/>
      <c r="E5" s="1453"/>
      <c r="F5" s="1455"/>
      <c r="G5" s="1456"/>
      <c r="H5" s="1453"/>
      <c r="I5" s="1453"/>
      <c r="J5" s="1454"/>
      <c r="K5" s="1453"/>
      <c r="L5" s="1455"/>
      <c r="M5" s="1456"/>
      <c r="N5" s="1457"/>
      <c r="O5" s="1456"/>
      <c r="P5" s="1454"/>
      <c r="Q5" s="1453"/>
      <c r="R5" s="1455"/>
      <c r="S5" s="1447" t="s">
        <v>264</v>
      </c>
      <c r="T5" s="1451"/>
      <c r="U5" s="1453"/>
      <c r="V5" s="1455"/>
      <c r="W5" s="1454"/>
      <c r="X5" s="1453"/>
      <c r="Y5" s="1453"/>
      <c r="Z5" s="1454"/>
      <c r="AA5" s="1453"/>
      <c r="AB5" s="1453"/>
      <c r="AC5" s="1454"/>
      <c r="AD5" s="1453"/>
      <c r="AE5" s="1453"/>
      <c r="AF5" s="1454"/>
      <c r="AG5" s="1457"/>
      <c r="AH5" s="1456"/>
      <c r="AI5" s="1454"/>
      <c r="AJ5" s="1453"/>
      <c r="AK5" s="1453"/>
      <c r="AL5" s="1458"/>
    </row>
    <row r="6" spans="1:42" ht="17.100000000000001" customHeight="1">
      <c r="A6" s="1459"/>
      <c r="B6" s="1446" t="s">
        <v>1104</v>
      </c>
      <c r="C6" s="1460"/>
      <c r="D6" s="1461">
        <v>4</v>
      </c>
      <c r="E6" s="1462">
        <v>63</v>
      </c>
      <c r="F6" s="1463">
        <v>480012</v>
      </c>
      <c r="G6" s="1464">
        <v>45466</v>
      </c>
      <c r="H6" s="1462">
        <v>66436</v>
      </c>
      <c r="I6" s="1462">
        <v>590910425</v>
      </c>
      <c r="J6" s="1461">
        <v>6652</v>
      </c>
      <c r="K6" s="1462">
        <v>11388</v>
      </c>
      <c r="L6" s="1463">
        <v>83909883</v>
      </c>
      <c r="M6" s="1464">
        <v>4</v>
      </c>
      <c r="N6" s="1462">
        <v>171</v>
      </c>
      <c r="O6" s="1462">
        <v>130986</v>
      </c>
      <c r="P6" s="1461">
        <v>52122</v>
      </c>
      <c r="Q6" s="1462">
        <v>77887</v>
      </c>
      <c r="R6" s="1463">
        <v>675431306</v>
      </c>
      <c r="S6" s="1465">
        <v>26</v>
      </c>
      <c r="T6" s="1466"/>
      <c r="U6" s="1446" t="str">
        <f>B6</f>
        <v>平成26年度</v>
      </c>
      <c r="V6" s="1460"/>
      <c r="W6" s="1461">
        <v>137</v>
      </c>
      <c r="X6" s="1462">
        <v>1793</v>
      </c>
      <c r="Y6" s="1462">
        <v>16669399</v>
      </c>
      <c r="Z6" s="1461">
        <v>91384</v>
      </c>
      <c r="AA6" s="1462">
        <v>127759</v>
      </c>
      <c r="AB6" s="1462">
        <v>1185704459</v>
      </c>
      <c r="AC6" s="1461">
        <v>15701</v>
      </c>
      <c r="AD6" s="1462">
        <v>26410</v>
      </c>
      <c r="AE6" s="1462">
        <v>193737424</v>
      </c>
      <c r="AF6" s="1461">
        <v>119</v>
      </c>
      <c r="AG6" s="1462">
        <v>4492</v>
      </c>
      <c r="AH6" s="1462">
        <v>3428422</v>
      </c>
      <c r="AI6" s="1461">
        <v>107222</v>
      </c>
      <c r="AJ6" s="1462">
        <v>155962</v>
      </c>
      <c r="AK6" s="1462">
        <v>1399539704</v>
      </c>
      <c r="AL6" s="1465">
        <f>S6</f>
        <v>26</v>
      </c>
    </row>
    <row r="7" spans="1:42" ht="17.100000000000001" customHeight="1">
      <c r="A7" s="1459"/>
      <c r="B7" s="1446" t="s">
        <v>1105</v>
      </c>
      <c r="C7" s="1460"/>
      <c r="D7" s="1461">
        <v>12</v>
      </c>
      <c r="E7" s="1462">
        <v>204</v>
      </c>
      <c r="F7" s="1463">
        <v>1523835</v>
      </c>
      <c r="G7" s="1464">
        <v>39485</v>
      </c>
      <c r="H7" s="1462">
        <v>55488</v>
      </c>
      <c r="I7" s="1462">
        <v>487094093</v>
      </c>
      <c r="J7" s="1461">
        <v>6360</v>
      </c>
      <c r="K7" s="1462">
        <v>10589</v>
      </c>
      <c r="L7" s="1463">
        <v>79485340</v>
      </c>
      <c r="M7" s="1464">
        <v>11</v>
      </c>
      <c r="N7" s="1462">
        <v>553</v>
      </c>
      <c r="O7" s="1462">
        <v>407098</v>
      </c>
      <c r="P7" s="1461">
        <v>45857</v>
      </c>
      <c r="Q7" s="1462">
        <v>66281</v>
      </c>
      <c r="R7" s="1463">
        <v>568510366</v>
      </c>
      <c r="S7" s="1465">
        <v>27</v>
      </c>
      <c r="T7" s="1466"/>
      <c r="U7" s="1446" t="str">
        <f>B7</f>
        <v>平成27年度</v>
      </c>
      <c r="V7" s="1460"/>
      <c r="W7" s="1461">
        <v>121</v>
      </c>
      <c r="X7" s="1462">
        <v>2030</v>
      </c>
      <c r="Y7" s="1462">
        <v>18867515</v>
      </c>
      <c r="Z7" s="1461">
        <v>84981</v>
      </c>
      <c r="AA7" s="1462">
        <v>116689</v>
      </c>
      <c r="AB7" s="1462">
        <v>1073780161</v>
      </c>
      <c r="AC7" s="1461">
        <v>15699</v>
      </c>
      <c r="AD7" s="1462">
        <v>26097</v>
      </c>
      <c r="AE7" s="1462">
        <v>192848780</v>
      </c>
      <c r="AF7" s="1461">
        <v>120</v>
      </c>
      <c r="AG7" s="1462">
        <v>5827</v>
      </c>
      <c r="AH7" s="1462">
        <v>4308738</v>
      </c>
      <c r="AI7" s="1461">
        <v>100801</v>
      </c>
      <c r="AJ7" s="1462">
        <v>144816</v>
      </c>
      <c r="AK7" s="1462">
        <v>1289805194</v>
      </c>
      <c r="AL7" s="1465">
        <f>S7</f>
        <v>27</v>
      </c>
    </row>
    <row r="8" spans="1:42" ht="17.100000000000001" customHeight="1">
      <c r="A8" s="1459"/>
      <c r="B8" s="1467" t="s">
        <v>1106</v>
      </c>
      <c r="D8" s="1461">
        <v>9</v>
      </c>
      <c r="E8" s="1468">
        <v>149</v>
      </c>
      <c r="F8" s="1469">
        <v>995566</v>
      </c>
      <c r="G8" s="1441">
        <v>35111</v>
      </c>
      <c r="H8" s="1468">
        <v>48233</v>
      </c>
      <c r="I8" s="1441">
        <v>393883504</v>
      </c>
      <c r="J8" s="1461">
        <v>5881</v>
      </c>
      <c r="K8" s="1468">
        <v>9460</v>
      </c>
      <c r="L8" s="1469">
        <v>75878540</v>
      </c>
      <c r="M8" s="1441">
        <v>9</v>
      </c>
      <c r="N8" s="1468">
        <v>433</v>
      </c>
      <c r="O8" s="1441">
        <v>309908</v>
      </c>
      <c r="P8" s="1461">
        <v>41001</v>
      </c>
      <c r="Q8" s="1468">
        <v>57842</v>
      </c>
      <c r="R8" s="1469">
        <v>471067518</v>
      </c>
      <c r="S8" s="1470">
        <v>28</v>
      </c>
      <c r="T8" s="1466"/>
      <c r="U8" s="1446" t="str">
        <f>B8</f>
        <v>平成28年度</v>
      </c>
      <c r="V8" s="1471"/>
      <c r="W8" s="1461">
        <v>123</v>
      </c>
      <c r="X8" s="1462">
        <v>1916</v>
      </c>
      <c r="Y8" s="1462">
        <v>15480142</v>
      </c>
      <c r="Z8" s="1461">
        <v>81600</v>
      </c>
      <c r="AA8" s="1462">
        <v>110733</v>
      </c>
      <c r="AB8" s="1462">
        <v>946354183</v>
      </c>
      <c r="AC8" s="1461">
        <v>15630</v>
      </c>
      <c r="AD8" s="1462">
        <v>25644</v>
      </c>
      <c r="AE8" s="1462">
        <v>192242143</v>
      </c>
      <c r="AF8" s="1461">
        <v>116</v>
      </c>
      <c r="AG8" s="1462">
        <v>5225</v>
      </c>
      <c r="AH8" s="1462">
        <v>4372732</v>
      </c>
      <c r="AI8" s="1461">
        <v>97353</v>
      </c>
      <c r="AJ8" s="1462">
        <v>138293</v>
      </c>
      <c r="AK8" s="1462">
        <v>1158449200</v>
      </c>
      <c r="AL8" s="1465">
        <f>S8</f>
        <v>28</v>
      </c>
    </row>
    <row r="9" spans="1:42" ht="17.100000000000001" customHeight="1">
      <c r="A9" s="1459"/>
      <c r="B9" s="1467" t="s">
        <v>1107</v>
      </c>
      <c r="D9" s="1461">
        <v>2</v>
      </c>
      <c r="E9" s="1468">
        <v>36</v>
      </c>
      <c r="F9" s="1469">
        <v>316133</v>
      </c>
      <c r="G9" s="1441">
        <v>29591</v>
      </c>
      <c r="H9" s="1468">
        <v>37912</v>
      </c>
      <c r="I9" s="1441">
        <v>291206312</v>
      </c>
      <c r="J9" s="1461">
        <v>4357</v>
      </c>
      <c r="K9" s="1468">
        <v>6797</v>
      </c>
      <c r="L9" s="1469">
        <v>51236950</v>
      </c>
      <c r="M9" s="1441">
        <v>2</v>
      </c>
      <c r="N9" s="1468">
        <v>107</v>
      </c>
      <c r="O9" s="1441">
        <v>54142</v>
      </c>
      <c r="P9" s="1461">
        <v>33950</v>
      </c>
      <c r="Q9" s="1468">
        <v>44745</v>
      </c>
      <c r="R9" s="1469">
        <v>342813537</v>
      </c>
      <c r="S9" s="1470">
        <v>29</v>
      </c>
      <c r="T9" s="1466"/>
      <c r="U9" s="1446" t="str">
        <f>B9</f>
        <v>平成29年度</v>
      </c>
      <c r="V9" s="1471"/>
      <c r="W9" s="1461">
        <v>117</v>
      </c>
      <c r="X9" s="1462">
        <v>2110</v>
      </c>
      <c r="Y9" s="1462">
        <v>19559709</v>
      </c>
      <c r="Z9" s="1461">
        <v>84437</v>
      </c>
      <c r="AA9" s="1462">
        <v>114768</v>
      </c>
      <c r="AB9" s="1462">
        <v>1008137941</v>
      </c>
      <c r="AC9" s="1461">
        <v>13756</v>
      </c>
      <c r="AD9" s="1462">
        <v>21952</v>
      </c>
      <c r="AE9" s="1462">
        <v>162310910</v>
      </c>
      <c r="AF9" s="1461">
        <v>114</v>
      </c>
      <c r="AG9" s="1462">
        <v>6044</v>
      </c>
      <c r="AH9" s="1462">
        <v>3105648</v>
      </c>
      <c r="AI9" s="1461">
        <v>98310</v>
      </c>
      <c r="AJ9" s="1462">
        <v>138830</v>
      </c>
      <c r="AK9" s="1462">
        <v>1193114208</v>
      </c>
      <c r="AL9" s="1465">
        <f>S9</f>
        <v>29</v>
      </c>
    </row>
    <row r="10" spans="1:42" ht="17.100000000000001" customHeight="1" thickBot="1">
      <c r="A10" s="1459"/>
      <c r="B10" s="1446" t="s">
        <v>1108</v>
      </c>
      <c r="C10" s="1460"/>
      <c r="D10" s="1472">
        <v>0</v>
      </c>
      <c r="E10" s="1473">
        <v>0</v>
      </c>
      <c r="F10" s="1474">
        <v>0</v>
      </c>
      <c r="G10" s="1475">
        <v>26321</v>
      </c>
      <c r="H10" s="1468">
        <v>32637</v>
      </c>
      <c r="I10" s="1462">
        <v>251142189</v>
      </c>
      <c r="J10" s="1472">
        <v>5138</v>
      </c>
      <c r="K10" s="1473">
        <v>8124</v>
      </c>
      <c r="L10" s="1474">
        <v>62514470</v>
      </c>
      <c r="M10" s="1475">
        <v>0</v>
      </c>
      <c r="N10" s="1468">
        <v>0</v>
      </c>
      <c r="O10" s="1462">
        <v>0</v>
      </c>
      <c r="P10" s="1472">
        <v>31459</v>
      </c>
      <c r="Q10" s="1473">
        <v>40761</v>
      </c>
      <c r="R10" s="1474">
        <v>313656659</v>
      </c>
      <c r="S10" s="1476">
        <v>30</v>
      </c>
      <c r="T10" s="1466"/>
      <c r="U10" s="1446" t="str">
        <f>B10</f>
        <v>平成30年度</v>
      </c>
      <c r="V10" s="1471"/>
      <c r="W10" s="1477">
        <v>48</v>
      </c>
      <c r="X10" s="1468">
        <v>810</v>
      </c>
      <c r="Y10" s="1463">
        <v>8518629</v>
      </c>
      <c r="Z10" s="1477">
        <v>78408</v>
      </c>
      <c r="AA10" s="1468">
        <v>104411</v>
      </c>
      <c r="AB10" s="1463">
        <v>914328011</v>
      </c>
      <c r="AC10" s="1477">
        <v>16159</v>
      </c>
      <c r="AD10" s="1468">
        <v>25221</v>
      </c>
      <c r="AE10" s="1463">
        <v>191539763</v>
      </c>
      <c r="AF10" s="1477">
        <v>44</v>
      </c>
      <c r="AG10" s="1468">
        <v>2174</v>
      </c>
      <c r="AH10" s="1463">
        <v>1147628</v>
      </c>
      <c r="AI10" s="1472">
        <v>94615</v>
      </c>
      <c r="AJ10" s="1473">
        <v>130442</v>
      </c>
      <c r="AK10" s="1474">
        <v>1115534031</v>
      </c>
      <c r="AL10" s="1465">
        <f>S10</f>
        <v>30</v>
      </c>
      <c r="AN10" s="1441" t="s">
        <v>1109</v>
      </c>
    </row>
    <row r="11" spans="1:42" ht="17.100000000000001" customHeight="1">
      <c r="A11" s="1478">
        <v>2</v>
      </c>
      <c r="B11" s="1479" t="s">
        <v>943</v>
      </c>
      <c r="C11" s="1480" t="s">
        <v>944</v>
      </c>
      <c r="D11" s="1481">
        <v>0</v>
      </c>
      <c r="E11" s="1482">
        <v>0</v>
      </c>
      <c r="F11" s="1482">
        <v>0</v>
      </c>
      <c r="G11" s="1481">
        <v>2633</v>
      </c>
      <c r="H11" s="1482">
        <v>3440</v>
      </c>
      <c r="I11" s="1482">
        <v>22855480</v>
      </c>
      <c r="J11" s="1481">
        <v>0</v>
      </c>
      <c r="K11" s="1482">
        <v>0</v>
      </c>
      <c r="L11" s="1482">
        <v>0</v>
      </c>
      <c r="M11" s="1481">
        <v>0</v>
      </c>
      <c r="N11" s="1483">
        <v>0</v>
      </c>
      <c r="O11" s="1484">
        <v>0</v>
      </c>
      <c r="P11" s="1481">
        <v>2633</v>
      </c>
      <c r="Q11" s="1482">
        <v>3440</v>
      </c>
      <c r="R11" s="1482">
        <v>22855480</v>
      </c>
      <c r="S11" s="1485" t="s">
        <v>947</v>
      </c>
      <c r="T11" s="1451">
        <v>2</v>
      </c>
      <c r="U11" s="1452" t="s">
        <v>943</v>
      </c>
      <c r="V11" s="1486" t="s">
        <v>944</v>
      </c>
      <c r="W11" s="1454">
        <v>0</v>
      </c>
      <c r="X11" s="1453">
        <v>0</v>
      </c>
      <c r="Y11" s="1453">
        <v>0</v>
      </c>
      <c r="Z11" s="1454">
        <v>7435</v>
      </c>
      <c r="AA11" s="1453">
        <v>11728</v>
      </c>
      <c r="AB11" s="1453">
        <v>73520560</v>
      </c>
      <c r="AC11" s="1454">
        <v>0</v>
      </c>
      <c r="AD11" s="1453">
        <v>0</v>
      </c>
      <c r="AE11" s="1453">
        <v>0</v>
      </c>
      <c r="AF11" s="1454">
        <v>0</v>
      </c>
      <c r="AG11" s="1457">
        <v>0</v>
      </c>
      <c r="AH11" s="1456">
        <v>0</v>
      </c>
      <c r="AI11" s="1454">
        <v>7435</v>
      </c>
      <c r="AJ11" s="1453">
        <v>11728</v>
      </c>
      <c r="AK11" s="1453">
        <v>73520560</v>
      </c>
      <c r="AL11" s="1445" t="s">
        <v>947</v>
      </c>
      <c r="AN11" s="1441">
        <f t="shared" ref="AN11:AP15" si="0">P11+AI11</f>
        <v>10068</v>
      </c>
      <c r="AO11" s="1441">
        <f t="shared" si="0"/>
        <v>15168</v>
      </c>
      <c r="AP11" s="1441">
        <f t="shared" si="0"/>
        <v>96376040</v>
      </c>
    </row>
    <row r="12" spans="1:42" ht="17.100000000000001" customHeight="1">
      <c r="A12" s="1869">
        <v>6</v>
      </c>
      <c r="B12" s="1872" t="s">
        <v>706</v>
      </c>
      <c r="C12" s="1487" t="s">
        <v>949</v>
      </c>
      <c r="D12" s="1488">
        <v>0</v>
      </c>
      <c r="E12" s="1489">
        <v>0</v>
      </c>
      <c r="F12" s="1489">
        <v>0</v>
      </c>
      <c r="G12" s="1490">
        <v>24</v>
      </c>
      <c r="H12" s="1491">
        <v>25</v>
      </c>
      <c r="I12" s="1491">
        <v>179872</v>
      </c>
      <c r="J12" s="1488">
        <v>0</v>
      </c>
      <c r="K12" s="1489">
        <v>0</v>
      </c>
      <c r="L12" s="1489">
        <v>0</v>
      </c>
      <c r="M12" s="1488">
        <v>0</v>
      </c>
      <c r="N12" s="1492">
        <v>0</v>
      </c>
      <c r="O12" s="1493">
        <v>0</v>
      </c>
      <c r="P12" s="1490">
        <v>24</v>
      </c>
      <c r="Q12" s="1494">
        <v>25</v>
      </c>
      <c r="R12" s="1491">
        <v>179872</v>
      </c>
      <c r="S12" s="1495" t="s">
        <v>1110</v>
      </c>
      <c r="T12" s="1869">
        <v>6</v>
      </c>
      <c r="U12" s="1872" t="s">
        <v>706</v>
      </c>
      <c r="V12" s="1496" t="s">
        <v>949</v>
      </c>
      <c r="W12" s="1490">
        <v>0</v>
      </c>
      <c r="X12" s="1491">
        <v>0</v>
      </c>
      <c r="Y12" s="1491">
        <v>0</v>
      </c>
      <c r="Z12" s="1490">
        <v>118</v>
      </c>
      <c r="AA12" s="1491">
        <v>163</v>
      </c>
      <c r="AB12" s="1491">
        <v>2060304</v>
      </c>
      <c r="AC12" s="1490">
        <v>0</v>
      </c>
      <c r="AD12" s="1491">
        <v>0</v>
      </c>
      <c r="AE12" s="1491">
        <v>0</v>
      </c>
      <c r="AF12" s="1490">
        <v>0</v>
      </c>
      <c r="AG12" s="1497">
        <v>0</v>
      </c>
      <c r="AH12" s="1498">
        <v>0</v>
      </c>
      <c r="AI12" s="1490">
        <v>118</v>
      </c>
      <c r="AJ12" s="1491">
        <v>163</v>
      </c>
      <c r="AK12" s="1491">
        <v>2060304</v>
      </c>
      <c r="AL12" s="1495" t="s">
        <v>1110</v>
      </c>
      <c r="AN12" s="1441">
        <f t="shared" si="0"/>
        <v>142</v>
      </c>
      <c r="AO12" s="1441">
        <f t="shared" si="0"/>
        <v>188</v>
      </c>
      <c r="AP12" s="1441">
        <f t="shared" si="0"/>
        <v>2240176</v>
      </c>
    </row>
    <row r="13" spans="1:42" ht="17.100000000000001" customHeight="1">
      <c r="A13" s="1870"/>
      <c r="B13" s="1873"/>
      <c r="C13" s="1499" t="s">
        <v>953</v>
      </c>
      <c r="D13" s="1500">
        <v>0</v>
      </c>
      <c r="E13" s="1501">
        <v>0</v>
      </c>
      <c r="F13" s="1502">
        <v>0</v>
      </c>
      <c r="G13" s="1500">
        <v>2174</v>
      </c>
      <c r="H13" s="1501">
        <v>2691</v>
      </c>
      <c r="I13" s="1501">
        <v>28513054</v>
      </c>
      <c r="J13" s="1500">
        <v>0</v>
      </c>
      <c r="K13" s="1501">
        <v>0</v>
      </c>
      <c r="L13" s="1501">
        <v>0</v>
      </c>
      <c r="M13" s="1500">
        <v>0</v>
      </c>
      <c r="N13" s="1503">
        <v>0</v>
      </c>
      <c r="O13" s="1504">
        <v>0</v>
      </c>
      <c r="P13" s="1500">
        <v>2174</v>
      </c>
      <c r="Q13" s="1503">
        <v>2691</v>
      </c>
      <c r="R13" s="1501">
        <v>28513054</v>
      </c>
      <c r="S13" s="1505" t="s">
        <v>1111</v>
      </c>
      <c r="T13" s="1870"/>
      <c r="U13" s="1873"/>
      <c r="V13" s="1502" t="s">
        <v>1112</v>
      </c>
      <c r="W13" s="1500">
        <v>48</v>
      </c>
      <c r="X13" s="1501">
        <v>810</v>
      </c>
      <c r="Y13" s="1501">
        <v>8518629</v>
      </c>
      <c r="Z13" s="1500">
        <v>6466</v>
      </c>
      <c r="AA13" s="1501">
        <v>8313</v>
      </c>
      <c r="AB13" s="1501">
        <v>100471236</v>
      </c>
      <c r="AC13" s="1500">
        <v>0</v>
      </c>
      <c r="AD13" s="1501">
        <v>0</v>
      </c>
      <c r="AE13" s="1501">
        <v>0</v>
      </c>
      <c r="AF13" s="1500">
        <v>44</v>
      </c>
      <c r="AG13" s="1503">
        <v>2174</v>
      </c>
      <c r="AH13" s="1504">
        <v>1147628</v>
      </c>
      <c r="AI13" s="1500">
        <v>6514</v>
      </c>
      <c r="AJ13" s="1501">
        <v>9123</v>
      </c>
      <c r="AK13" s="1501">
        <v>110137493</v>
      </c>
      <c r="AL13" s="1505" t="s">
        <v>956</v>
      </c>
      <c r="AN13" s="1441">
        <f t="shared" si="0"/>
        <v>8688</v>
      </c>
      <c r="AO13" s="1441">
        <f t="shared" si="0"/>
        <v>11814</v>
      </c>
      <c r="AP13" s="1441">
        <f t="shared" si="0"/>
        <v>138650547</v>
      </c>
    </row>
    <row r="14" spans="1:42" ht="17.100000000000001" customHeight="1">
      <c r="A14" s="1870"/>
      <c r="B14" s="1873"/>
      <c r="C14" s="1499" t="s">
        <v>957</v>
      </c>
      <c r="D14" s="1500">
        <v>0</v>
      </c>
      <c r="E14" s="1501">
        <v>0</v>
      </c>
      <c r="F14" s="1502">
        <v>0</v>
      </c>
      <c r="G14" s="1500">
        <v>708</v>
      </c>
      <c r="H14" s="1501">
        <v>846</v>
      </c>
      <c r="I14" s="1501">
        <v>8539881</v>
      </c>
      <c r="J14" s="1500">
        <v>0</v>
      </c>
      <c r="K14" s="1501">
        <v>0</v>
      </c>
      <c r="L14" s="1501">
        <v>0</v>
      </c>
      <c r="M14" s="1500">
        <v>0</v>
      </c>
      <c r="N14" s="1503">
        <v>0</v>
      </c>
      <c r="O14" s="1504">
        <v>0</v>
      </c>
      <c r="P14" s="1500">
        <v>708</v>
      </c>
      <c r="Q14" s="1501">
        <v>846</v>
      </c>
      <c r="R14" s="1501">
        <v>8539881</v>
      </c>
      <c r="S14" s="1505" t="s">
        <v>1113</v>
      </c>
      <c r="T14" s="1870"/>
      <c r="U14" s="1873"/>
      <c r="V14" s="1502" t="s">
        <v>1114</v>
      </c>
      <c r="W14" s="1500">
        <v>0</v>
      </c>
      <c r="X14" s="1501">
        <v>0</v>
      </c>
      <c r="Y14" s="1501">
        <v>0</v>
      </c>
      <c r="Z14" s="1500">
        <v>2848</v>
      </c>
      <c r="AA14" s="1501">
        <v>3466</v>
      </c>
      <c r="AB14" s="1501">
        <v>39128361</v>
      </c>
      <c r="AC14" s="1500">
        <v>0</v>
      </c>
      <c r="AD14" s="1501">
        <v>0</v>
      </c>
      <c r="AE14" s="1501">
        <v>0</v>
      </c>
      <c r="AF14" s="1500">
        <v>0</v>
      </c>
      <c r="AG14" s="1503">
        <v>0</v>
      </c>
      <c r="AH14" s="1504">
        <v>0</v>
      </c>
      <c r="AI14" s="1500">
        <v>2848</v>
      </c>
      <c r="AJ14" s="1501">
        <v>3466</v>
      </c>
      <c r="AK14" s="1501">
        <v>39128361</v>
      </c>
      <c r="AL14" s="1505" t="s">
        <v>960</v>
      </c>
      <c r="AN14" s="1441">
        <f t="shared" si="0"/>
        <v>3556</v>
      </c>
      <c r="AO14" s="1441">
        <f t="shared" si="0"/>
        <v>4312</v>
      </c>
      <c r="AP14" s="1441">
        <f t="shared" si="0"/>
        <v>47668242</v>
      </c>
    </row>
    <row r="15" spans="1:42" ht="17.100000000000001" customHeight="1">
      <c r="A15" s="1870"/>
      <c r="B15" s="1873"/>
      <c r="C15" s="1506" t="s">
        <v>961</v>
      </c>
      <c r="D15" s="1507">
        <v>0</v>
      </c>
      <c r="E15" s="1508">
        <v>0</v>
      </c>
      <c r="F15" s="1509">
        <v>0</v>
      </c>
      <c r="G15" s="1507">
        <v>286</v>
      </c>
      <c r="H15" s="1508">
        <v>310</v>
      </c>
      <c r="I15" s="1508">
        <v>3692992</v>
      </c>
      <c r="J15" s="1507">
        <v>0</v>
      </c>
      <c r="K15" s="1508">
        <v>0</v>
      </c>
      <c r="L15" s="1508">
        <v>0</v>
      </c>
      <c r="M15" s="1507">
        <v>0</v>
      </c>
      <c r="N15" s="1510">
        <v>0</v>
      </c>
      <c r="O15" s="1511">
        <v>0</v>
      </c>
      <c r="P15" s="1500">
        <v>286</v>
      </c>
      <c r="Q15" s="1501">
        <v>310</v>
      </c>
      <c r="R15" s="1501">
        <v>3692992</v>
      </c>
      <c r="S15" s="1512" t="s">
        <v>964</v>
      </c>
      <c r="T15" s="1870"/>
      <c r="U15" s="1873"/>
      <c r="V15" s="1509" t="s">
        <v>1115</v>
      </c>
      <c r="W15" s="1500">
        <v>0</v>
      </c>
      <c r="X15" s="1501">
        <v>0</v>
      </c>
      <c r="Y15" s="1501">
        <v>0</v>
      </c>
      <c r="Z15" s="1500">
        <v>933</v>
      </c>
      <c r="AA15" s="1501">
        <v>1084</v>
      </c>
      <c r="AB15" s="1501">
        <v>16131218</v>
      </c>
      <c r="AC15" s="1500">
        <v>0</v>
      </c>
      <c r="AD15" s="1501">
        <v>0</v>
      </c>
      <c r="AE15" s="1501">
        <v>0</v>
      </c>
      <c r="AF15" s="1500">
        <v>0</v>
      </c>
      <c r="AG15" s="1503">
        <v>0</v>
      </c>
      <c r="AH15" s="1504">
        <v>0</v>
      </c>
      <c r="AI15" s="1507">
        <v>933</v>
      </c>
      <c r="AJ15" s="1508">
        <v>1084</v>
      </c>
      <c r="AK15" s="1508">
        <v>16131218</v>
      </c>
      <c r="AL15" s="1512" t="s">
        <v>964</v>
      </c>
      <c r="AN15" s="1441">
        <f t="shared" si="0"/>
        <v>1219</v>
      </c>
      <c r="AO15" s="1441">
        <f t="shared" si="0"/>
        <v>1394</v>
      </c>
      <c r="AP15" s="1441">
        <f t="shared" si="0"/>
        <v>19824210</v>
      </c>
    </row>
    <row r="16" spans="1:42" ht="17.100000000000001" customHeight="1">
      <c r="A16" s="1871"/>
      <c r="B16" s="1874"/>
      <c r="C16" s="1513" t="s">
        <v>1116</v>
      </c>
      <c r="D16" s="1514">
        <v>0</v>
      </c>
      <c r="E16" s="1515">
        <v>0</v>
      </c>
      <c r="F16" s="1516">
        <v>0</v>
      </c>
      <c r="G16" s="1514">
        <v>3192</v>
      </c>
      <c r="H16" s="1515">
        <v>3872</v>
      </c>
      <c r="I16" s="1516">
        <v>40925799</v>
      </c>
      <c r="J16" s="1514">
        <v>0</v>
      </c>
      <c r="K16" s="1515">
        <v>0</v>
      </c>
      <c r="L16" s="1516">
        <v>0</v>
      </c>
      <c r="M16" s="1514">
        <v>0</v>
      </c>
      <c r="N16" s="1515">
        <v>0</v>
      </c>
      <c r="O16" s="1516">
        <v>0</v>
      </c>
      <c r="P16" s="1507">
        <v>3192</v>
      </c>
      <c r="Q16" s="1508">
        <v>3872</v>
      </c>
      <c r="R16" s="1508">
        <v>40925799</v>
      </c>
      <c r="S16" s="1512" t="s">
        <v>1116</v>
      </c>
      <c r="T16" s="1871"/>
      <c r="U16" s="1874"/>
      <c r="V16" s="1517" t="s">
        <v>965</v>
      </c>
      <c r="W16" s="1514">
        <v>48</v>
      </c>
      <c r="X16" s="1515">
        <v>810</v>
      </c>
      <c r="Y16" s="1516">
        <v>8518629</v>
      </c>
      <c r="Z16" s="1514">
        <v>10365</v>
      </c>
      <c r="AA16" s="1515">
        <v>13026</v>
      </c>
      <c r="AB16" s="1516">
        <v>157791119</v>
      </c>
      <c r="AC16" s="1514">
        <v>0</v>
      </c>
      <c r="AD16" s="1515">
        <v>0</v>
      </c>
      <c r="AE16" s="1516">
        <v>0</v>
      </c>
      <c r="AF16" s="1514">
        <v>44</v>
      </c>
      <c r="AG16" s="1515">
        <v>2174</v>
      </c>
      <c r="AH16" s="1516">
        <v>1147628</v>
      </c>
      <c r="AI16" s="1507">
        <v>10413</v>
      </c>
      <c r="AJ16" s="1508">
        <v>13836</v>
      </c>
      <c r="AK16" s="1508">
        <v>167457376</v>
      </c>
      <c r="AL16" s="1512" t="s">
        <v>1116</v>
      </c>
    </row>
    <row r="17" spans="1:42" ht="17.100000000000001" customHeight="1">
      <c r="A17" s="1518">
        <v>15</v>
      </c>
      <c r="B17" s="1519" t="s">
        <v>637</v>
      </c>
      <c r="C17" s="1520" t="s">
        <v>969</v>
      </c>
      <c r="D17" s="1521">
        <v>0</v>
      </c>
      <c r="E17" s="1494">
        <v>0</v>
      </c>
      <c r="F17" s="1494">
        <v>0</v>
      </c>
      <c r="G17" s="1521">
        <v>346</v>
      </c>
      <c r="H17" s="1494">
        <v>394</v>
      </c>
      <c r="I17" s="1494">
        <v>3082060</v>
      </c>
      <c r="J17" s="1521">
        <v>469</v>
      </c>
      <c r="K17" s="1494">
        <v>954</v>
      </c>
      <c r="L17" s="1494">
        <v>6359070</v>
      </c>
      <c r="M17" s="1521">
        <v>0</v>
      </c>
      <c r="N17" s="1522">
        <v>0</v>
      </c>
      <c r="O17" s="1523">
        <v>0</v>
      </c>
      <c r="P17" s="1521">
        <v>815</v>
      </c>
      <c r="Q17" s="1494">
        <v>1348</v>
      </c>
      <c r="R17" s="1494">
        <v>9441130</v>
      </c>
      <c r="S17" s="1524" t="s">
        <v>972</v>
      </c>
      <c r="T17" s="1518" t="s">
        <v>967</v>
      </c>
      <c r="U17" s="1519" t="s">
        <v>637</v>
      </c>
      <c r="V17" s="1525" t="s">
        <v>1117</v>
      </c>
      <c r="W17" s="1521">
        <v>0</v>
      </c>
      <c r="X17" s="1494">
        <v>0</v>
      </c>
      <c r="Y17" s="1494">
        <v>0</v>
      </c>
      <c r="Z17" s="1521">
        <v>830</v>
      </c>
      <c r="AA17" s="1494">
        <v>957</v>
      </c>
      <c r="AB17" s="1494">
        <v>9055610</v>
      </c>
      <c r="AC17" s="1521">
        <v>2657</v>
      </c>
      <c r="AD17" s="1494">
        <v>5111</v>
      </c>
      <c r="AE17" s="1494">
        <v>35228410</v>
      </c>
      <c r="AF17" s="1521">
        <v>0</v>
      </c>
      <c r="AG17" s="1522">
        <v>0</v>
      </c>
      <c r="AH17" s="1523">
        <v>0</v>
      </c>
      <c r="AI17" s="1521">
        <v>3487</v>
      </c>
      <c r="AJ17" s="1494">
        <v>6068</v>
      </c>
      <c r="AK17" s="1494">
        <v>44284020</v>
      </c>
      <c r="AL17" s="1524" t="s">
        <v>972</v>
      </c>
      <c r="AN17" s="1441">
        <f t="shared" ref="AN17:AP20" si="1">P17+AI17</f>
        <v>4302</v>
      </c>
      <c r="AO17" s="1441">
        <f t="shared" si="1"/>
        <v>7416</v>
      </c>
      <c r="AP17" s="1441">
        <f t="shared" si="1"/>
        <v>53725150</v>
      </c>
    </row>
    <row r="18" spans="1:42" ht="17.100000000000001" customHeight="1">
      <c r="A18" s="1518">
        <v>27</v>
      </c>
      <c r="B18" s="1519" t="s">
        <v>973</v>
      </c>
      <c r="C18" s="1520" t="s">
        <v>974</v>
      </c>
      <c r="D18" s="1521">
        <v>0</v>
      </c>
      <c r="E18" s="1494">
        <v>0</v>
      </c>
      <c r="F18" s="1494">
        <v>0</v>
      </c>
      <c r="G18" s="1521">
        <v>1344</v>
      </c>
      <c r="H18" s="1494">
        <v>1682</v>
      </c>
      <c r="I18" s="1494">
        <v>12893162</v>
      </c>
      <c r="J18" s="1521">
        <v>0</v>
      </c>
      <c r="K18" s="1494">
        <v>0</v>
      </c>
      <c r="L18" s="1494">
        <v>0</v>
      </c>
      <c r="M18" s="1521">
        <v>0</v>
      </c>
      <c r="N18" s="1522">
        <v>0</v>
      </c>
      <c r="O18" s="1523">
        <v>0</v>
      </c>
      <c r="P18" s="1521">
        <v>1344</v>
      </c>
      <c r="Q18" s="1494">
        <v>1682</v>
      </c>
      <c r="R18" s="1526">
        <v>12893162</v>
      </c>
      <c r="S18" s="1527" t="s">
        <v>977</v>
      </c>
      <c r="T18" s="1518">
        <v>27</v>
      </c>
      <c r="U18" s="1519" t="s">
        <v>973</v>
      </c>
      <c r="V18" s="1525" t="s">
        <v>974</v>
      </c>
      <c r="W18" s="1521">
        <v>0</v>
      </c>
      <c r="X18" s="1494">
        <v>0</v>
      </c>
      <c r="Y18" s="1494">
        <v>0</v>
      </c>
      <c r="Z18" s="1521">
        <v>5722</v>
      </c>
      <c r="AA18" s="1494">
        <v>7354</v>
      </c>
      <c r="AB18" s="1494">
        <v>56692080</v>
      </c>
      <c r="AC18" s="1521">
        <v>0</v>
      </c>
      <c r="AD18" s="1494">
        <v>0</v>
      </c>
      <c r="AE18" s="1494">
        <v>0</v>
      </c>
      <c r="AF18" s="1521">
        <v>0</v>
      </c>
      <c r="AG18" s="1522">
        <v>0</v>
      </c>
      <c r="AH18" s="1523">
        <v>0</v>
      </c>
      <c r="AI18" s="1521">
        <v>5722</v>
      </c>
      <c r="AJ18" s="1494">
        <v>7354</v>
      </c>
      <c r="AK18" s="1526">
        <v>56692080</v>
      </c>
      <c r="AL18" s="1527" t="s">
        <v>977</v>
      </c>
      <c r="AN18" s="1441">
        <f t="shared" si="1"/>
        <v>7066</v>
      </c>
      <c r="AO18" s="1441">
        <f t="shared" si="1"/>
        <v>9036</v>
      </c>
      <c r="AP18" s="1441">
        <f t="shared" si="1"/>
        <v>69585242</v>
      </c>
    </row>
    <row r="19" spans="1:42" ht="17.100000000000001" customHeight="1">
      <c r="A19" s="1875">
        <v>50</v>
      </c>
      <c r="B19" s="1878" t="s">
        <v>1118</v>
      </c>
      <c r="C19" s="1528" t="s">
        <v>979</v>
      </c>
      <c r="D19" s="1490">
        <v>0</v>
      </c>
      <c r="E19" s="1491">
        <v>0</v>
      </c>
      <c r="F19" s="1529">
        <v>0</v>
      </c>
      <c r="G19" s="1490">
        <v>961</v>
      </c>
      <c r="H19" s="1491">
        <v>1109</v>
      </c>
      <c r="I19" s="1491">
        <v>7980563</v>
      </c>
      <c r="J19" s="1490">
        <v>0</v>
      </c>
      <c r="K19" s="1491">
        <v>0</v>
      </c>
      <c r="L19" s="1491">
        <v>0</v>
      </c>
      <c r="M19" s="1490">
        <v>0</v>
      </c>
      <c r="N19" s="1497">
        <v>0</v>
      </c>
      <c r="O19" s="1498">
        <v>0</v>
      </c>
      <c r="P19" s="1490">
        <v>961</v>
      </c>
      <c r="Q19" s="1491">
        <v>1109</v>
      </c>
      <c r="R19" s="1491">
        <v>7980563</v>
      </c>
      <c r="S19" s="1530" t="s">
        <v>982</v>
      </c>
      <c r="T19" s="1875">
        <v>50</v>
      </c>
      <c r="U19" s="1878" t="s">
        <v>1119</v>
      </c>
      <c r="V19" s="1529" t="s">
        <v>1120</v>
      </c>
      <c r="W19" s="1490">
        <v>0</v>
      </c>
      <c r="X19" s="1491">
        <v>0</v>
      </c>
      <c r="Y19" s="1491">
        <v>0</v>
      </c>
      <c r="Z19" s="1490">
        <v>2467</v>
      </c>
      <c r="AA19" s="1491">
        <v>3199</v>
      </c>
      <c r="AB19" s="1491">
        <v>28267840</v>
      </c>
      <c r="AC19" s="1490">
        <v>0</v>
      </c>
      <c r="AD19" s="1491">
        <v>0</v>
      </c>
      <c r="AE19" s="1491">
        <v>0</v>
      </c>
      <c r="AF19" s="1490">
        <v>0</v>
      </c>
      <c r="AG19" s="1497">
        <v>0</v>
      </c>
      <c r="AH19" s="1498">
        <v>0</v>
      </c>
      <c r="AI19" s="1490">
        <v>2467</v>
      </c>
      <c r="AJ19" s="1491">
        <v>3199</v>
      </c>
      <c r="AK19" s="1491">
        <v>28267840</v>
      </c>
      <c r="AL19" s="1530" t="s">
        <v>982</v>
      </c>
      <c r="AN19" s="1441">
        <f t="shared" si="1"/>
        <v>3428</v>
      </c>
      <c r="AO19" s="1441">
        <f t="shared" si="1"/>
        <v>4308</v>
      </c>
      <c r="AP19" s="1441">
        <f t="shared" si="1"/>
        <v>36248403</v>
      </c>
    </row>
    <row r="20" spans="1:42" ht="17.100000000000001" customHeight="1">
      <c r="A20" s="1876"/>
      <c r="B20" s="1879"/>
      <c r="C20" s="1499" t="s">
        <v>1121</v>
      </c>
      <c r="D20" s="1500">
        <v>0</v>
      </c>
      <c r="E20" s="1501">
        <v>0</v>
      </c>
      <c r="F20" s="1502">
        <v>0</v>
      </c>
      <c r="G20" s="1500">
        <v>1561</v>
      </c>
      <c r="H20" s="1501">
        <v>1831</v>
      </c>
      <c r="I20" s="1501">
        <v>12732105</v>
      </c>
      <c r="J20" s="1500">
        <v>0</v>
      </c>
      <c r="K20" s="1501">
        <v>0</v>
      </c>
      <c r="L20" s="1501">
        <v>0</v>
      </c>
      <c r="M20" s="1500">
        <v>0</v>
      </c>
      <c r="N20" s="1503">
        <v>0</v>
      </c>
      <c r="O20" s="1504">
        <v>0</v>
      </c>
      <c r="P20" s="1500">
        <v>1561</v>
      </c>
      <c r="Q20" s="1501">
        <v>1831</v>
      </c>
      <c r="R20" s="1501">
        <v>12732105</v>
      </c>
      <c r="S20" s="1505" t="s">
        <v>986</v>
      </c>
      <c r="T20" s="1876"/>
      <c r="U20" s="1879"/>
      <c r="V20" s="1502" t="s">
        <v>1122</v>
      </c>
      <c r="W20" s="1500">
        <v>0</v>
      </c>
      <c r="X20" s="1501">
        <v>0</v>
      </c>
      <c r="Y20" s="1501">
        <v>0</v>
      </c>
      <c r="Z20" s="1500">
        <v>3861</v>
      </c>
      <c r="AA20" s="1501">
        <v>4765</v>
      </c>
      <c r="AB20" s="1501">
        <v>38310846</v>
      </c>
      <c r="AC20" s="1500">
        <v>0</v>
      </c>
      <c r="AD20" s="1501">
        <v>0</v>
      </c>
      <c r="AE20" s="1501">
        <v>0</v>
      </c>
      <c r="AF20" s="1500">
        <v>0</v>
      </c>
      <c r="AG20" s="1503">
        <v>0</v>
      </c>
      <c r="AH20" s="1504">
        <v>0</v>
      </c>
      <c r="AI20" s="1500">
        <v>3861</v>
      </c>
      <c r="AJ20" s="1501">
        <v>4765</v>
      </c>
      <c r="AK20" s="1501">
        <v>38310846</v>
      </c>
      <c r="AL20" s="1505" t="s">
        <v>986</v>
      </c>
      <c r="AN20" s="1441">
        <f t="shared" si="1"/>
        <v>5422</v>
      </c>
      <c r="AO20" s="1441">
        <f t="shared" si="1"/>
        <v>6596</v>
      </c>
      <c r="AP20" s="1441">
        <f t="shared" si="1"/>
        <v>51042951</v>
      </c>
    </row>
    <row r="21" spans="1:42" ht="17.100000000000001" customHeight="1">
      <c r="A21" s="1877"/>
      <c r="B21" s="1880"/>
      <c r="C21" s="1513" t="s">
        <v>1116</v>
      </c>
      <c r="D21" s="1514">
        <v>0</v>
      </c>
      <c r="E21" s="1515">
        <v>0</v>
      </c>
      <c r="F21" s="1516">
        <v>0</v>
      </c>
      <c r="G21" s="1514">
        <v>2522</v>
      </c>
      <c r="H21" s="1515">
        <v>2940</v>
      </c>
      <c r="I21" s="1516">
        <v>20712668</v>
      </c>
      <c r="J21" s="1514">
        <v>0</v>
      </c>
      <c r="K21" s="1515">
        <v>0</v>
      </c>
      <c r="L21" s="1516">
        <v>0</v>
      </c>
      <c r="M21" s="1514">
        <v>0</v>
      </c>
      <c r="N21" s="1515">
        <v>0</v>
      </c>
      <c r="O21" s="1516">
        <v>0</v>
      </c>
      <c r="P21" s="1514">
        <v>2522</v>
      </c>
      <c r="Q21" s="1515">
        <v>2940</v>
      </c>
      <c r="R21" s="1516">
        <v>20712668</v>
      </c>
      <c r="S21" s="1512" t="s">
        <v>1116</v>
      </c>
      <c r="T21" s="1877"/>
      <c r="U21" s="1880"/>
      <c r="V21" s="1517" t="s">
        <v>965</v>
      </c>
      <c r="W21" s="1514">
        <v>0</v>
      </c>
      <c r="X21" s="1515">
        <v>0</v>
      </c>
      <c r="Y21" s="1516">
        <v>0</v>
      </c>
      <c r="Z21" s="1514">
        <v>6328</v>
      </c>
      <c r="AA21" s="1515">
        <v>7964</v>
      </c>
      <c r="AB21" s="1516">
        <v>66578686</v>
      </c>
      <c r="AC21" s="1514">
        <v>0</v>
      </c>
      <c r="AD21" s="1515">
        <v>0</v>
      </c>
      <c r="AE21" s="1516">
        <v>0</v>
      </c>
      <c r="AF21" s="1514">
        <v>0</v>
      </c>
      <c r="AG21" s="1515">
        <v>0</v>
      </c>
      <c r="AH21" s="1516">
        <v>0</v>
      </c>
      <c r="AI21" s="1514">
        <v>6328</v>
      </c>
      <c r="AJ21" s="1515">
        <v>7964</v>
      </c>
      <c r="AK21" s="1516">
        <v>66578686</v>
      </c>
      <c r="AL21" s="1512" t="s">
        <v>1116</v>
      </c>
    </row>
    <row r="22" spans="1:42" ht="17.100000000000001" customHeight="1">
      <c r="A22" s="1875">
        <v>57</v>
      </c>
      <c r="B22" s="1878" t="s">
        <v>1123</v>
      </c>
      <c r="C22" s="1520" t="s">
        <v>988</v>
      </c>
      <c r="D22" s="1521">
        <v>0</v>
      </c>
      <c r="E22" s="1494">
        <v>0</v>
      </c>
      <c r="F22" s="1525">
        <v>0</v>
      </c>
      <c r="G22" s="1521">
        <v>248</v>
      </c>
      <c r="H22" s="1494">
        <v>285</v>
      </c>
      <c r="I22" s="1494">
        <v>1434330</v>
      </c>
      <c r="J22" s="1521">
        <v>0</v>
      </c>
      <c r="K22" s="1494">
        <v>0</v>
      </c>
      <c r="L22" s="1494">
        <v>0</v>
      </c>
      <c r="M22" s="1521">
        <v>0</v>
      </c>
      <c r="N22" s="1522">
        <v>0</v>
      </c>
      <c r="O22" s="1523">
        <v>0</v>
      </c>
      <c r="P22" s="1521">
        <v>248</v>
      </c>
      <c r="Q22" s="1494">
        <v>285</v>
      </c>
      <c r="R22" s="1494">
        <v>1434330</v>
      </c>
      <c r="S22" s="1524" t="s">
        <v>991</v>
      </c>
      <c r="T22" s="1875" t="s">
        <v>1124</v>
      </c>
      <c r="U22" s="1878" t="s">
        <v>1123</v>
      </c>
      <c r="V22" s="1525" t="s">
        <v>1125</v>
      </c>
      <c r="W22" s="1521">
        <v>0</v>
      </c>
      <c r="X22" s="1494">
        <v>0</v>
      </c>
      <c r="Y22" s="1494">
        <v>0</v>
      </c>
      <c r="Z22" s="1521">
        <v>870</v>
      </c>
      <c r="AA22" s="1494">
        <v>997</v>
      </c>
      <c r="AB22" s="1494">
        <v>6174820</v>
      </c>
      <c r="AC22" s="1521">
        <v>0</v>
      </c>
      <c r="AD22" s="1494">
        <v>0</v>
      </c>
      <c r="AE22" s="1494">
        <v>0</v>
      </c>
      <c r="AF22" s="1521">
        <v>0</v>
      </c>
      <c r="AG22" s="1522">
        <v>0</v>
      </c>
      <c r="AH22" s="1523">
        <v>0</v>
      </c>
      <c r="AI22" s="1521">
        <v>870</v>
      </c>
      <c r="AJ22" s="1494">
        <v>997</v>
      </c>
      <c r="AK22" s="1494">
        <v>6174820</v>
      </c>
      <c r="AL22" s="1524" t="s">
        <v>991</v>
      </c>
      <c r="AN22" s="1441">
        <f t="shared" ref="AN22:AP24" si="2">P22+AI22</f>
        <v>1118</v>
      </c>
      <c r="AO22" s="1441">
        <f t="shared" si="2"/>
        <v>1282</v>
      </c>
      <c r="AP22" s="1441">
        <f t="shared" si="2"/>
        <v>7609150</v>
      </c>
    </row>
    <row r="23" spans="1:42" ht="17.100000000000001" customHeight="1">
      <c r="A23" s="1876"/>
      <c r="B23" s="1879"/>
      <c r="C23" s="1528" t="s">
        <v>992</v>
      </c>
      <c r="D23" s="1490">
        <v>0</v>
      </c>
      <c r="E23" s="1497">
        <v>0</v>
      </c>
      <c r="F23" s="1529">
        <v>0</v>
      </c>
      <c r="G23" s="1490">
        <v>65</v>
      </c>
      <c r="H23" s="1491">
        <v>67</v>
      </c>
      <c r="I23" s="1491">
        <v>606320</v>
      </c>
      <c r="J23" s="1490">
        <v>0</v>
      </c>
      <c r="K23" s="1491">
        <v>0</v>
      </c>
      <c r="L23" s="1491">
        <v>0</v>
      </c>
      <c r="M23" s="1490">
        <v>0</v>
      </c>
      <c r="N23" s="1497">
        <v>0</v>
      </c>
      <c r="O23" s="1498">
        <v>0</v>
      </c>
      <c r="P23" s="1490">
        <v>65</v>
      </c>
      <c r="Q23" s="1491">
        <v>67</v>
      </c>
      <c r="R23" s="1491">
        <v>606320</v>
      </c>
      <c r="S23" s="1530" t="s">
        <v>994</v>
      </c>
      <c r="T23" s="1876"/>
      <c r="U23" s="1879"/>
      <c r="V23" s="1529" t="s">
        <v>1126</v>
      </c>
      <c r="W23" s="1490">
        <v>0</v>
      </c>
      <c r="X23" s="1491">
        <v>0</v>
      </c>
      <c r="Y23" s="1491">
        <v>0</v>
      </c>
      <c r="Z23" s="1490">
        <v>571</v>
      </c>
      <c r="AA23" s="1491">
        <v>666</v>
      </c>
      <c r="AB23" s="1491">
        <v>7668520</v>
      </c>
      <c r="AC23" s="1490">
        <v>0</v>
      </c>
      <c r="AD23" s="1491">
        <v>0</v>
      </c>
      <c r="AE23" s="1491">
        <v>0</v>
      </c>
      <c r="AF23" s="1490">
        <v>0</v>
      </c>
      <c r="AG23" s="1497">
        <v>0</v>
      </c>
      <c r="AH23" s="1498">
        <v>0</v>
      </c>
      <c r="AI23" s="1490">
        <v>571</v>
      </c>
      <c r="AJ23" s="1491">
        <v>666</v>
      </c>
      <c r="AK23" s="1491">
        <v>7668520</v>
      </c>
      <c r="AL23" s="1530" t="s">
        <v>994</v>
      </c>
      <c r="AN23" s="1441">
        <f t="shared" si="2"/>
        <v>636</v>
      </c>
      <c r="AO23" s="1441">
        <f t="shared" si="2"/>
        <v>733</v>
      </c>
      <c r="AP23" s="1441">
        <f t="shared" si="2"/>
        <v>8274840</v>
      </c>
    </row>
    <row r="24" spans="1:42" ht="17.100000000000001" customHeight="1">
      <c r="A24" s="1876"/>
      <c r="B24" s="1879"/>
      <c r="C24" s="1531" t="s">
        <v>995</v>
      </c>
      <c r="D24" s="1466">
        <v>0</v>
      </c>
      <c r="E24" s="1460">
        <v>0</v>
      </c>
      <c r="F24" s="1471">
        <v>0</v>
      </c>
      <c r="G24" s="1466">
        <v>26</v>
      </c>
      <c r="H24" s="1460">
        <v>30</v>
      </c>
      <c r="I24" s="1460">
        <v>220480</v>
      </c>
      <c r="J24" s="1466">
        <v>0</v>
      </c>
      <c r="K24" s="1460">
        <v>0</v>
      </c>
      <c r="L24" s="1460">
        <v>0</v>
      </c>
      <c r="M24" s="1466">
        <v>0</v>
      </c>
      <c r="N24" s="1532">
        <v>0</v>
      </c>
      <c r="O24" s="1533">
        <v>0</v>
      </c>
      <c r="P24" s="1534">
        <v>26</v>
      </c>
      <c r="Q24" s="1535">
        <v>30</v>
      </c>
      <c r="R24" s="1536">
        <v>220480</v>
      </c>
      <c r="S24" s="1447" t="s">
        <v>997</v>
      </c>
      <c r="T24" s="1876"/>
      <c r="U24" s="1879"/>
      <c r="V24" s="1471" t="s">
        <v>1127</v>
      </c>
      <c r="W24" s="1466">
        <v>0</v>
      </c>
      <c r="X24" s="1460">
        <v>0</v>
      </c>
      <c r="Y24" s="1460">
        <v>0</v>
      </c>
      <c r="Z24" s="1466">
        <v>328</v>
      </c>
      <c r="AA24" s="1460">
        <v>359</v>
      </c>
      <c r="AB24" s="1460">
        <v>3727620</v>
      </c>
      <c r="AC24" s="1466">
        <v>0</v>
      </c>
      <c r="AD24" s="1460">
        <v>0</v>
      </c>
      <c r="AE24" s="1460">
        <v>0</v>
      </c>
      <c r="AF24" s="1466">
        <v>0</v>
      </c>
      <c r="AG24" s="1532">
        <v>0</v>
      </c>
      <c r="AH24" s="1533">
        <v>0</v>
      </c>
      <c r="AI24" s="1466">
        <v>328</v>
      </c>
      <c r="AJ24" s="1460">
        <v>359</v>
      </c>
      <c r="AK24" s="1460">
        <v>3727620</v>
      </c>
      <c r="AL24" s="1447" t="s">
        <v>997</v>
      </c>
      <c r="AN24" s="1441">
        <f t="shared" si="2"/>
        <v>354</v>
      </c>
      <c r="AO24" s="1441">
        <f t="shared" si="2"/>
        <v>389</v>
      </c>
      <c r="AP24" s="1441">
        <f t="shared" si="2"/>
        <v>3948100</v>
      </c>
    </row>
    <row r="25" spans="1:42" ht="17.100000000000001" customHeight="1">
      <c r="A25" s="1876"/>
      <c r="B25" s="1879"/>
      <c r="C25" s="1513" t="s">
        <v>1116</v>
      </c>
      <c r="D25" s="1507">
        <v>0</v>
      </c>
      <c r="E25" s="1508">
        <v>0</v>
      </c>
      <c r="F25" s="1509">
        <v>0</v>
      </c>
      <c r="G25" s="1507">
        <v>91</v>
      </c>
      <c r="H25" s="1508">
        <v>97</v>
      </c>
      <c r="I25" s="1508">
        <v>826800</v>
      </c>
      <c r="J25" s="1507">
        <v>0</v>
      </c>
      <c r="K25" s="1508">
        <v>0</v>
      </c>
      <c r="L25" s="1508">
        <v>0</v>
      </c>
      <c r="M25" s="1507">
        <v>0</v>
      </c>
      <c r="N25" s="1510">
        <v>0</v>
      </c>
      <c r="O25" s="1511">
        <v>0</v>
      </c>
      <c r="P25" s="1507">
        <v>91</v>
      </c>
      <c r="Q25" s="1508">
        <v>97</v>
      </c>
      <c r="R25" s="1508">
        <v>826800</v>
      </c>
      <c r="S25" s="1512" t="s">
        <v>1116</v>
      </c>
      <c r="T25" s="1876"/>
      <c r="U25" s="1879"/>
      <c r="V25" s="1517" t="s">
        <v>965</v>
      </c>
      <c r="W25" s="1507">
        <v>0</v>
      </c>
      <c r="X25" s="1508">
        <v>0</v>
      </c>
      <c r="Y25" s="1508">
        <v>0</v>
      </c>
      <c r="Z25" s="1507">
        <v>899</v>
      </c>
      <c r="AA25" s="1508">
        <v>1025</v>
      </c>
      <c r="AB25" s="1508">
        <v>11396140</v>
      </c>
      <c r="AC25" s="1507">
        <v>0</v>
      </c>
      <c r="AD25" s="1508">
        <v>0</v>
      </c>
      <c r="AE25" s="1508">
        <v>0</v>
      </c>
      <c r="AF25" s="1507">
        <v>0</v>
      </c>
      <c r="AG25" s="1510">
        <v>0</v>
      </c>
      <c r="AH25" s="1511">
        <v>0</v>
      </c>
      <c r="AI25" s="1507">
        <v>899</v>
      </c>
      <c r="AJ25" s="1508">
        <v>1025</v>
      </c>
      <c r="AK25" s="1508">
        <v>11396140</v>
      </c>
      <c r="AL25" s="1512" t="s">
        <v>1116</v>
      </c>
    </row>
    <row r="26" spans="1:42" ht="17.100000000000001" customHeight="1">
      <c r="A26" s="1876"/>
      <c r="B26" s="1879"/>
      <c r="C26" s="1520" t="s">
        <v>998</v>
      </c>
      <c r="D26" s="1521">
        <v>0</v>
      </c>
      <c r="E26" s="1494">
        <v>0</v>
      </c>
      <c r="F26" s="1525">
        <v>0</v>
      </c>
      <c r="G26" s="1521">
        <v>0</v>
      </c>
      <c r="H26" s="1494">
        <v>0</v>
      </c>
      <c r="I26" s="1494">
        <v>0</v>
      </c>
      <c r="J26" s="1521">
        <v>856</v>
      </c>
      <c r="K26" s="1494">
        <v>1223</v>
      </c>
      <c r="L26" s="1494">
        <v>10824640</v>
      </c>
      <c r="M26" s="1521">
        <v>0</v>
      </c>
      <c r="N26" s="1522">
        <v>0</v>
      </c>
      <c r="O26" s="1523">
        <v>0</v>
      </c>
      <c r="P26" s="1521">
        <v>856</v>
      </c>
      <c r="Q26" s="1494">
        <v>1223</v>
      </c>
      <c r="R26" s="1494">
        <v>10824640</v>
      </c>
      <c r="S26" s="1524" t="s">
        <v>1001</v>
      </c>
      <c r="T26" s="1876"/>
      <c r="U26" s="1879"/>
      <c r="V26" s="1525" t="s">
        <v>1128</v>
      </c>
      <c r="W26" s="1521">
        <v>0</v>
      </c>
      <c r="X26" s="1494">
        <v>0</v>
      </c>
      <c r="Y26" s="1494">
        <v>0</v>
      </c>
      <c r="Z26" s="1521">
        <v>0</v>
      </c>
      <c r="AA26" s="1494">
        <v>0</v>
      </c>
      <c r="AB26" s="1494">
        <v>0</v>
      </c>
      <c r="AC26" s="1521">
        <v>2439</v>
      </c>
      <c r="AD26" s="1494">
        <v>3338</v>
      </c>
      <c r="AE26" s="1494">
        <v>31892780</v>
      </c>
      <c r="AF26" s="1521">
        <v>0</v>
      </c>
      <c r="AG26" s="1522">
        <v>0</v>
      </c>
      <c r="AH26" s="1523">
        <v>0</v>
      </c>
      <c r="AI26" s="1521">
        <v>2439</v>
      </c>
      <c r="AJ26" s="1494">
        <v>3338</v>
      </c>
      <c r="AK26" s="1494">
        <v>31892780</v>
      </c>
      <c r="AL26" s="1524" t="s">
        <v>1001</v>
      </c>
      <c r="AN26" s="1441">
        <f t="shared" ref="AN26:AP27" si="3">P26+AI26</f>
        <v>3295</v>
      </c>
      <c r="AO26" s="1441">
        <f t="shared" si="3"/>
        <v>4561</v>
      </c>
      <c r="AP26" s="1441">
        <f t="shared" si="3"/>
        <v>42717420</v>
      </c>
    </row>
    <row r="27" spans="1:42" ht="17.100000000000001" customHeight="1">
      <c r="A27" s="1876"/>
      <c r="B27" s="1879"/>
      <c r="C27" s="1506" t="s">
        <v>1129</v>
      </c>
      <c r="D27" s="1507">
        <v>0</v>
      </c>
      <c r="E27" s="1508">
        <v>0</v>
      </c>
      <c r="F27" s="1509">
        <v>0</v>
      </c>
      <c r="G27" s="1507">
        <v>0</v>
      </c>
      <c r="H27" s="1508">
        <v>0</v>
      </c>
      <c r="I27" s="1508">
        <v>0</v>
      </c>
      <c r="J27" s="1507">
        <v>654</v>
      </c>
      <c r="K27" s="1508">
        <v>923</v>
      </c>
      <c r="L27" s="1508">
        <v>8427420</v>
      </c>
      <c r="M27" s="1507">
        <v>0</v>
      </c>
      <c r="N27" s="1510">
        <v>0</v>
      </c>
      <c r="O27" s="1511">
        <v>0</v>
      </c>
      <c r="P27" s="1507">
        <v>654</v>
      </c>
      <c r="Q27" s="1508">
        <v>923</v>
      </c>
      <c r="R27" s="1508">
        <v>8427420</v>
      </c>
      <c r="S27" s="1512" t="s">
        <v>1004</v>
      </c>
      <c r="T27" s="1876"/>
      <c r="U27" s="1879"/>
      <c r="V27" s="1509" t="s">
        <v>1130</v>
      </c>
      <c r="W27" s="1507">
        <v>0</v>
      </c>
      <c r="X27" s="1508">
        <v>0</v>
      </c>
      <c r="Y27" s="1508">
        <v>0</v>
      </c>
      <c r="Z27" s="1507">
        <v>0</v>
      </c>
      <c r="AA27" s="1508">
        <v>0</v>
      </c>
      <c r="AB27" s="1508">
        <v>0</v>
      </c>
      <c r="AC27" s="1507">
        <v>1879</v>
      </c>
      <c r="AD27" s="1508">
        <v>2573</v>
      </c>
      <c r="AE27" s="1508">
        <v>24568650</v>
      </c>
      <c r="AF27" s="1507">
        <v>0</v>
      </c>
      <c r="AG27" s="1510">
        <v>0</v>
      </c>
      <c r="AH27" s="1511">
        <v>0</v>
      </c>
      <c r="AI27" s="1507">
        <v>1879</v>
      </c>
      <c r="AJ27" s="1508">
        <v>2573</v>
      </c>
      <c r="AK27" s="1508">
        <v>24568650</v>
      </c>
      <c r="AL27" s="1512" t="s">
        <v>1004</v>
      </c>
      <c r="AN27" s="1441">
        <f t="shared" si="3"/>
        <v>2533</v>
      </c>
      <c r="AO27" s="1441">
        <f t="shared" si="3"/>
        <v>3496</v>
      </c>
      <c r="AP27" s="1441">
        <f t="shared" si="3"/>
        <v>32996070</v>
      </c>
    </row>
    <row r="28" spans="1:42" ht="17.100000000000001" customHeight="1">
      <c r="A28" s="1876"/>
      <c r="B28" s="1879"/>
      <c r="C28" s="1513" t="s">
        <v>1116</v>
      </c>
      <c r="D28" s="1507">
        <v>0</v>
      </c>
      <c r="E28" s="1508">
        <v>0</v>
      </c>
      <c r="F28" s="1509">
        <v>0</v>
      </c>
      <c r="G28" s="1507">
        <v>0</v>
      </c>
      <c r="H28" s="1508">
        <v>0</v>
      </c>
      <c r="I28" s="1508">
        <v>0</v>
      </c>
      <c r="J28" s="1507">
        <v>1510</v>
      </c>
      <c r="K28" s="1508">
        <v>2146</v>
      </c>
      <c r="L28" s="1508">
        <v>19252060</v>
      </c>
      <c r="M28" s="1507">
        <v>0</v>
      </c>
      <c r="N28" s="1510">
        <v>0</v>
      </c>
      <c r="O28" s="1511">
        <v>0</v>
      </c>
      <c r="P28" s="1507">
        <v>1510</v>
      </c>
      <c r="Q28" s="1508">
        <v>2146</v>
      </c>
      <c r="R28" s="1508">
        <v>19252060</v>
      </c>
      <c r="S28" s="1512" t="s">
        <v>1116</v>
      </c>
      <c r="T28" s="1876"/>
      <c r="U28" s="1879"/>
      <c r="V28" s="1517" t="s">
        <v>965</v>
      </c>
      <c r="W28" s="1507">
        <v>0</v>
      </c>
      <c r="X28" s="1508">
        <v>0</v>
      </c>
      <c r="Y28" s="1508">
        <v>0</v>
      </c>
      <c r="Z28" s="1507">
        <v>0</v>
      </c>
      <c r="AA28" s="1508">
        <v>0</v>
      </c>
      <c r="AB28" s="1508">
        <v>0</v>
      </c>
      <c r="AC28" s="1507">
        <v>4318</v>
      </c>
      <c r="AD28" s="1508">
        <v>5911</v>
      </c>
      <c r="AE28" s="1508">
        <v>56461430</v>
      </c>
      <c r="AF28" s="1507">
        <v>0</v>
      </c>
      <c r="AG28" s="1510">
        <v>0</v>
      </c>
      <c r="AH28" s="1511">
        <v>0</v>
      </c>
      <c r="AI28" s="1507">
        <v>4318</v>
      </c>
      <c r="AJ28" s="1508">
        <v>5911</v>
      </c>
      <c r="AK28" s="1508">
        <v>56461430</v>
      </c>
      <c r="AL28" s="1512" t="s">
        <v>1116</v>
      </c>
    </row>
    <row r="29" spans="1:42" ht="17.100000000000001" customHeight="1">
      <c r="A29" s="1876"/>
      <c r="B29" s="1879"/>
      <c r="C29" s="1520" t="s">
        <v>1005</v>
      </c>
      <c r="D29" s="1521">
        <v>0</v>
      </c>
      <c r="E29" s="1494">
        <v>0</v>
      </c>
      <c r="F29" s="1525">
        <v>0</v>
      </c>
      <c r="G29" s="1521">
        <v>590</v>
      </c>
      <c r="H29" s="1494">
        <v>652</v>
      </c>
      <c r="I29" s="1494">
        <v>7310880</v>
      </c>
      <c r="J29" s="1521">
        <v>2025</v>
      </c>
      <c r="K29" s="1494">
        <v>3190</v>
      </c>
      <c r="L29" s="1494">
        <v>22588660</v>
      </c>
      <c r="M29" s="1521">
        <v>0</v>
      </c>
      <c r="N29" s="1522">
        <v>0</v>
      </c>
      <c r="O29" s="1523">
        <v>0</v>
      </c>
      <c r="P29" s="1521">
        <v>2615</v>
      </c>
      <c r="Q29" s="1494">
        <v>3842</v>
      </c>
      <c r="R29" s="1494">
        <v>29899540</v>
      </c>
      <c r="S29" s="1524" t="s">
        <v>1008</v>
      </c>
      <c r="T29" s="1876"/>
      <c r="U29" s="1879"/>
      <c r="V29" s="1525" t="s">
        <v>1005</v>
      </c>
      <c r="W29" s="1521">
        <v>0</v>
      </c>
      <c r="X29" s="1494">
        <v>0</v>
      </c>
      <c r="Y29" s="1494">
        <v>0</v>
      </c>
      <c r="Z29" s="1521">
        <v>1315</v>
      </c>
      <c r="AA29" s="1494">
        <v>1505</v>
      </c>
      <c r="AB29" s="1494">
        <v>20350220</v>
      </c>
      <c r="AC29" s="1521">
        <v>5922</v>
      </c>
      <c r="AD29" s="1494">
        <v>9027</v>
      </c>
      <c r="AE29" s="1494">
        <v>62326113</v>
      </c>
      <c r="AF29" s="1521">
        <v>0</v>
      </c>
      <c r="AG29" s="1522">
        <v>0</v>
      </c>
      <c r="AH29" s="1523">
        <v>0</v>
      </c>
      <c r="AI29" s="1521">
        <v>7237</v>
      </c>
      <c r="AJ29" s="1494">
        <v>10532</v>
      </c>
      <c r="AK29" s="1494">
        <v>82676333</v>
      </c>
      <c r="AL29" s="1524" t="s">
        <v>1008</v>
      </c>
      <c r="AN29" s="1441">
        <f>P29+AI29</f>
        <v>9852</v>
      </c>
      <c r="AO29" s="1441">
        <f>Q29+AJ29</f>
        <v>14374</v>
      </c>
      <c r="AP29" s="1441">
        <f>R29+AK29</f>
        <v>112575873</v>
      </c>
    </row>
    <row r="30" spans="1:42" ht="17.100000000000001" customHeight="1">
      <c r="A30" s="1877"/>
      <c r="B30" s="1880"/>
      <c r="C30" s="1537" t="s">
        <v>1009</v>
      </c>
      <c r="D30" s="1521">
        <v>0</v>
      </c>
      <c r="E30" s="1494">
        <v>0</v>
      </c>
      <c r="F30" s="1525">
        <v>0</v>
      </c>
      <c r="G30" s="1521">
        <v>929</v>
      </c>
      <c r="H30" s="1494">
        <v>1034</v>
      </c>
      <c r="I30" s="1494">
        <v>9572010</v>
      </c>
      <c r="J30" s="1521">
        <v>3535</v>
      </c>
      <c r="K30" s="1494">
        <v>5336</v>
      </c>
      <c r="L30" s="1494">
        <v>41840720</v>
      </c>
      <c r="M30" s="1521">
        <v>0</v>
      </c>
      <c r="N30" s="1522">
        <v>0</v>
      </c>
      <c r="O30" s="1523">
        <v>0</v>
      </c>
      <c r="P30" s="1521">
        <v>4464</v>
      </c>
      <c r="Q30" s="1494">
        <v>6370</v>
      </c>
      <c r="R30" s="1494">
        <v>51412730</v>
      </c>
      <c r="S30" s="1524" t="s">
        <v>1009</v>
      </c>
      <c r="T30" s="1877"/>
      <c r="U30" s="1880"/>
      <c r="V30" s="1538" t="s">
        <v>1009</v>
      </c>
      <c r="W30" s="1521">
        <v>0</v>
      </c>
      <c r="X30" s="1494">
        <v>0</v>
      </c>
      <c r="Y30" s="1494">
        <v>0</v>
      </c>
      <c r="Z30" s="1521">
        <v>3084</v>
      </c>
      <c r="AA30" s="1494">
        <v>3527</v>
      </c>
      <c r="AB30" s="1494">
        <v>37921180</v>
      </c>
      <c r="AC30" s="1521">
        <v>10240</v>
      </c>
      <c r="AD30" s="1494">
        <v>14938</v>
      </c>
      <c r="AE30" s="1494">
        <v>118787543</v>
      </c>
      <c r="AF30" s="1521">
        <v>0</v>
      </c>
      <c r="AG30" s="1522">
        <v>0</v>
      </c>
      <c r="AH30" s="1523">
        <v>0</v>
      </c>
      <c r="AI30" s="1521">
        <v>13324</v>
      </c>
      <c r="AJ30" s="1494">
        <v>18465</v>
      </c>
      <c r="AK30" s="1494">
        <v>156708723</v>
      </c>
      <c r="AL30" s="1524" t="s">
        <v>1009</v>
      </c>
    </row>
    <row r="31" spans="1:42" ht="17.100000000000001" customHeight="1">
      <c r="A31" s="1875">
        <v>62</v>
      </c>
      <c r="B31" s="1878" t="s">
        <v>1010</v>
      </c>
      <c r="C31" s="1520" t="s">
        <v>1011</v>
      </c>
      <c r="D31" s="1521">
        <v>0</v>
      </c>
      <c r="E31" s="1494">
        <v>0</v>
      </c>
      <c r="F31" s="1525">
        <v>0</v>
      </c>
      <c r="G31" s="1521">
        <v>185</v>
      </c>
      <c r="H31" s="1494">
        <v>244</v>
      </c>
      <c r="I31" s="1494">
        <v>2151000</v>
      </c>
      <c r="J31" s="1521">
        <v>0</v>
      </c>
      <c r="K31" s="1494">
        <v>0</v>
      </c>
      <c r="L31" s="1494">
        <v>0</v>
      </c>
      <c r="M31" s="1521">
        <v>0</v>
      </c>
      <c r="N31" s="1522">
        <v>0</v>
      </c>
      <c r="O31" s="1523">
        <v>0</v>
      </c>
      <c r="P31" s="1521">
        <v>185</v>
      </c>
      <c r="Q31" s="1494">
        <v>244</v>
      </c>
      <c r="R31" s="1494">
        <v>2151000</v>
      </c>
      <c r="S31" s="1524" t="s">
        <v>1014</v>
      </c>
      <c r="T31" s="1875">
        <v>62</v>
      </c>
      <c r="U31" s="1878" t="s">
        <v>1131</v>
      </c>
      <c r="V31" s="1525" t="s">
        <v>1011</v>
      </c>
      <c r="W31" s="1521">
        <v>0</v>
      </c>
      <c r="X31" s="1494">
        <v>0</v>
      </c>
      <c r="Y31" s="1494">
        <v>0</v>
      </c>
      <c r="Z31" s="1521">
        <v>609</v>
      </c>
      <c r="AA31" s="1494">
        <v>812</v>
      </c>
      <c r="AB31" s="1494">
        <v>9104610</v>
      </c>
      <c r="AC31" s="1521">
        <v>0</v>
      </c>
      <c r="AD31" s="1494">
        <v>0</v>
      </c>
      <c r="AE31" s="1494">
        <v>0</v>
      </c>
      <c r="AF31" s="1521">
        <v>0</v>
      </c>
      <c r="AG31" s="1522">
        <v>0</v>
      </c>
      <c r="AH31" s="1523">
        <v>0</v>
      </c>
      <c r="AI31" s="1521">
        <v>609</v>
      </c>
      <c r="AJ31" s="1494">
        <v>812</v>
      </c>
      <c r="AK31" s="1494">
        <v>9104610</v>
      </c>
      <c r="AL31" s="1524" t="s">
        <v>1014</v>
      </c>
      <c r="AN31" s="1441">
        <f t="shared" ref="AN31:AP39" si="4">P31+AI31</f>
        <v>794</v>
      </c>
      <c r="AO31" s="1441">
        <f t="shared" si="4"/>
        <v>1056</v>
      </c>
      <c r="AP31" s="1441">
        <f t="shared" si="4"/>
        <v>11255610</v>
      </c>
    </row>
    <row r="32" spans="1:42" ht="17.100000000000001" customHeight="1">
      <c r="A32" s="1876"/>
      <c r="B32" s="1879"/>
      <c r="C32" s="1520" t="s">
        <v>1132</v>
      </c>
      <c r="D32" s="1521">
        <v>0</v>
      </c>
      <c r="E32" s="1494">
        <v>0</v>
      </c>
      <c r="F32" s="1525">
        <v>0</v>
      </c>
      <c r="G32" s="1521">
        <v>39</v>
      </c>
      <c r="H32" s="1494">
        <v>45</v>
      </c>
      <c r="I32" s="1494">
        <v>371960</v>
      </c>
      <c r="J32" s="1521">
        <v>0</v>
      </c>
      <c r="K32" s="1494">
        <v>0</v>
      </c>
      <c r="L32" s="1494">
        <v>0</v>
      </c>
      <c r="M32" s="1521">
        <v>0</v>
      </c>
      <c r="N32" s="1522">
        <v>0</v>
      </c>
      <c r="O32" s="1523">
        <v>0</v>
      </c>
      <c r="P32" s="1521">
        <v>39</v>
      </c>
      <c r="Q32" s="1494">
        <v>45</v>
      </c>
      <c r="R32" s="1494">
        <v>371960</v>
      </c>
      <c r="S32" s="1524" t="s">
        <v>1133</v>
      </c>
      <c r="T32" s="1876"/>
      <c r="U32" s="1879"/>
      <c r="V32" s="1525" t="s">
        <v>1132</v>
      </c>
      <c r="W32" s="1521">
        <v>0</v>
      </c>
      <c r="X32" s="1494">
        <v>0</v>
      </c>
      <c r="Y32" s="1494">
        <v>0</v>
      </c>
      <c r="Z32" s="1521">
        <v>217</v>
      </c>
      <c r="AA32" s="1494">
        <v>300</v>
      </c>
      <c r="AB32" s="1494">
        <v>4106930</v>
      </c>
      <c r="AC32" s="1521">
        <v>0</v>
      </c>
      <c r="AD32" s="1494">
        <v>0</v>
      </c>
      <c r="AE32" s="1494">
        <v>0</v>
      </c>
      <c r="AF32" s="1521">
        <v>0</v>
      </c>
      <c r="AG32" s="1522">
        <v>0</v>
      </c>
      <c r="AH32" s="1523">
        <v>0</v>
      </c>
      <c r="AI32" s="1521">
        <v>217</v>
      </c>
      <c r="AJ32" s="1494">
        <v>300</v>
      </c>
      <c r="AK32" s="1494">
        <v>4106930</v>
      </c>
      <c r="AL32" s="1524" t="s">
        <v>1133</v>
      </c>
      <c r="AN32" s="1441">
        <f t="shared" si="4"/>
        <v>256</v>
      </c>
      <c r="AO32" s="1441">
        <f t="shared" si="4"/>
        <v>345</v>
      </c>
      <c r="AP32" s="1441">
        <f t="shared" si="4"/>
        <v>4478890</v>
      </c>
    </row>
    <row r="33" spans="1:42" ht="17.100000000000001" customHeight="1">
      <c r="A33" s="1876"/>
      <c r="B33" s="1879"/>
      <c r="C33" s="1520" t="s">
        <v>1134</v>
      </c>
      <c r="D33" s="1521">
        <v>0</v>
      </c>
      <c r="E33" s="1494">
        <v>0</v>
      </c>
      <c r="F33" s="1525">
        <v>0</v>
      </c>
      <c r="G33" s="1521">
        <v>0</v>
      </c>
      <c r="H33" s="1494">
        <v>0</v>
      </c>
      <c r="I33" s="1494">
        <v>0</v>
      </c>
      <c r="J33" s="1521">
        <v>845</v>
      </c>
      <c r="K33" s="1494">
        <v>1472</v>
      </c>
      <c r="L33" s="1494">
        <v>11646410</v>
      </c>
      <c r="M33" s="1521">
        <v>0</v>
      </c>
      <c r="N33" s="1522">
        <v>0</v>
      </c>
      <c r="O33" s="1523">
        <v>0</v>
      </c>
      <c r="P33" s="1521">
        <v>845</v>
      </c>
      <c r="Q33" s="1494">
        <v>1472</v>
      </c>
      <c r="R33" s="1494">
        <v>11646410</v>
      </c>
      <c r="S33" s="1524" t="s">
        <v>1020</v>
      </c>
      <c r="T33" s="1876"/>
      <c r="U33" s="1879"/>
      <c r="V33" s="1525" t="s">
        <v>1134</v>
      </c>
      <c r="W33" s="1521">
        <v>0</v>
      </c>
      <c r="X33" s="1494">
        <v>0</v>
      </c>
      <c r="Y33" s="1494">
        <v>0</v>
      </c>
      <c r="Z33" s="1521">
        <v>0</v>
      </c>
      <c r="AA33" s="1494">
        <v>0</v>
      </c>
      <c r="AB33" s="1494">
        <v>0</v>
      </c>
      <c r="AC33" s="1521">
        <v>1987</v>
      </c>
      <c r="AD33" s="1494">
        <v>3269</v>
      </c>
      <c r="AE33" s="1494">
        <v>25914290</v>
      </c>
      <c r="AF33" s="1521">
        <v>0</v>
      </c>
      <c r="AG33" s="1522">
        <v>0</v>
      </c>
      <c r="AH33" s="1523">
        <v>0</v>
      </c>
      <c r="AI33" s="1521">
        <v>1987</v>
      </c>
      <c r="AJ33" s="1494">
        <v>3269</v>
      </c>
      <c r="AK33" s="1494">
        <v>25914290</v>
      </c>
      <c r="AL33" s="1524" t="s">
        <v>1020</v>
      </c>
      <c r="AN33" s="1441">
        <f t="shared" si="4"/>
        <v>2832</v>
      </c>
      <c r="AO33" s="1441">
        <f t="shared" si="4"/>
        <v>4741</v>
      </c>
      <c r="AP33" s="1441">
        <f t="shared" si="4"/>
        <v>37560700</v>
      </c>
    </row>
    <row r="34" spans="1:42" ht="17.100000000000001" customHeight="1">
      <c r="A34" s="1877"/>
      <c r="B34" s="1880"/>
      <c r="C34" s="1537" t="s">
        <v>1009</v>
      </c>
      <c r="D34" s="1521">
        <v>0</v>
      </c>
      <c r="E34" s="1494">
        <v>0</v>
      </c>
      <c r="F34" s="1525">
        <v>0</v>
      </c>
      <c r="G34" s="1521">
        <v>224</v>
      </c>
      <c r="H34" s="1494">
        <v>289</v>
      </c>
      <c r="I34" s="1494">
        <v>2522960</v>
      </c>
      <c r="J34" s="1521">
        <v>845</v>
      </c>
      <c r="K34" s="1494">
        <v>1472</v>
      </c>
      <c r="L34" s="1494">
        <v>11646410</v>
      </c>
      <c r="M34" s="1521">
        <v>0</v>
      </c>
      <c r="N34" s="1522">
        <v>0</v>
      </c>
      <c r="O34" s="1523">
        <v>0</v>
      </c>
      <c r="P34" s="1521">
        <v>1069</v>
      </c>
      <c r="Q34" s="1494">
        <v>1761</v>
      </c>
      <c r="R34" s="1494">
        <v>14169370</v>
      </c>
      <c r="S34" s="1524" t="s">
        <v>1009</v>
      </c>
      <c r="T34" s="1877"/>
      <c r="U34" s="1880"/>
      <c r="V34" s="1538" t="s">
        <v>1009</v>
      </c>
      <c r="W34" s="1521">
        <v>0</v>
      </c>
      <c r="X34" s="1494">
        <v>0</v>
      </c>
      <c r="Y34" s="1494">
        <v>0</v>
      </c>
      <c r="Z34" s="1521">
        <v>826</v>
      </c>
      <c r="AA34" s="1494">
        <v>1112</v>
      </c>
      <c r="AB34" s="1494">
        <v>13211540</v>
      </c>
      <c r="AC34" s="1521">
        <v>1987</v>
      </c>
      <c r="AD34" s="1494">
        <v>3269</v>
      </c>
      <c r="AE34" s="1494">
        <v>25914290</v>
      </c>
      <c r="AF34" s="1521">
        <v>0</v>
      </c>
      <c r="AG34" s="1522">
        <v>0</v>
      </c>
      <c r="AH34" s="1523">
        <v>0</v>
      </c>
      <c r="AI34" s="1521">
        <v>2813</v>
      </c>
      <c r="AJ34" s="1494">
        <v>4381</v>
      </c>
      <c r="AK34" s="1494">
        <v>39125830</v>
      </c>
      <c r="AL34" s="1524" t="s">
        <v>1009</v>
      </c>
    </row>
    <row r="35" spans="1:42" ht="17.100000000000001" customHeight="1">
      <c r="A35" s="1875">
        <v>65</v>
      </c>
      <c r="B35" s="1878" t="s">
        <v>1135</v>
      </c>
      <c r="C35" s="1520" t="s">
        <v>1022</v>
      </c>
      <c r="D35" s="1521">
        <v>0</v>
      </c>
      <c r="E35" s="1494">
        <v>0</v>
      </c>
      <c r="F35" s="1525">
        <v>0</v>
      </c>
      <c r="G35" s="1521">
        <v>124</v>
      </c>
      <c r="H35" s="1494">
        <v>132</v>
      </c>
      <c r="I35" s="1494">
        <v>1172580</v>
      </c>
      <c r="J35" s="1521">
        <v>0</v>
      </c>
      <c r="K35" s="1494">
        <v>0</v>
      </c>
      <c r="L35" s="1494">
        <v>0</v>
      </c>
      <c r="M35" s="1521">
        <v>0</v>
      </c>
      <c r="N35" s="1522">
        <v>0</v>
      </c>
      <c r="O35" s="1523">
        <v>0</v>
      </c>
      <c r="P35" s="1521">
        <v>124</v>
      </c>
      <c r="Q35" s="1494">
        <v>132</v>
      </c>
      <c r="R35" s="1494">
        <v>1172580</v>
      </c>
      <c r="S35" s="1524" t="s">
        <v>1025</v>
      </c>
      <c r="T35" s="1875">
        <v>65</v>
      </c>
      <c r="U35" s="1878" t="s">
        <v>1135</v>
      </c>
      <c r="V35" s="1525" t="s">
        <v>1022</v>
      </c>
      <c r="W35" s="1521">
        <v>0</v>
      </c>
      <c r="X35" s="1494">
        <v>0</v>
      </c>
      <c r="Y35" s="1494">
        <v>0</v>
      </c>
      <c r="Z35" s="1521">
        <v>471</v>
      </c>
      <c r="AA35" s="1494">
        <v>536</v>
      </c>
      <c r="AB35" s="1494">
        <v>5177650</v>
      </c>
      <c r="AC35" s="1521">
        <v>0</v>
      </c>
      <c r="AD35" s="1494">
        <v>0</v>
      </c>
      <c r="AE35" s="1494">
        <v>0</v>
      </c>
      <c r="AF35" s="1521">
        <v>0</v>
      </c>
      <c r="AG35" s="1522">
        <v>0</v>
      </c>
      <c r="AH35" s="1523">
        <v>0</v>
      </c>
      <c r="AI35" s="1521">
        <v>471</v>
      </c>
      <c r="AJ35" s="1494">
        <v>536</v>
      </c>
      <c r="AK35" s="1494">
        <v>5177650</v>
      </c>
      <c r="AL35" s="1524" t="s">
        <v>1025</v>
      </c>
      <c r="AN35" s="1441">
        <f t="shared" si="4"/>
        <v>595</v>
      </c>
      <c r="AO35" s="1441">
        <f t="shared" si="4"/>
        <v>668</v>
      </c>
      <c r="AP35" s="1441">
        <f t="shared" si="4"/>
        <v>6350230</v>
      </c>
    </row>
    <row r="36" spans="1:42" ht="17.100000000000001" customHeight="1">
      <c r="A36" s="1876"/>
      <c r="B36" s="1879"/>
      <c r="C36" s="1528" t="s">
        <v>1026</v>
      </c>
      <c r="D36" s="1490">
        <v>0</v>
      </c>
      <c r="E36" s="1491">
        <v>0</v>
      </c>
      <c r="F36" s="1529">
        <v>0</v>
      </c>
      <c r="G36" s="1490">
        <v>841</v>
      </c>
      <c r="H36" s="1491">
        <v>1109</v>
      </c>
      <c r="I36" s="1491">
        <v>12831220</v>
      </c>
      <c r="J36" s="1490">
        <v>0</v>
      </c>
      <c r="K36" s="1491">
        <v>0</v>
      </c>
      <c r="L36" s="1491">
        <v>0</v>
      </c>
      <c r="M36" s="1490">
        <v>0</v>
      </c>
      <c r="N36" s="1497">
        <v>0</v>
      </c>
      <c r="O36" s="1498">
        <v>0</v>
      </c>
      <c r="P36" s="1490">
        <v>841</v>
      </c>
      <c r="Q36" s="1491">
        <v>1109</v>
      </c>
      <c r="R36" s="1491">
        <v>12831220</v>
      </c>
      <c r="S36" s="1530" t="s">
        <v>1028</v>
      </c>
      <c r="T36" s="1876"/>
      <c r="U36" s="1879"/>
      <c r="V36" s="1529" t="s">
        <v>1026</v>
      </c>
      <c r="W36" s="1490">
        <v>0</v>
      </c>
      <c r="X36" s="1491">
        <v>0</v>
      </c>
      <c r="Y36" s="1491">
        <v>0</v>
      </c>
      <c r="Z36" s="1490">
        <v>2912</v>
      </c>
      <c r="AA36" s="1491">
        <v>4482</v>
      </c>
      <c r="AB36" s="1491">
        <v>58486249</v>
      </c>
      <c r="AC36" s="1490">
        <v>0</v>
      </c>
      <c r="AD36" s="1491">
        <v>0</v>
      </c>
      <c r="AE36" s="1491">
        <v>0</v>
      </c>
      <c r="AF36" s="1490">
        <v>0</v>
      </c>
      <c r="AG36" s="1497">
        <v>0</v>
      </c>
      <c r="AH36" s="1498">
        <v>0</v>
      </c>
      <c r="AI36" s="1490">
        <v>2912</v>
      </c>
      <c r="AJ36" s="1491">
        <v>4482</v>
      </c>
      <c r="AK36" s="1491">
        <v>58486249</v>
      </c>
      <c r="AL36" s="1530" t="s">
        <v>1028</v>
      </c>
      <c r="AN36" s="1441">
        <f t="shared" si="4"/>
        <v>3753</v>
      </c>
      <c r="AO36" s="1441">
        <f t="shared" si="4"/>
        <v>5591</v>
      </c>
      <c r="AP36" s="1441">
        <f t="shared" si="4"/>
        <v>71317469</v>
      </c>
    </row>
    <row r="37" spans="1:42" ht="17.100000000000001" customHeight="1">
      <c r="A37" s="1876"/>
      <c r="B37" s="1879"/>
      <c r="C37" s="1520" t="s">
        <v>1136</v>
      </c>
      <c r="D37" s="1521">
        <v>0</v>
      </c>
      <c r="E37" s="1494">
        <v>0</v>
      </c>
      <c r="F37" s="1525">
        <v>0</v>
      </c>
      <c r="G37" s="1521">
        <v>0</v>
      </c>
      <c r="H37" s="1494">
        <v>0</v>
      </c>
      <c r="I37" s="1494">
        <v>0</v>
      </c>
      <c r="J37" s="1521">
        <v>289</v>
      </c>
      <c r="K37" s="1494">
        <v>362</v>
      </c>
      <c r="L37" s="1494">
        <v>2668270</v>
      </c>
      <c r="M37" s="1521">
        <v>0</v>
      </c>
      <c r="N37" s="1522">
        <v>0</v>
      </c>
      <c r="O37" s="1523">
        <v>0</v>
      </c>
      <c r="P37" s="1521">
        <v>289</v>
      </c>
      <c r="Q37" s="1494">
        <v>362</v>
      </c>
      <c r="R37" s="1494">
        <v>2668270</v>
      </c>
      <c r="S37" s="1524" t="s">
        <v>1030</v>
      </c>
      <c r="T37" s="1876"/>
      <c r="U37" s="1879"/>
      <c r="V37" s="1525" t="s">
        <v>1029</v>
      </c>
      <c r="W37" s="1521">
        <v>0</v>
      </c>
      <c r="X37" s="1494">
        <v>0</v>
      </c>
      <c r="Y37" s="1494">
        <v>0</v>
      </c>
      <c r="Z37" s="1521">
        <v>0</v>
      </c>
      <c r="AA37" s="1494">
        <v>0</v>
      </c>
      <c r="AB37" s="1494">
        <v>0</v>
      </c>
      <c r="AC37" s="1521">
        <v>1275</v>
      </c>
      <c r="AD37" s="1494">
        <v>1903</v>
      </c>
      <c r="AE37" s="1494">
        <v>11609520</v>
      </c>
      <c r="AF37" s="1521">
        <v>0</v>
      </c>
      <c r="AG37" s="1522">
        <v>0</v>
      </c>
      <c r="AH37" s="1523">
        <v>0</v>
      </c>
      <c r="AI37" s="1521">
        <v>1275</v>
      </c>
      <c r="AJ37" s="1494">
        <v>1903</v>
      </c>
      <c r="AK37" s="1494">
        <v>11609520</v>
      </c>
      <c r="AL37" s="1524" t="s">
        <v>1137</v>
      </c>
      <c r="AN37" s="1441">
        <f t="shared" si="4"/>
        <v>1564</v>
      </c>
      <c r="AO37" s="1441">
        <f t="shared" si="4"/>
        <v>2265</v>
      </c>
      <c r="AP37" s="1441">
        <f t="shared" si="4"/>
        <v>14277790</v>
      </c>
    </row>
    <row r="38" spans="1:42" ht="17.100000000000001" customHeight="1">
      <c r="A38" s="1876"/>
      <c r="B38" s="1879"/>
      <c r="C38" s="1520" t="s">
        <v>1031</v>
      </c>
      <c r="D38" s="1521">
        <v>0</v>
      </c>
      <c r="E38" s="1494">
        <v>0</v>
      </c>
      <c r="F38" s="1525">
        <v>0</v>
      </c>
      <c r="G38" s="1521">
        <v>695</v>
      </c>
      <c r="H38" s="1494">
        <v>1200</v>
      </c>
      <c r="I38" s="1494">
        <v>9256590</v>
      </c>
      <c r="J38" s="1521">
        <v>0</v>
      </c>
      <c r="K38" s="1494">
        <v>0</v>
      </c>
      <c r="L38" s="1494">
        <v>0</v>
      </c>
      <c r="M38" s="1521">
        <v>0</v>
      </c>
      <c r="N38" s="1522">
        <v>0</v>
      </c>
      <c r="O38" s="1523">
        <v>0</v>
      </c>
      <c r="P38" s="1521">
        <v>695</v>
      </c>
      <c r="Q38" s="1494">
        <v>1200</v>
      </c>
      <c r="R38" s="1494">
        <v>9256590</v>
      </c>
      <c r="S38" s="1524" t="s">
        <v>1033</v>
      </c>
      <c r="T38" s="1876"/>
      <c r="U38" s="1879"/>
      <c r="V38" s="1525" t="s">
        <v>1031</v>
      </c>
      <c r="W38" s="1521">
        <v>0</v>
      </c>
      <c r="X38" s="1494">
        <v>0</v>
      </c>
      <c r="Y38" s="1494">
        <v>0</v>
      </c>
      <c r="Z38" s="1521">
        <v>2293</v>
      </c>
      <c r="AA38" s="1494">
        <v>4417</v>
      </c>
      <c r="AB38" s="1494">
        <v>51384720</v>
      </c>
      <c r="AC38" s="1521">
        <v>0</v>
      </c>
      <c r="AD38" s="1494">
        <v>0</v>
      </c>
      <c r="AE38" s="1494">
        <v>0</v>
      </c>
      <c r="AF38" s="1521">
        <v>0</v>
      </c>
      <c r="AG38" s="1522">
        <v>0</v>
      </c>
      <c r="AH38" s="1523">
        <v>0</v>
      </c>
      <c r="AI38" s="1521">
        <v>2293</v>
      </c>
      <c r="AJ38" s="1494">
        <v>4417</v>
      </c>
      <c r="AK38" s="1494">
        <v>51384720</v>
      </c>
      <c r="AL38" s="1524" t="s">
        <v>1033</v>
      </c>
      <c r="AN38" s="1441">
        <f t="shared" si="4"/>
        <v>2988</v>
      </c>
      <c r="AO38" s="1441">
        <f t="shared" si="4"/>
        <v>5617</v>
      </c>
      <c r="AP38" s="1441">
        <f t="shared" si="4"/>
        <v>60641310</v>
      </c>
    </row>
    <row r="39" spans="1:42" ht="17.100000000000001" customHeight="1">
      <c r="A39" s="1876"/>
      <c r="B39" s="1879"/>
      <c r="C39" s="1520" t="s">
        <v>1034</v>
      </c>
      <c r="D39" s="1521">
        <v>0</v>
      </c>
      <c r="E39" s="1494">
        <v>0</v>
      </c>
      <c r="F39" s="1525">
        <v>0</v>
      </c>
      <c r="G39" s="1521">
        <v>297</v>
      </c>
      <c r="H39" s="1494">
        <v>363</v>
      </c>
      <c r="I39" s="1494">
        <v>3339830</v>
      </c>
      <c r="J39" s="1521">
        <v>0</v>
      </c>
      <c r="K39" s="1494">
        <v>0</v>
      </c>
      <c r="L39" s="1494">
        <v>0</v>
      </c>
      <c r="M39" s="1521">
        <v>0</v>
      </c>
      <c r="N39" s="1522">
        <v>0</v>
      </c>
      <c r="O39" s="1523">
        <v>0</v>
      </c>
      <c r="P39" s="1521">
        <v>297</v>
      </c>
      <c r="Q39" s="1494">
        <v>363</v>
      </c>
      <c r="R39" s="1494">
        <v>3339830</v>
      </c>
      <c r="S39" s="1524" t="s">
        <v>1138</v>
      </c>
      <c r="T39" s="1876"/>
      <c r="U39" s="1879"/>
      <c r="V39" s="1525" t="s">
        <v>1034</v>
      </c>
      <c r="W39" s="1521">
        <v>0</v>
      </c>
      <c r="X39" s="1494">
        <v>0</v>
      </c>
      <c r="Y39" s="1494">
        <v>0</v>
      </c>
      <c r="Z39" s="1521">
        <v>375</v>
      </c>
      <c r="AA39" s="1494">
        <v>531</v>
      </c>
      <c r="AB39" s="1494">
        <v>4541215</v>
      </c>
      <c r="AC39" s="1521">
        <v>0</v>
      </c>
      <c r="AD39" s="1494">
        <v>0</v>
      </c>
      <c r="AE39" s="1494">
        <v>0</v>
      </c>
      <c r="AF39" s="1521">
        <v>0</v>
      </c>
      <c r="AG39" s="1522">
        <v>0</v>
      </c>
      <c r="AH39" s="1523">
        <v>0</v>
      </c>
      <c r="AI39" s="1521">
        <v>375</v>
      </c>
      <c r="AJ39" s="1494">
        <v>531</v>
      </c>
      <c r="AK39" s="1494">
        <v>4541215</v>
      </c>
      <c r="AL39" s="1524" t="s">
        <v>1138</v>
      </c>
      <c r="AN39" s="1441">
        <f t="shared" si="4"/>
        <v>672</v>
      </c>
      <c r="AO39" s="1441">
        <f t="shared" si="4"/>
        <v>894</v>
      </c>
      <c r="AP39" s="1441">
        <f t="shared" si="4"/>
        <v>7881045</v>
      </c>
    </row>
    <row r="40" spans="1:42" ht="17.100000000000001" customHeight="1">
      <c r="A40" s="1877"/>
      <c r="B40" s="1880"/>
      <c r="C40" s="1537" t="s">
        <v>1009</v>
      </c>
      <c r="D40" s="1521">
        <v>0</v>
      </c>
      <c r="E40" s="1494">
        <v>0</v>
      </c>
      <c r="F40" s="1525">
        <v>0</v>
      </c>
      <c r="G40" s="1521">
        <v>1957</v>
      </c>
      <c r="H40" s="1494">
        <v>2804</v>
      </c>
      <c r="I40" s="1494">
        <v>26600220</v>
      </c>
      <c r="J40" s="1521">
        <v>289</v>
      </c>
      <c r="K40" s="1494">
        <v>362</v>
      </c>
      <c r="L40" s="1494">
        <v>2668270</v>
      </c>
      <c r="M40" s="1521">
        <v>0</v>
      </c>
      <c r="N40" s="1522">
        <v>0</v>
      </c>
      <c r="O40" s="1523">
        <v>0</v>
      </c>
      <c r="P40" s="1521">
        <v>2246</v>
      </c>
      <c r="Q40" s="1494">
        <v>3166</v>
      </c>
      <c r="R40" s="1494">
        <v>29268490</v>
      </c>
      <c r="S40" s="1524" t="s">
        <v>1009</v>
      </c>
      <c r="T40" s="1877"/>
      <c r="U40" s="1880"/>
      <c r="V40" s="1538" t="s">
        <v>1009</v>
      </c>
      <c r="W40" s="1521">
        <v>0</v>
      </c>
      <c r="X40" s="1494">
        <v>0</v>
      </c>
      <c r="Y40" s="1494">
        <v>0</v>
      </c>
      <c r="Z40" s="1521">
        <v>6051</v>
      </c>
      <c r="AA40" s="1494">
        <v>9966</v>
      </c>
      <c r="AB40" s="1494">
        <v>119589834</v>
      </c>
      <c r="AC40" s="1521">
        <v>1275</v>
      </c>
      <c r="AD40" s="1494">
        <v>1903</v>
      </c>
      <c r="AE40" s="1494">
        <v>11609520</v>
      </c>
      <c r="AF40" s="1521">
        <v>0</v>
      </c>
      <c r="AG40" s="1522">
        <v>0</v>
      </c>
      <c r="AH40" s="1523">
        <v>0</v>
      </c>
      <c r="AI40" s="1521">
        <v>7326</v>
      </c>
      <c r="AJ40" s="1494">
        <v>11869</v>
      </c>
      <c r="AK40" s="1494">
        <v>131199354</v>
      </c>
      <c r="AL40" s="1524" t="s">
        <v>1009</v>
      </c>
    </row>
    <row r="41" spans="1:42" ht="17.100000000000001" customHeight="1">
      <c r="A41" s="1518">
        <v>73</v>
      </c>
      <c r="B41" s="1519" t="s">
        <v>1036</v>
      </c>
      <c r="C41" s="1520" t="s">
        <v>1037</v>
      </c>
      <c r="D41" s="1521">
        <v>0</v>
      </c>
      <c r="E41" s="1494">
        <v>0</v>
      </c>
      <c r="F41" s="1525">
        <v>0</v>
      </c>
      <c r="G41" s="1521">
        <v>4336</v>
      </c>
      <c r="H41" s="1494">
        <v>5593</v>
      </c>
      <c r="I41" s="1494">
        <v>28056190</v>
      </c>
      <c r="J41" s="1521">
        <v>0</v>
      </c>
      <c r="K41" s="1494">
        <v>0</v>
      </c>
      <c r="L41" s="1494">
        <v>0</v>
      </c>
      <c r="M41" s="1521">
        <v>0</v>
      </c>
      <c r="N41" s="1522">
        <v>0</v>
      </c>
      <c r="O41" s="1523">
        <v>0</v>
      </c>
      <c r="P41" s="1521">
        <v>4336</v>
      </c>
      <c r="Q41" s="1494">
        <v>5593</v>
      </c>
      <c r="R41" s="1494">
        <v>28056190</v>
      </c>
      <c r="S41" s="1524" t="s">
        <v>1040</v>
      </c>
      <c r="T41" s="1518">
        <v>73</v>
      </c>
      <c r="U41" s="1519" t="s">
        <v>1139</v>
      </c>
      <c r="V41" s="1525" t="s">
        <v>1037</v>
      </c>
      <c r="W41" s="1521">
        <v>0</v>
      </c>
      <c r="X41" s="1494">
        <v>0</v>
      </c>
      <c r="Y41" s="1494">
        <v>0</v>
      </c>
      <c r="Z41" s="1521">
        <v>13366</v>
      </c>
      <c r="AA41" s="1494">
        <v>17860</v>
      </c>
      <c r="AB41" s="1494">
        <v>92259620</v>
      </c>
      <c r="AC41" s="1521">
        <v>0</v>
      </c>
      <c r="AD41" s="1494">
        <v>0</v>
      </c>
      <c r="AE41" s="1494">
        <v>0</v>
      </c>
      <c r="AF41" s="1521">
        <v>0</v>
      </c>
      <c r="AG41" s="1522">
        <v>0</v>
      </c>
      <c r="AH41" s="1523">
        <v>0</v>
      </c>
      <c r="AI41" s="1521">
        <v>13366</v>
      </c>
      <c r="AJ41" s="1494">
        <v>17860</v>
      </c>
      <c r="AK41" s="1494">
        <v>92259620</v>
      </c>
      <c r="AL41" s="1539" t="s">
        <v>1040</v>
      </c>
      <c r="AN41" s="1441">
        <f>P41+AI41</f>
        <v>17702</v>
      </c>
      <c r="AO41" s="1441">
        <f>Q41+AJ41</f>
        <v>23453</v>
      </c>
      <c r="AP41" s="1441">
        <f>R41+AK41</f>
        <v>120315810</v>
      </c>
    </row>
    <row r="42" spans="1:42" ht="17.100000000000001" customHeight="1">
      <c r="A42" s="1875" t="s">
        <v>1041</v>
      </c>
      <c r="B42" s="1878" t="s">
        <v>1042</v>
      </c>
      <c r="C42" s="1520" t="s">
        <v>1043</v>
      </c>
      <c r="D42" s="1521">
        <v>0</v>
      </c>
      <c r="E42" s="1494">
        <v>0</v>
      </c>
      <c r="F42" s="1525">
        <v>0</v>
      </c>
      <c r="G42" s="1521">
        <v>422</v>
      </c>
      <c r="H42" s="1494">
        <v>509</v>
      </c>
      <c r="I42" s="1494">
        <v>5570700</v>
      </c>
      <c r="J42" s="1521">
        <v>0</v>
      </c>
      <c r="K42" s="1494">
        <v>0</v>
      </c>
      <c r="L42" s="1494">
        <v>0</v>
      </c>
      <c r="M42" s="1521">
        <v>0</v>
      </c>
      <c r="N42" s="1522">
        <v>0</v>
      </c>
      <c r="O42" s="1523">
        <v>0</v>
      </c>
      <c r="P42" s="1521">
        <v>422</v>
      </c>
      <c r="Q42" s="1494">
        <v>509</v>
      </c>
      <c r="R42" s="1494">
        <v>5570700</v>
      </c>
      <c r="S42" s="1524" t="s">
        <v>1045</v>
      </c>
      <c r="T42" s="1875" t="s">
        <v>1041</v>
      </c>
      <c r="U42" s="1878" t="s">
        <v>1140</v>
      </c>
      <c r="V42" s="1525" t="s">
        <v>1043</v>
      </c>
      <c r="W42" s="1521">
        <v>0</v>
      </c>
      <c r="X42" s="1494">
        <v>0</v>
      </c>
      <c r="Y42" s="1494">
        <v>0</v>
      </c>
      <c r="Z42" s="1521">
        <v>1515</v>
      </c>
      <c r="AA42" s="1494">
        <v>1872</v>
      </c>
      <c r="AB42" s="1494">
        <v>23911430</v>
      </c>
      <c r="AC42" s="1521">
        <v>0</v>
      </c>
      <c r="AD42" s="1494">
        <v>0</v>
      </c>
      <c r="AE42" s="1494">
        <v>0</v>
      </c>
      <c r="AF42" s="1521">
        <v>0</v>
      </c>
      <c r="AG42" s="1522">
        <v>0</v>
      </c>
      <c r="AH42" s="1523">
        <v>0</v>
      </c>
      <c r="AI42" s="1521">
        <v>1515</v>
      </c>
      <c r="AJ42" s="1494">
        <v>1872</v>
      </c>
      <c r="AK42" s="1494">
        <v>23911430</v>
      </c>
      <c r="AL42" s="1524" t="s">
        <v>1141</v>
      </c>
      <c r="AN42" s="1441">
        <f t="shared" ref="AN42:AP48" si="5">P42+AI42</f>
        <v>1937</v>
      </c>
      <c r="AO42" s="1441">
        <f t="shared" si="5"/>
        <v>2381</v>
      </c>
      <c r="AP42" s="1441">
        <f t="shared" si="5"/>
        <v>29482130</v>
      </c>
    </row>
    <row r="43" spans="1:42" ht="17.100000000000001" customHeight="1">
      <c r="A43" s="1876"/>
      <c r="B43" s="1879"/>
      <c r="C43" s="1540" t="s">
        <v>1046</v>
      </c>
      <c r="D43" s="1541">
        <v>0</v>
      </c>
      <c r="E43" s="1542">
        <v>0</v>
      </c>
      <c r="F43" s="1526">
        <v>0</v>
      </c>
      <c r="G43" s="1541">
        <v>24</v>
      </c>
      <c r="H43" s="1542">
        <v>31</v>
      </c>
      <c r="I43" s="1542">
        <v>207870</v>
      </c>
      <c r="J43" s="1541">
        <v>0</v>
      </c>
      <c r="K43" s="1542">
        <v>0</v>
      </c>
      <c r="L43" s="1542">
        <v>0</v>
      </c>
      <c r="M43" s="1541">
        <v>0</v>
      </c>
      <c r="N43" s="1543">
        <v>0</v>
      </c>
      <c r="O43" s="1544">
        <v>0</v>
      </c>
      <c r="P43" s="1521">
        <v>24</v>
      </c>
      <c r="Q43" s="1494">
        <v>31</v>
      </c>
      <c r="R43" s="1494">
        <v>207870</v>
      </c>
      <c r="S43" s="1527" t="s">
        <v>1048</v>
      </c>
      <c r="T43" s="1876"/>
      <c r="U43" s="1879"/>
      <c r="V43" s="1526" t="s">
        <v>1046</v>
      </c>
      <c r="W43" s="1541">
        <v>0</v>
      </c>
      <c r="X43" s="1542">
        <v>0</v>
      </c>
      <c r="Y43" s="1542">
        <v>0</v>
      </c>
      <c r="Z43" s="1541">
        <v>350</v>
      </c>
      <c r="AA43" s="1542">
        <v>422</v>
      </c>
      <c r="AB43" s="1542">
        <v>5332270</v>
      </c>
      <c r="AC43" s="1541">
        <v>0</v>
      </c>
      <c r="AD43" s="1542">
        <v>0</v>
      </c>
      <c r="AE43" s="1542">
        <v>0</v>
      </c>
      <c r="AF43" s="1541">
        <v>0</v>
      </c>
      <c r="AG43" s="1543">
        <v>0</v>
      </c>
      <c r="AH43" s="1544">
        <v>0</v>
      </c>
      <c r="AI43" s="1541">
        <v>350</v>
      </c>
      <c r="AJ43" s="1542">
        <v>422</v>
      </c>
      <c r="AK43" s="1526">
        <v>5332270</v>
      </c>
      <c r="AL43" s="1527" t="s">
        <v>1142</v>
      </c>
      <c r="AN43" s="1441">
        <f t="shared" si="5"/>
        <v>374</v>
      </c>
      <c r="AO43" s="1441">
        <f t="shared" si="5"/>
        <v>453</v>
      </c>
      <c r="AP43" s="1441">
        <f t="shared" si="5"/>
        <v>5540140</v>
      </c>
    </row>
    <row r="44" spans="1:42" ht="17.100000000000001" customHeight="1">
      <c r="A44" s="1876"/>
      <c r="B44" s="1879"/>
      <c r="C44" s="1545" t="s">
        <v>1143</v>
      </c>
      <c r="D44" s="1541">
        <v>0</v>
      </c>
      <c r="E44" s="1542">
        <v>0</v>
      </c>
      <c r="F44" s="1526">
        <v>0</v>
      </c>
      <c r="G44" s="1541">
        <v>1205</v>
      </c>
      <c r="H44" s="1542">
        <v>1406</v>
      </c>
      <c r="I44" s="1542">
        <v>12608170</v>
      </c>
      <c r="J44" s="1541">
        <v>0</v>
      </c>
      <c r="K44" s="1542">
        <v>0</v>
      </c>
      <c r="L44" s="1542">
        <v>0</v>
      </c>
      <c r="M44" s="1541">
        <v>0</v>
      </c>
      <c r="N44" s="1543">
        <v>0</v>
      </c>
      <c r="O44" s="1544">
        <v>0</v>
      </c>
      <c r="P44" s="1521">
        <v>1205</v>
      </c>
      <c r="Q44" s="1494">
        <v>1406</v>
      </c>
      <c r="R44" s="1494">
        <v>12608170</v>
      </c>
      <c r="S44" s="1527" t="s">
        <v>1052</v>
      </c>
      <c r="T44" s="1876"/>
      <c r="U44" s="1879"/>
      <c r="V44" s="1546" t="s">
        <v>1143</v>
      </c>
      <c r="W44" s="1466">
        <v>0</v>
      </c>
      <c r="X44" s="1460">
        <v>0</v>
      </c>
      <c r="Y44" s="1547">
        <v>0</v>
      </c>
      <c r="Z44" s="1548">
        <v>3589</v>
      </c>
      <c r="AA44" s="1460">
        <v>4457</v>
      </c>
      <c r="AB44" s="1460">
        <v>45158950</v>
      </c>
      <c r="AC44" s="1466">
        <v>0</v>
      </c>
      <c r="AD44" s="1460">
        <v>0</v>
      </c>
      <c r="AE44" s="1460">
        <v>0</v>
      </c>
      <c r="AF44" s="1466">
        <v>0</v>
      </c>
      <c r="AG44" s="1532">
        <v>0</v>
      </c>
      <c r="AH44" s="1533">
        <v>0</v>
      </c>
      <c r="AI44" s="1541">
        <v>3589</v>
      </c>
      <c r="AJ44" s="1542">
        <v>4457</v>
      </c>
      <c r="AK44" s="1526">
        <v>45158950</v>
      </c>
      <c r="AL44" s="1527" t="s">
        <v>1144</v>
      </c>
      <c r="AN44" s="1441">
        <f t="shared" si="5"/>
        <v>4794</v>
      </c>
      <c r="AO44" s="1441">
        <f t="shared" si="5"/>
        <v>5863</v>
      </c>
      <c r="AP44" s="1441">
        <f t="shared" si="5"/>
        <v>57767120</v>
      </c>
    </row>
    <row r="45" spans="1:42" ht="17.100000000000001" customHeight="1">
      <c r="A45" s="1876"/>
      <c r="B45" s="1879"/>
      <c r="C45" s="1520" t="s">
        <v>1145</v>
      </c>
      <c r="D45" s="1521">
        <v>0</v>
      </c>
      <c r="E45" s="1494">
        <v>0</v>
      </c>
      <c r="F45" s="1525">
        <v>0</v>
      </c>
      <c r="G45" s="1521">
        <v>437</v>
      </c>
      <c r="H45" s="1494">
        <v>549</v>
      </c>
      <c r="I45" s="1494">
        <v>4874400</v>
      </c>
      <c r="J45" s="1521">
        <v>0</v>
      </c>
      <c r="K45" s="1494">
        <v>0</v>
      </c>
      <c r="L45" s="1494">
        <v>0</v>
      </c>
      <c r="M45" s="1521">
        <v>0</v>
      </c>
      <c r="N45" s="1522">
        <v>0</v>
      </c>
      <c r="O45" s="1523">
        <v>0</v>
      </c>
      <c r="P45" s="1521">
        <v>437</v>
      </c>
      <c r="Q45" s="1494">
        <v>549</v>
      </c>
      <c r="R45" s="1494">
        <v>4874400</v>
      </c>
      <c r="S45" s="1524" t="s">
        <v>1055</v>
      </c>
      <c r="T45" s="1876"/>
      <c r="U45" s="1879"/>
      <c r="V45" s="1525" t="s">
        <v>1145</v>
      </c>
      <c r="W45" s="1521">
        <v>0</v>
      </c>
      <c r="X45" s="1494">
        <v>0</v>
      </c>
      <c r="Y45" s="1494">
        <v>0</v>
      </c>
      <c r="Z45" s="1521">
        <v>1328</v>
      </c>
      <c r="AA45" s="1494">
        <v>1892</v>
      </c>
      <c r="AB45" s="1494">
        <v>22718880</v>
      </c>
      <c r="AC45" s="1521">
        <v>0</v>
      </c>
      <c r="AD45" s="1494">
        <v>0</v>
      </c>
      <c r="AE45" s="1494">
        <v>0</v>
      </c>
      <c r="AF45" s="1521">
        <v>0</v>
      </c>
      <c r="AG45" s="1522">
        <v>0</v>
      </c>
      <c r="AH45" s="1523">
        <v>0</v>
      </c>
      <c r="AI45" s="1521">
        <v>1328</v>
      </c>
      <c r="AJ45" s="1494">
        <v>1892</v>
      </c>
      <c r="AK45" s="1494">
        <v>22718880</v>
      </c>
      <c r="AL45" s="1524" t="s">
        <v>1146</v>
      </c>
      <c r="AN45" s="1441">
        <f t="shared" si="5"/>
        <v>1765</v>
      </c>
      <c r="AO45" s="1441">
        <f t="shared" si="5"/>
        <v>2441</v>
      </c>
      <c r="AP45" s="1441">
        <f t="shared" si="5"/>
        <v>27593280</v>
      </c>
    </row>
    <row r="46" spans="1:42" ht="17.100000000000001" customHeight="1">
      <c r="A46" s="1877"/>
      <c r="B46" s="1880"/>
      <c r="C46" s="1537" t="s">
        <v>1009</v>
      </c>
      <c r="D46" s="1521">
        <v>0</v>
      </c>
      <c r="E46" s="1494">
        <v>0</v>
      </c>
      <c r="F46" s="1525">
        <v>0</v>
      </c>
      <c r="G46" s="1521">
        <v>2088</v>
      </c>
      <c r="H46" s="1494">
        <v>2495</v>
      </c>
      <c r="I46" s="1494">
        <v>23261140</v>
      </c>
      <c r="J46" s="1521">
        <v>0</v>
      </c>
      <c r="K46" s="1494">
        <v>0</v>
      </c>
      <c r="L46" s="1494">
        <v>0</v>
      </c>
      <c r="M46" s="1521">
        <v>0</v>
      </c>
      <c r="N46" s="1522">
        <v>0</v>
      </c>
      <c r="O46" s="1523">
        <v>0</v>
      </c>
      <c r="P46" s="1521">
        <v>2088</v>
      </c>
      <c r="Q46" s="1494">
        <v>2495</v>
      </c>
      <c r="R46" s="1494">
        <v>23261140</v>
      </c>
      <c r="S46" s="1524" t="s">
        <v>1009</v>
      </c>
      <c r="T46" s="1877"/>
      <c r="U46" s="1880"/>
      <c r="V46" s="1538" t="s">
        <v>1009</v>
      </c>
      <c r="W46" s="1521">
        <v>0</v>
      </c>
      <c r="X46" s="1494">
        <v>0</v>
      </c>
      <c r="Y46" s="1494">
        <v>0</v>
      </c>
      <c r="Z46" s="1521">
        <v>6782</v>
      </c>
      <c r="AA46" s="1494">
        <v>8643</v>
      </c>
      <c r="AB46" s="1494">
        <v>97121530</v>
      </c>
      <c r="AC46" s="1521">
        <v>0</v>
      </c>
      <c r="AD46" s="1494">
        <v>0</v>
      </c>
      <c r="AE46" s="1494">
        <v>0</v>
      </c>
      <c r="AF46" s="1521">
        <v>0</v>
      </c>
      <c r="AG46" s="1522">
        <v>0</v>
      </c>
      <c r="AH46" s="1523">
        <v>0</v>
      </c>
      <c r="AI46" s="1521">
        <v>6782</v>
      </c>
      <c r="AJ46" s="1494">
        <v>8643</v>
      </c>
      <c r="AK46" s="1494">
        <v>97121530</v>
      </c>
      <c r="AL46" s="1524" t="s">
        <v>1009</v>
      </c>
    </row>
    <row r="47" spans="1:42" ht="17.100000000000001" customHeight="1">
      <c r="A47" s="1875">
        <v>86</v>
      </c>
      <c r="B47" s="1878" t="s">
        <v>1056</v>
      </c>
      <c r="C47" s="1520" t="s">
        <v>1057</v>
      </c>
      <c r="D47" s="1521">
        <v>0</v>
      </c>
      <c r="E47" s="1494">
        <v>0</v>
      </c>
      <c r="F47" s="1525">
        <v>0</v>
      </c>
      <c r="G47" s="1521">
        <v>3304</v>
      </c>
      <c r="H47" s="1494">
        <v>3709</v>
      </c>
      <c r="I47" s="1494">
        <v>24740880</v>
      </c>
      <c r="J47" s="1521">
        <v>0</v>
      </c>
      <c r="K47" s="1494">
        <v>0</v>
      </c>
      <c r="L47" s="1494">
        <v>0</v>
      </c>
      <c r="M47" s="1521">
        <v>0</v>
      </c>
      <c r="N47" s="1522">
        <v>0</v>
      </c>
      <c r="O47" s="1523">
        <v>0</v>
      </c>
      <c r="P47" s="1521">
        <v>3304</v>
      </c>
      <c r="Q47" s="1494">
        <v>3709</v>
      </c>
      <c r="R47" s="1494">
        <v>24740880</v>
      </c>
      <c r="S47" s="1524" t="s">
        <v>1060</v>
      </c>
      <c r="T47" s="1875">
        <v>86</v>
      </c>
      <c r="U47" s="1878" t="s">
        <v>1147</v>
      </c>
      <c r="V47" s="1525" t="s">
        <v>1057</v>
      </c>
      <c r="W47" s="1521">
        <v>0</v>
      </c>
      <c r="X47" s="1494">
        <v>0</v>
      </c>
      <c r="Y47" s="1494">
        <v>0</v>
      </c>
      <c r="Z47" s="1521">
        <v>8906</v>
      </c>
      <c r="AA47" s="1494">
        <v>10755</v>
      </c>
      <c r="AB47" s="1494">
        <v>73854192</v>
      </c>
      <c r="AC47" s="1521">
        <v>0</v>
      </c>
      <c r="AD47" s="1494">
        <v>0</v>
      </c>
      <c r="AE47" s="1494">
        <v>0</v>
      </c>
      <c r="AF47" s="1521">
        <v>0</v>
      </c>
      <c r="AG47" s="1522">
        <v>0</v>
      </c>
      <c r="AH47" s="1523">
        <v>0</v>
      </c>
      <c r="AI47" s="1521">
        <v>8906</v>
      </c>
      <c r="AJ47" s="1494">
        <v>10755</v>
      </c>
      <c r="AK47" s="1494">
        <v>73854192</v>
      </c>
      <c r="AL47" s="1524" t="s">
        <v>1060</v>
      </c>
      <c r="AN47" s="1441">
        <f t="shared" si="5"/>
        <v>12210</v>
      </c>
      <c r="AO47" s="1441">
        <f t="shared" si="5"/>
        <v>14464</v>
      </c>
      <c r="AP47" s="1441">
        <f t="shared" si="5"/>
        <v>98595072</v>
      </c>
    </row>
    <row r="48" spans="1:42" ht="17.100000000000001" customHeight="1">
      <c r="A48" s="1876"/>
      <c r="B48" s="1879"/>
      <c r="C48" s="1506" t="s">
        <v>1061</v>
      </c>
      <c r="D48" s="1507">
        <v>0</v>
      </c>
      <c r="E48" s="1508">
        <v>0</v>
      </c>
      <c r="F48" s="1509">
        <v>0</v>
      </c>
      <c r="G48" s="1507">
        <v>105</v>
      </c>
      <c r="H48" s="1508">
        <v>139</v>
      </c>
      <c r="I48" s="1508">
        <v>801920</v>
      </c>
      <c r="J48" s="1507">
        <v>0</v>
      </c>
      <c r="K48" s="1508">
        <v>0</v>
      </c>
      <c r="L48" s="1508">
        <v>0</v>
      </c>
      <c r="M48" s="1507">
        <v>0</v>
      </c>
      <c r="N48" s="1510">
        <v>0</v>
      </c>
      <c r="O48" s="1511">
        <v>0</v>
      </c>
      <c r="P48" s="1507">
        <v>105</v>
      </c>
      <c r="Q48" s="1508">
        <v>139</v>
      </c>
      <c r="R48" s="1508">
        <v>801920</v>
      </c>
      <c r="S48" s="1512" t="s">
        <v>1063</v>
      </c>
      <c r="T48" s="1876"/>
      <c r="U48" s="1879"/>
      <c r="V48" s="1509" t="s">
        <v>1061</v>
      </c>
      <c r="W48" s="1507">
        <v>0</v>
      </c>
      <c r="X48" s="1508">
        <v>0</v>
      </c>
      <c r="Y48" s="1508">
        <v>0</v>
      </c>
      <c r="Z48" s="1507">
        <v>404</v>
      </c>
      <c r="AA48" s="1508">
        <v>440</v>
      </c>
      <c r="AB48" s="1508">
        <v>3695410</v>
      </c>
      <c r="AC48" s="1507">
        <v>0</v>
      </c>
      <c r="AD48" s="1508">
        <v>0</v>
      </c>
      <c r="AE48" s="1508">
        <v>0</v>
      </c>
      <c r="AF48" s="1507">
        <v>0</v>
      </c>
      <c r="AG48" s="1510">
        <v>0</v>
      </c>
      <c r="AH48" s="1511">
        <v>0</v>
      </c>
      <c r="AI48" s="1549">
        <v>404</v>
      </c>
      <c r="AJ48" s="1550">
        <v>440</v>
      </c>
      <c r="AK48" s="1551">
        <v>3695410</v>
      </c>
      <c r="AL48" s="1512" t="s">
        <v>1063</v>
      </c>
      <c r="AN48" s="1441">
        <f t="shared" si="5"/>
        <v>509</v>
      </c>
      <c r="AO48" s="1441">
        <f t="shared" si="5"/>
        <v>579</v>
      </c>
      <c r="AP48" s="1441">
        <f t="shared" si="5"/>
        <v>4497330</v>
      </c>
    </row>
    <row r="49" spans="1:42" ht="17.100000000000001" customHeight="1">
      <c r="A49" s="1877"/>
      <c r="B49" s="1880"/>
      <c r="C49" s="1513" t="s">
        <v>1116</v>
      </c>
      <c r="D49" s="1507">
        <v>0</v>
      </c>
      <c r="E49" s="1508">
        <v>0</v>
      </c>
      <c r="F49" s="1509">
        <v>0</v>
      </c>
      <c r="G49" s="1507">
        <v>3409</v>
      </c>
      <c r="H49" s="1508">
        <v>3848</v>
      </c>
      <c r="I49" s="1508">
        <v>25542800</v>
      </c>
      <c r="J49" s="1507">
        <v>0</v>
      </c>
      <c r="K49" s="1508">
        <v>0</v>
      </c>
      <c r="L49" s="1508">
        <v>0</v>
      </c>
      <c r="M49" s="1507"/>
      <c r="N49" s="1510"/>
      <c r="O49" s="1511"/>
      <c r="P49" s="1507">
        <v>3409</v>
      </c>
      <c r="Q49" s="1508">
        <v>3848</v>
      </c>
      <c r="R49" s="1508">
        <v>25542800</v>
      </c>
      <c r="S49" s="1512" t="s">
        <v>1116</v>
      </c>
      <c r="T49" s="1877"/>
      <c r="U49" s="1880"/>
      <c r="V49" s="1517" t="s">
        <v>965</v>
      </c>
      <c r="W49" s="1507">
        <v>0</v>
      </c>
      <c r="X49" s="1508">
        <v>0</v>
      </c>
      <c r="Y49" s="1508">
        <v>0</v>
      </c>
      <c r="Z49" s="1507">
        <v>9310</v>
      </c>
      <c r="AA49" s="1508">
        <v>11195</v>
      </c>
      <c r="AB49" s="1508">
        <v>77549602</v>
      </c>
      <c r="AC49" s="1507">
        <v>0</v>
      </c>
      <c r="AD49" s="1508">
        <v>0</v>
      </c>
      <c r="AE49" s="1508">
        <v>0</v>
      </c>
      <c r="AF49" s="1507">
        <v>0</v>
      </c>
      <c r="AG49" s="1510">
        <v>0</v>
      </c>
      <c r="AH49" s="1511">
        <v>0</v>
      </c>
      <c r="AI49" s="1507">
        <v>9310</v>
      </c>
      <c r="AJ49" s="1508">
        <v>11195</v>
      </c>
      <c r="AK49" s="1508">
        <v>77549602</v>
      </c>
      <c r="AL49" s="1512" t="s">
        <v>1116</v>
      </c>
    </row>
    <row r="50" spans="1:42" ht="17.100000000000001" customHeight="1">
      <c r="A50" s="1875">
        <v>93</v>
      </c>
      <c r="B50" s="1878" t="s">
        <v>1064</v>
      </c>
      <c r="C50" s="1528" t="s">
        <v>1065</v>
      </c>
      <c r="D50" s="1490">
        <v>0</v>
      </c>
      <c r="E50" s="1491">
        <v>0</v>
      </c>
      <c r="F50" s="1529">
        <v>0</v>
      </c>
      <c r="G50" s="1490">
        <v>1160</v>
      </c>
      <c r="H50" s="1491">
        <v>1326</v>
      </c>
      <c r="I50" s="1491">
        <v>8512650</v>
      </c>
      <c r="J50" s="1490">
        <v>0</v>
      </c>
      <c r="K50" s="1491">
        <v>0</v>
      </c>
      <c r="L50" s="1491">
        <v>0</v>
      </c>
      <c r="M50" s="1490">
        <v>0</v>
      </c>
      <c r="N50" s="1497">
        <v>0</v>
      </c>
      <c r="O50" s="1498">
        <v>0</v>
      </c>
      <c r="P50" s="1490">
        <v>1160</v>
      </c>
      <c r="Q50" s="1491">
        <v>1326</v>
      </c>
      <c r="R50" s="1491">
        <v>8512650</v>
      </c>
      <c r="S50" s="1530" t="s">
        <v>1067</v>
      </c>
      <c r="T50" s="1881">
        <v>93</v>
      </c>
      <c r="U50" s="1884" t="s">
        <v>1064</v>
      </c>
      <c r="V50" s="1529" t="s">
        <v>1065</v>
      </c>
      <c r="W50" s="1490">
        <v>0</v>
      </c>
      <c r="X50" s="1491">
        <v>0</v>
      </c>
      <c r="Y50" s="1491">
        <v>0</v>
      </c>
      <c r="Z50" s="1490">
        <v>2370</v>
      </c>
      <c r="AA50" s="1491">
        <v>2960</v>
      </c>
      <c r="AB50" s="1491">
        <v>20853180</v>
      </c>
      <c r="AC50" s="1490">
        <v>0</v>
      </c>
      <c r="AD50" s="1491">
        <v>0</v>
      </c>
      <c r="AE50" s="1491">
        <v>0</v>
      </c>
      <c r="AF50" s="1490">
        <v>0</v>
      </c>
      <c r="AG50" s="1497">
        <v>0</v>
      </c>
      <c r="AH50" s="1498">
        <v>0</v>
      </c>
      <c r="AI50" s="1490">
        <v>2370</v>
      </c>
      <c r="AJ50" s="1491">
        <v>2960</v>
      </c>
      <c r="AK50" s="1491">
        <v>20853180</v>
      </c>
      <c r="AL50" s="1530" t="s">
        <v>1067</v>
      </c>
      <c r="AN50" s="1441">
        <f>P50+AI50</f>
        <v>3530</v>
      </c>
      <c r="AO50" s="1441">
        <f t="shared" ref="AN50:AP53" si="6">Q50+AJ50</f>
        <v>4286</v>
      </c>
      <c r="AP50" s="1441">
        <f t="shared" si="6"/>
        <v>29365830</v>
      </c>
    </row>
    <row r="51" spans="1:42" ht="17.100000000000001" customHeight="1">
      <c r="A51" s="1876"/>
      <c r="B51" s="1879"/>
      <c r="C51" s="1499" t="s">
        <v>1068</v>
      </c>
      <c r="D51" s="1500">
        <v>0</v>
      </c>
      <c r="E51" s="1501">
        <v>0</v>
      </c>
      <c r="F51" s="1502">
        <v>0</v>
      </c>
      <c r="G51" s="1500">
        <v>12</v>
      </c>
      <c r="H51" s="1501">
        <v>12</v>
      </c>
      <c r="I51" s="1501">
        <v>96900</v>
      </c>
      <c r="J51" s="1500">
        <v>0</v>
      </c>
      <c r="K51" s="1501">
        <v>0</v>
      </c>
      <c r="L51" s="1501">
        <v>0</v>
      </c>
      <c r="M51" s="1500">
        <v>0</v>
      </c>
      <c r="N51" s="1503">
        <v>0</v>
      </c>
      <c r="O51" s="1504">
        <v>0</v>
      </c>
      <c r="P51" s="1500">
        <v>12</v>
      </c>
      <c r="Q51" s="1501">
        <v>12</v>
      </c>
      <c r="R51" s="1501">
        <v>96900</v>
      </c>
      <c r="S51" s="1505" t="s">
        <v>1070</v>
      </c>
      <c r="T51" s="1882"/>
      <c r="U51" s="1885"/>
      <c r="V51" s="1502" t="s">
        <v>1068</v>
      </c>
      <c r="W51" s="1500">
        <v>0</v>
      </c>
      <c r="X51" s="1501">
        <v>0</v>
      </c>
      <c r="Y51" s="1501">
        <v>0</v>
      </c>
      <c r="Z51" s="1500">
        <v>122</v>
      </c>
      <c r="AA51" s="1501">
        <v>135</v>
      </c>
      <c r="AB51" s="1501">
        <v>974070</v>
      </c>
      <c r="AC51" s="1500">
        <v>0</v>
      </c>
      <c r="AD51" s="1501">
        <v>0</v>
      </c>
      <c r="AE51" s="1501">
        <v>0</v>
      </c>
      <c r="AF51" s="1500">
        <v>0</v>
      </c>
      <c r="AG51" s="1503">
        <v>0</v>
      </c>
      <c r="AH51" s="1504">
        <v>0</v>
      </c>
      <c r="AI51" s="1500">
        <v>122</v>
      </c>
      <c r="AJ51" s="1501">
        <v>135</v>
      </c>
      <c r="AK51" s="1501">
        <v>974070</v>
      </c>
      <c r="AL51" s="1505" t="s">
        <v>1070</v>
      </c>
      <c r="AN51" s="1441">
        <f t="shared" si="6"/>
        <v>134</v>
      </c>
      <c r="AO51" s="1441">
        <f t="shared" si="6"/>
        <v>147</v>
      </c>
      <c r="AP51" s="1441">
        <f t="shared" si="6"/>
        <v>1070970</v>
      </c>
    </row>
    <row r="52" spans="1:42" ht="17.100000000000001" customHeight="1">
      <c r="A52" s="1876"/>
      <c r="B52" s="1879"/>
      <c r="C52" s="1552" t="s">
        <v>1148</v>
      </c>
      <c r="D52" s="1500">
        <v>0</v>
      </c>
      <c r="E52" s="1501">
        <v>0</v>
      </c>
      <c r="F52" s="1502">
        <v>0</v>
      </c>
      <c r="G52" s="1500">
        <v>526</v>
      </c>
      <c r="H52" s="1501">
        <v>769</v>
      </c>
      <c r="I52" s="1501">
        <v>5388040</v>
      </c>
      <c r="J52" s="1500">
        <v>0</v>
      </c>
      <c r="K52" s="1501">
        <v>0</v>
      </c>
      <c r="L52" s="1501">
        <v>0</v>
      </c>
      <c r="M52" s="1500">
        <v>0</v>
      </c>
      <c r="N52" s="1503">
        <v>0</v>
      </c>
      <c r="O52" s="1504">
        <v>0</v>
      </c>
      <c r="P52" s="1500">
        <v>526</v>
      </c>
      <c r="Q52" s="1501">
        <v>769</v>
      </c>
      <c r="R52" s="1501">
        <v>5388040</v>
      </c>
      <c r="S52" s="1505" t="s">
        <v>1149</v>
      </c>
      <c r="T52" s="1882"/>
      <c r="U52" s="1885"/>
      <c r="V52" s="1502" t="s">
        <v>1071</v>
      </c>
      <c r="W52" s="1500">
        <v>0</v>
      </c>
      <c r="X52" s="1501">
        <v>0</v>
      </c>
      <c r="Y52" s="1501">
        <v>0</v>
      </c>
      <c r="Z52" s="1500">
        <v>889</v>
      </c>
      <c r="AA52" s="1501">
        <v>1427</v>
      </c>
      <c r="AB52" s="1501">
        <v>12029240</v>
      </c>
      <c r="AC52" s="1500">
        <v>0</v>
      </c>
      <c r="AD52" s="1501">
        <v>0</v>
      </c>
      <c r="AE52" s="1501">
        <v>0</v>
      </c>
      <c r="AF52" s="1500">
        <v>0</v>
      </c>
      <c r="AG52" s="1503">
        <v>0</v>
      </c>
      <c r="AH52" s="1504">
        <v>0</v>
      </c>
      <c r="AI52" s="1500">
        <v>889</v>
      </c>
      <c r="AJ52" s="1501">
        <v>1427</v>
      </c>
      <c r="AK52" s="1501">
        <v>12029240</v>
      </c>
      <c r="AL52" s="1505" t="s">
        <v>1149</v>
      </c>
      <c r="AN52" s="1441">
        <f t="shared" si="6"/>
        <v>1415</v>
      </c>
      <c r="AO52" s="1441">
        <f t="shared" si="6"/>
        <v>2196</v>
      </c>
      <c r="AP52" s="1441">
        <f t="shared" si="6"/>
        <v>17417280</v>
      </c>
    </row>
    <row r="53" spans="1:42" ht="17.100000000000001" customHeight="1">
      <c r="A53" s="1876"/>
      <c r="B53" s="1879"/>
      <c r="C53" s="1552" t="s">
        <v>1150</v>
      </c>
      <c r="D53" s="1500">
        <v>0</v>
      </c>
      <c r="E53" s="1501">
        <v>0</v>
      </c>
      <c r="F53" s="1502">
        <v>0</v>
      </c>
      <c r="G53" s="1500">
        <v>585</v>
      </c>
      <c r="H53" s="1501">
        <v>779</v>
      </c>
      <c r="I53" s="1501">
        <v>8583540</v>
      </c>
      <c r="J53" s="1500">
        <v>0</v>
      </c>
      <c r="K53" s="1501">
        <v>0</v>
      </c>
      <c r="L53" s="1501">
        <v>0</v>
      </c>
      <c r="M53" s="1500">
        <v>0</v>
      </c>
      <c r="N53" s="1503">
        <v>0</v>
      </c>
      <c r="O53" s="1504">
        <v>0</v>
      </c>
      <c r="P53" s="1500">
        <v>585</v>
      </c>
      <c r="Q53" s="1501">
        <v>779</v>
      </c>
      <c r="R53" s="1502">
        <v>8583540</v>
      </c>
      <c r="S53" s="1505" t="s">
        <v>1151</v>
      </c>
      <c r="T53" s="1882"/>
      <c r="U53" s="1885"/>
      <c r="V53" s="1502" t="s">
        <v>1150</v>
      </c>
      <c r="W53" s="1553">
        <v>0</v>
      </c>
      <c r="X53" s="1554">
        <v>0</v>
      </c>
      <c r="Y53" s="1554">
        <v>0</v>
      </c>
      <c r="Z53" s="1553">
        <v>1124</v>
      </c>
      <c r="AA53" s="1554">
        <v>1426</v>
      </c>
      <c r="AB53" s="1555">
        <v>23377800</v>
      </c>
      <c r="AC53" s="1553">
        <v>0</v>
      </c>
      <c r="AD53" s="1554">
        <v>0</v>
      </c>
      <c r="AE53" s="1554">
        <v>0</v>
      </c>
      <c r="AF53" s="1553">
        <v>0</v>
      </c>
      <c r="AG53" s="1556">
        <v>0</v>
      </c>
      <c r="AH53" s="1557">
        <v>0</v>
      </c>
      <c r="AI53" s="1553">
        <v>1124</v>
      </c>
      <c r="AJ53" s="1554">
        <v>1426</v>
      </c>
      <c r="AK53" s="1555">
        <v>23377800</v>
      </c>
      <c r="AL53" s="1505" t="s">
        <v>1151</v>
      </c>
      <c r="AN53" s="1441">
        <f t="shared" si="6"/>
        <v>1709</v>
      </c>
      <c r="AO53" s="1441">
        <f t="shared" si="6"/>
        <v>2205</v>
      </c>
      <c r="AP53" s="1441">
        <f t="shared" si="6"/>
        <v>31961340</v>
      </c>
    </row>
    <row r="54" spans="1:42" ht="17.100000000000001" customHeight="1">
      <c r="A54" s="1877"/>
      <c r="B54" s="1880"/>
      <c r="C54" s="1558" t="s">
        <v>1116</v>
      </c>
      <c r="D54" s="1559">
        <v>0</v>
      </c>
      <c r="E54" s="1560">
        <v>0</v>
      </c>
      <c r="F54" s="1516">
        <v>0</v>
      </c>
      <c r="G54" s="1559">
        <v>2283</v>
      </c>
      <c r="H54" s="1560">
        <v>2886</v>
      </c>
      <c r="I54" s="1560">
        <v>22581130</v>
      </c>
      <c r="J54" s="1559">
        <v>0</v>
      </c>
      <c r="K54" s="1560">
        <v>0</v>
      </c>
      <c r="L54" s="1560">
        <v>0</v>
      </c>
      <c r="M54" s="1559">
        <v>0</v>
      </c>
      <c r="N54" s="1515">
        <v>0</v>
      </c>
      <c r="O54" s="1561">
        <v>0</v>
      </c>
      <c r="P54" s="1559">
        <v>2283</v>
      </c>
      <c r="Q54" s="1560">
        <v>2886</v>
      </c>
      <c r="R54" s="1560">
        <v>22581130</v>
      </c>
      <c r="S54" s="1562" t="s">
        <v>1116</v>
      </c>
      <c r="T54" s="1883"/>
      <c r="U54" s="1886"/>
      <c r="V54" s="1563" t="s">
        <v>965</v>
      </c>
      <c r="W54" s="1559">
        <v>0</v>
      </c>
      <c r="X54" s="1560">
        <v>0</v>
      </c>
      <c r="Y54" s="1560">
        <v>0</v>
      </c>
      <c r="Z54" s="1559">
        <v>4505</v>
      </c>
      <c r="AA54" s="1515">
        <v>5948</v>
      </c>
      <c r="AB54" s="1561">
        <v>57234290</v>
      </c>
      <c r="AC54" s="1559">
        <v>0</v>
      </c>
      <c r="AD54" s="1560">
        <v>0</v>
      </c>
      <c r="AE54" s="1560">
        <v>0</v>
      </c>
      <c r="AF54" s="1559">
        <v>0</v>
      </c>
      <c r="AG54" s="1515">
        <v>0</v>
      </c>
      <c r="AH54" s="1561">
        <v>0</v>
      </c>
      <c r="AI54" s="1559">
        <v>4505</v>
      </c>
      <c r="AJ54" s="1515">
        <v>5948</v>
      </c>
      <c r="AK54" s="1561">
        <v>57234290</v>
      </c>
      <c r="AL54" s="1562" t="s">
        <v>1116</v>
      </c>
    </row>
    <row r="55" spans="1:42" ht="17.100000000000001" customHeight="1" thickBot="1">
      <c r="A55" s="1564">
        <v>95</v>
      </c>
      <c r="B55" s="1565" t="s">
        <v>1076</v>
      </c>
      <c r="C55" s="1566" t="s">
        <v>1152</v>
      </c>
      <c r="D55" s="1567">
        <v>0</v>
      </c>
      <c r="E55" s="1568">
        <v>0</v>
      </c>
      <c r="F55" s="1569">
        <v>0</v>
      </c>
      <c r="G55" s="1567">
        <v>1058</v>
      </c>
      <c r="H55" s="1568">
        <v>1360</v>
      </c>
      <c r="I55" s="1568">
        <v>12536570</v>
      </c>
      <c r="J55" s="1567">
        <v>0</v>
      </c>
      <c r="K55" s="1568">
        <v>0</v>
      </c>
      <c r="L55" s="1568">
        <v>0</v>
      </c>
      <c r="M55" s="1567">
        <v>0</v>
      </c>
      <c r="N55" s="1570">
        <v>0</v>
      </c>
      <c r="O55" s="1571">
        <v>0</v>
      </c>
      <c r="P55" s="1567">
        <v>1058</v>
      </c>
      <c r="Q55" s="1568">
        <v>1360</v>
      </c>
      <c r="R55" s="1568">
        <v>12536570</v>
      </c>
      <c r="S55" s="1572" t="s">
        <v>1080</v>
      </c>
      <c r="T55" s="1564">
        <v>95</v>
      </c>
      <c r="U55" s="1565" t="s">
        <v>1076</v>
      </c>
      <c r="V55" s="1569" t="s">
        <v>1152</v>
      </c>
      <c r="W55" s="1567">
        <v>0</v>
      </c>
      <c r="X55" s="1568">
        <v>0</v>
      </c>
      <c r="Y55" s="1568">
        <v>0</v>
      </c>
      <c r="Z55" s="1567">
        <v>3804</v>
      </c>
      <c r="AA55" s="1568">
        <v>5131</v>
      </c>
      <c r="AB55" s="1568">
        <v>55802360</v>
      </c>
      <c r="AC55" s="1567">
        <v>0</v>
      </c>
      <c r="AD55" s="1568">
        <v>0</v>
      </c>
      <c r="AE55" s="1568">
        <v>0</v>
      </c>
      <c r="AF55" s="1567">
        <v>0</v>
      </c>
      <c r="AG55" s="1570">
        <v>0</v>
      </c>
      <c r="AH55" s="1571">
        <v>0</v>
      </c>
      <c r="AI55" s="1567">
        <v>3804</v>
      </c>
      <c r="AJ55" s="1568">
        <v>5131</v>
      </c>
      <c r="AK55" s="1568">
        <v>55802360</v>
      </c>
      <c r="AL55" s="1572" t="s">
        <v>1080</v>
      </c>
      <c r="AN55" s="1441">
        <f>P55+AI55</f>
        <v>4862</v>
      </c>
      <c r="AO55" s="1441">
        <f>Q55+AJ55</f>
        <v>6491</v>
      </c>
      <c r="AP55" s="1441">
        <f>R55+AK55</f>
        <v>68338930</v>
      </c>
    </row>
    <row r="56" spans="1:42" ht="17.100000000000001" customHeight="1">
      <c r="A56" s="1573"/>
      <c r="B56" s="1574" t="s">
        <v>1153</v>
      </c>
      <c r="C56" s="1533"/>
      <c r="D56" s="1533"/>
      <c r="E56" s="1533"/>
      <c r="F56" s="1533"/>
      <c r="G56" s="1533"/>
      <c r="H56" s="1533"/>
      <c r="I56" s="1533"/>
      <c r="J56" s="1533"/>
      <c r="K56" s="1533"/>
      <c r="L56" s="1533"/>
      <c r="M56" s="1533"/>
      <c r="N56" s="1533"/>
      <c r="O56" s="1533"/>
      <c r="P56" s="1533"/>
      <c r="Q56" s="1533"/>
      <c r="R56" s="1533"/>
      <c r="S56" s="1573"/>
      <c r="T56" s="1573"/>
      <c r="U56" s="1573"/>
      <c r="V56" s="1533"/>
      <c r="W56" s="1533"/>
      <c r="X56" s="1533"/>
      <c r="Y56" s="1533"/>
      <c r="Z56" s="1533"/>
      <c r="AA56" s="1533"/>
      <c r="AB56" s="1533"/>
      <c r="AC56" s="1533"/>
      <c r="AD56" s="1533"/>
      <c r="AE56" s="1533"/>
      <c r="AF56" s="1533"/>
      <c r="AG56" s="1533"/>
      <c r="AH56" s="1533"/>
      <c r="AI56" s="1533"/>
      <c r="AJ56" s="1533"/>
      <c r="AK56" s="1533"/>
      <c r="AL56" s="1573"/>
    </row>
    <row r="57" spans="1:42" ht="17.100000000000001" customHeight="1">
      <c r="A57" s="1443"/>
      <c r="B57" s="1443"/>
      <c r="I57" s="1443"/>
      <c r="N57" s="1464"/>
      <c r="T57" s="1443"/>
      <c r="U57" s="1443"/>
      <c r="AB57" s="1443"/>
    </row>
    <row r="58" spans="1:42" ht="16.5" customHeight="1">
      <c r="A58" s="1443" t="s">
        <v>264</v>
      </c>
      <c r="B58" s="1443"/>
      <c r="N58" s="1464"/>
      <c r="T58" s="1443"/>
      <c r="U58" s="1443"/>
      <c r="AM58" s="1575" t="s">
        <v>1154</v>
      </c>
      <c r="AN58" s="1441">
        <f>SUM(AN11:AN55)</f>
        <v>126074</v>
      </c>
      <c r="AO58" s="1441">
        <f>SUM(AO11:AO55)</f>
        <v>171203</v>
      </c>
      <c r="AP58" s="1441">
        <f>SUM(AP11:AP55)</f>
        <v>1429190690</v>
      </c>
    </row>
    <row r="59" spans="1:42" ht="16.5" customHeight="1">
      <c r="I59" s="1576"/>
    </row>
    <row r="60" spans="1:42" ht="17.100000000000001" customHeight="1">
      <c r="C60" s="1443"/>
      <c r="D60" s="1443"/>
      <c r="E60" s="1443"/>
      <c r="F60" s="1443"/>
      <c r="G60" s="1443"/>
      <c r="H60" s="1443"/>
      <c r="I60" s="1576"/>
      <c r="J60" s="1443"/>
      <c r="K60" s="1443"/>
      <c r="L60" s="1443"/>
      <c r="M60" s="1443"/>
      <c r="N60" s="1443"/>
      <c r="O60" s="1443"/>
      <c r="P60" s="1443"/>
      <c r="Q60" s="1443"/>
      <c r="R60" s="1443"/>
      <c r="S60" s="1443"/>
    </row>
    <row r="61" spans="1:42" ht="17.100000000000001" customHeight="1">
      <c r="D61" s="1443"/>
      <c r="E61" s="1443"/>
      <c r="F61" s="1443"/>
      <c r="G61" s="1443"/>
      <c r="H61" s="1443"/>
      <c r="I61" s="1443"/>
      <c r="J61" s="1443"/>
      <c r="K61" s="1443"/>
      <c r="L61" s="1443"/>
      <c r="M61" s="1443"/>
      <c r="N61" s="1443"/>
      <c r="O61" s="1443"/>
      <c r="P61" s="1443"/>
      <c r="Q61" s="1443"/>
      <c r="R61" s="1443"/>
      <c r="S61" s="1443"/>
    </row>
    <row r="63" spans="1:42" ht="16.5" customHeight="1">
      <c r="D63" s="1443"/>
      <c r="E63" s="1443"/>
      <c r="F63" s="1443"/>
      <c r="G63" s="1443"/>
      <c r="H63" s="1443"/>
      <c r="I63" s="1443"/>
      <c r="J63" s="1443"/>
      <c r="K63" s="1443"/>
      <c r="L63" s="1443"/>
      <c r="M63" s="1443"/>
      <c r="N63" s="1443"/>
      <c r="O63" s="1443"/>
      <c r="P63" s="1443"/>
      <c r="Q63" s="1443"/>
      <c r="R63" s="1443"/>
      <c r="S63" s="1443"/>
    </row>
  </sheetData>
  <mergeCells count="48">
    <mergeCell ref="A47:A49"/>
    <mergeCell ref="B47:B49"/>
    <mergeCell ref="T47:T49"/>
    <mergeCell ref="U47:U49"/>
    <mergeCell ref="A50:A54"/>
    <mergeCell ref="B50:B54"/>
    <mergeCell ref="T50:T54"/>
    <mergeCell ref="U50:U54"/>
    <mergeCell ref="A35:A40"/>
    <mergeCell ref="B35:B40"/>
    <mergeCell ref="T35:T40"/>
    <mergeCell ref="U35:U40"/>
    <mergeCell ref="A42:A46"/>
    <mergeCell ref="B42:B46"/>
    <mergeCell ref="T42:T46"/>
    <mergeCell ref="U42:U46"/>
    <mergeCell ref="A22:A30"/>
    <mergeCell ref="B22:B30"/>
    <mergeCell ref="T22:T30"/>
    <mergeCell ref="U22:U30"/>
    <mergeCell ref="A31:A34"/>
    <mergeCell ref="B31:B34"/>
    <mergeCell ref="T31:T34"/>
    <mergeCell ref="U31:U34"/>
    <mergeCell ref="A12:A16"/>
    <mergeCell ref="B12:B16"/>
    <mergeCell ref="T12:T16"/>
    <mergeCell ref="U12:U16"/>
    <mergeCell ref="A19:A21"/>
    <mergeCell ref="B19:B21"/>
    <mergeCell ref="T19:T21"/>
    <mergeCell ref="U19:U21"/>
    <mergeCell ref="AI3:AK3"/>
    <mergeCell ref="A2:A4"/>
    <mergeCell ref="C2:C4"/>
    <mergeCell ref="D2:R2"/>
    <mergeCell ref="T2:T4"/>
    <mergeCell ref="V2:V4"/>
    <mergeCell ref="W2:AK2"/>
    <mergeCell ref="D3:F3"/>
    <mergeCell ref="G3:I3"/>
    <mergeCell ref="J3:L3"/>
    <mergeCell ref="M3:O3"/>
    <mergeCell ref="P3:R3"/>
    <mergeCell ref="W3:Y3"/>
    <mergeCell ref="Z3:AB3"/>
    <mergeCell ref="AC3:AE3"/>
    <mergeCell ref="AF3:AH3"/>
  </mergeCells>
  <phoneticPr fontId="6"/>
  <printOptions horizontalCentered="1" verticalCentered="1"/>
  <pageMargins left="0.51181102362204722" right="0.27559055118110237" top="0.35433070866141736" bottom="0.15748031496062992" header="0.15748031496062992" footer="0.15748031496062992"/>
  <pageSetup paperSize="8" scale="77" fitToWidth="0" orientation="landscape" r:id="rId1"/>
  <headerFooter alignWithMargins="0">
    <oddFooter>&amp;C&amp;A</oddFooter>
  </headerFooter>
  <colBreaks count="1" manualBreakCount="1">
    <brk id="19"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07"/>
  <sheetViews>
    <sheetView view="pageBreakPreview" zoomScale="85" zoomScaleNormal="100" zoomScaleSheetLayoutView="85" workbookViewId="0">
      <pane xSplit="3" ySplit="5" topLeftCell="D48" activePane="bottomRight" state="frozen"/>
      <selection activeCell="AF11" sqref="AF11"/>
      <selection pane="topRight" activeCell="AF11" sqref="AF11"/>
      <selection pane="bottomLeft" activeCell="AF11" sqref="AF11"/>
      <selection pane="bottomRight" activeCell="F49" sqref="F49"/>
    </sheetView>
  </sheetViews>
  <sheetFormatPr defaultRowHeight="13.5"/>
  <cols>
    <col min="1" max="1" width="6.375" style="1760" customWidth="1"/>
    <col min="2" max="2" width="10.125" style="1760" customWidth="1"/>
    <col min="3" max="3" width="18.125" style="1760" customWidth="1"/>
    <col min="4" max="12" width="16.125" style="1760" customWidth="1"/>
    <col min="13" max="13" width="15.125" style="1760" customWidth="1"/>
    <col min="14" max="17" width="16.125" style="1760" customWidth="1"/>
    <col min="18" max="18" width="9.375" style="1760" customWidth="1"/>
    <col min="19" max="19" width="7.875" style="1760" hidden="1" customWidth="1"/>
    <col min="20" max="21" width="5.875" style="1760" hidden="1" customWidth="1"/>
    <col min="22" max="22" width="6.875" style="1760" customWidth="1"/>
    <col min="23" max="23" width="10.875" style="1760" customWidth="1"/>
    <col min="24" max="24" width="18.125" style="1760" customWidth="1"/>
    <col min="25" max="35" width="20.25" style="1760" customWidth="1"/>
    <col min="36" max="36" width="9.375" style="1760" customWidth="1"/>
    <col min="37" max="38" width="9" style="87"/>
    <col min="39" max="39" width="21.375" style="87" customWidth="1"/>
    <col min="40" max="256" width="9" style="87"/>
    <col min="257" max="257" width="6.375" style="87" customWidth="1"/>
    <col min="258" max="258" width="10.125" style="87" customWidth="1"/>
    <col min="259" max="259" width="18.125" style="87" customWidth="1"/>
    <col min="260" max="268" width="16.125" style="87" customWidth="1"/>
    <col min="269" max="269" width="15.125" style="87" customWidth="1"/>
    <col min="270" max="273" width="16.125" style="87" customWidth="1"/>
    <col min="274" max="274" width="9.375" style="87" customWidth="1"/>
    <col min="275" max="277" width="0" style="87" hidden="1" customWidth="1"/>
    <col min="278" max="278" width="6.875" style="87" customWidth="1"/>
    <col min="279" max="279" width="10.875" style="87" customWidth="1"/>
    <col min="280" max="280" width="18.125" style="87" customWidth="1"/>
    <col min="281" max="291" width="20.25" style="87" customWidth="1"/>
    <col min="292" max="292" width="9.375" style="87" customWidth="1"/>
    <col min="293" max="294" width="9" style="87"/>
    <col min="295" max="295" width="21.375" style="87" customWidth="1"/>
    <col min="296" max="512" width="9" style="87"/>
    <col min="513" max="513" width="6.375" style="87" customWidth="1"/>
    <col min="514" max="514" width="10.125" style="87" customWidth="1"/>
    <col min="515" max="515" width="18.125" style="87" customWidth="1"/>
    <col min="516" max="524" width="16.125" style="87" customWidth="1"/>
    <col min="525" max="525" width="15.125" style="87" customWidth="1"/>
    <col min="526" max="529" width="16.125" style="87" customWidth="1"/>
    <col min="530" max="530" width="9.375" style="87" customWidth="1"/>
    <col min="531" max="533" width="0" style="87" hidden="1" customWidth="1"/>
    <col min="534" max="534" width="6.875" style="87" customWidth="1"/>
    <col min="535" max="535" width="10.875" style="87" customWidth="1"/>
    <col min="536" max="536" width="18.125" style="87" customWidth="1"/>
    <col min="537" max="547" width="20.25" style="87" customWidth="1"/>
    <col min="548" max="548" width="9.375" style="87" customWidth="1"/>
    <col min="549" max="550" width="9" style="87"/>
    <col min="551" max="551" width="21.375" style="87" customWidth="1"/>
    <col min="552" max="768" width="9" style="87"/>
    <col min="769" max="769" width="6.375" style="87" customWidth="1"/>
    <col min="770" max="770" width="10.125" style="87" customWidth="1"/>
    <col min="771" max="771" width="18.125" style="87" customWidth="1"/>
    <col min="772" max="780" width="16.125" style="87" customWidth="1"/>
    <col min="781" max="781" width="15.125" style="87" customWidth="1"/>
    <col min="782" max="785" width="16.125" style="87" customWidth="1"/>
    <col min="786" max="786" width="9.375" style="87" customWidth="1"/>
    <col min="787" max="789" width="0" style="87" hidden="1" customWidth="1"/>
    <col min="790" max="790" width="6.875" style="87" customWidth="1"/>
    <col min="791" max="791" width="10.875" style="87" customWidth="1"/>
    <col min="792" max="792" width="18.125" style="87" customWidth="1"/>
    <col min="793" max="803" width="20.25" style="87" customWidth="1"/>
    <col min="804" max="804" width="9.375" style="87" customWidth="1"/>
    <col min="805" max="806" width="9" style="87"/>
    <col min="807" max="807" width="21.375" style="87" customWidth="1"/>
    <col min="808" max="1024" width="9" style="87"/>
    <col min="1025" max="1025" width="6.375" style="87" customWidth="1"/>
    <col min="1026" max="1026" width="10.125" style="87" customWidth="1"/>
    <col min="1027" max="1027" width="18.125" style="87" customWidth="1"/>
    <col min="1028" max="1036" width="16.125" style="87" customWidth="1"/>
    <col min="1037" max="1037" width="15.125" style="87" customWidth="1"/>
    <col min="1038" max="1041" width="16.125" style="87" customWidth="1"/>
    <col min="1042" max="1042" width="9.375" style="87" customWidth="1"/>
    <col min="1043" max="1045" width="0" style="87" hidden="1" customWidth="1"/>
    <col min="1046" max="1046" width="6.875" style="87" customWidth="1"/>
    <col min="1047" max="1047" width="10.875" style="87" customWidth="1"/>
    <col min="1048" max="1048" width="18.125" style="87" customWidth="1"/>
    <col min="1049" max="1059" width="20.25" style="87" customWidth="1"/>
    <col min="1060" max="1060" width="9.375" style="87" customWidth="1"/>
    <col min="1061" max="1062" width="9" style="87"/>
    <col min="1063" max="1063" width="21.375" style="87" customWidth="1"/>
    <col min="1064" max="1280" width="9" style="87"/>
    <col min="1281" max="1281" width="6.375" style="87" customWidth="1"/>
    <col min="1282" max="1282" width="10.125" style="87" customWidth="1"/>
    <col min="1283" max="1283" width="18.125" style="87" customWidth="1"/>
    <col min="1284" max="1292" width="16.125" style="87" customWidth="1"/>
    <col min="1293" max="1293" width="15.125" style="87" customWidth="1"/>
    <col min="1294" max="1297" width="16.125" style="87" customWidth="1"/>
    <col min="1298" max="1298" width="9.375" style="87" customWidth="1"/>
    <col min="1299" max="1301" width="0" style="87" hidden="1" customWidth="1"/>
    <col min="1302" max="1302" width="6.875" style="87" customWidth="1"/>
    <col min="1303" max="1303" width="10.875" style="87" customWidth="1"/>
    <col min="1304" max="1304" width="18.125" style="87" customWidth="1"/>
    <col min="1305" max="1315" width="20.25" style="87" customWidth="1"/>
    <col min="1316" max="1316" width="9.375" style="87" customWidth="1"/>
    <col min="1317" max="1318" width="9" style="87"/>
    <col min="1319" max="1319" width="21.375" style="87" customWidth="1"/>
    <col min="1320" max="1536" width="9" style="87"/>
    <col min="1537" max="1537" width="6.375" style="87" customWidth="1"/>
    <col min="1538" max="1538" width="10.125" style="87" customWidth="1"/>
    <col min="1539" max="1539" width="18.125" style="87" customWidth="1"/>
    <col min="1540" max="1548" width="16.125" style="87" customWidth="1"/>
    <col min="1549" max="1549" width="15.125" style="87" customWidth="1"/>
    <col min="1550" max="1553" width="16.125" style="87" customWidth="1"/>
    <col min="1554" max="1554" width="9.375" style="87" customWidth="1"/>
    <col min="1555" max="1557" width="0" style="87" hidden="1" customWidth="1"/>
    <col min="1558" max="1558" width="6.875" style="87" customWidth="1"/>
    <col min="1559" max="1559" width="10.875" style="87" customWidth="1"/>
    <col min="1560" max="1560" width="18.125" style="87" customWidth="1"/>
    <col min="1561" max="1571" width="20.25" style="87" customWidth="1"/>
    <col min="1572" max="1572" width="9.375" style="87" customWidth="1"/>
    <col min="1573" max="1574" width="9" style="87"/>
    <col min="1575" max="1575" width="21.375" style="87" customWidth="1"/>
    <col min="1576" max="1792" width="9" style="87"/>
    <col min="1793" max="1793" width="6.375" style="87" customWidth="1"/>
    <col min="1794" max="1794" width="10.125" style="87" customWidth="1"/>
    <col min="1795" max="1795" width="18.125" style="87" customWidth="1"/>
    <col min="1796" max="1804" width="16.125" style="87" customWidth="1"/>
    <col min="1805" max="1805" width="15.125" style="87" customWidth="1"/>
    <col min="1806" max="1809" width="16.125" style="87" customWidth="1"/>
    <col min="1810" max="1810" width="9.375" style="87" customWidth="1"/>
    <col min="1811" max="1813" width="0" style="87" hidden="1" customWidth="1"/>
    <col min="1814" max="1814" width="6.875" style="87" customWidth="1"/>
    <col min="1815" max="1815" width="10.875" style="87" customWidth="1"/>
    <col min="1816" max="1816" width="18.125" style="87" customWidth="1"/>
    <col min="1817" max="1827" width="20.25" style="87" customWidth="1"/>
    <col min="1828" max="1828" width="9.375" style="87" customWidth="1"/>
    <col min="1829" max="1830" width="9" style="87"/>
    <col min="1831" max="1831" width="21.375" style="87" customWidth="1"/>
    <col min="1832" max="2048" width="9" style="87"/>
    <col min="2049" max="2049" width="6.375" style="87" customWidth="1"/>
    <col min="2050" max="2050" width="10.125" style="87" customWidth="1"/>
    <col min="2051" max="2051" width="18.125" style="87" customWidth="1"/>
    <col min="2052" max="2060" width="16.125" style="87" customWidth="1"/>
    <col min="2061" max="2061" width="15.125" style="87" customWidth="1"/>
    <col min="2062" max="2065" width="16.125" style="87" customWidth="1"/>
    <col min="2066" max="2066" width="9.375" style="87" customWidth="1"/>
    <col min="2067" max="2069" width="0" style="87" hidden="1" customWidth="1"/>
    <col min="2070" max="2070" width="6.875" style="87" customWidth="1"/>
    <col min="2071" max="2071" width="10.875" style="87" customWidth="1"/>
    <col min="2072" max="2072" width="18.125" style="87" customWidth="1"/>
    <col min="2073" max="2083" width="20.25" style="87" customWidth="1"/>
    <col min="2084" max="2084" width="9.375" style="87" customWidth="1"/>
    <col min="2085" max="2086" width="9" style="87"/>
    <col min="2087" max="2087" width="21.375" style="87" customWidth="1"/>
    <col min="2088" max="2304" width="9" style="87"/>
    <col min="2305" max="2305" width="6.375" style="87" customWidth="1"/>
    <col min="2306" max="2306" width="10.125" style="87" customWidth="1"/>
    <col min="2307" max="2307" width="18.125" style="87" customWidth="1"/>
    <col min="2308" max="2316" width="16.125" style="87" customWidth="1"/>
    <col min="2317" max="2317" width="15.125" style="87" customWidth="1"/>
    <col min="2318" max="2321" width="16.125" style="87" customWidth="1"/>
    <col min="2322" max="2322" width="9.375" style="87" customWidth="1"/>
    <col min="2323" max="2325" width="0" style="87" hidden="1" customWidth="1"/>
    <col min="2326" max="2326" width="6.875" style="87" customWidth="1"/>
    <col min="2327" max="2327" width="10.875" style="87" customWidth="1"/>
    <col min="2328" max="2328" width="18.125" style="87" customWidth="1"/>
    <col min="2329" max="2339" width="20.25" style="87" customWidth="1"/>
    <col min="2340" max="2340" width="9.375" style="87" customWidth="1"/>
    <col min="2341" max="2342" width="9" style="87"/>
    <col min="2343" max="2343" width="21.375" style="87" customWidth="1"/>
    <col min="2344" max="2560" width="9" style="87"/>
    <col min="2561" max="2561" width="6.375" style="87" customWidth="1"/>
    <col min="2562" max="2562" width="10.125" style="87" customWidth="1"/>
    <col min="2563" max="2563" width="18.125" style="87" customWidth="1"/>
    <col min="2564" max="2572" width="16.125" style="87" customWidth="1"/>
    <col min="2573" max="2573" width="15.125" style="87" customWidth="1"/>
    <col min="2574" max="2577" width="16.125" style="87" customWidth="1"/>
    <col min="2578" max="2578" width="9.375" style="87" customWidth="1"/>
    <col min="2579" max="2581" width="0" style="87" hidden="1" customWidth="1"/>
    <col min="2582" max="2582" width="6.875" style="87" customWidth="1"/>
    <col min="2583" max="2583" width="10.875" style="87" customWidth="1"/>
    <col min="2584" max="2584" width="18.125" style="87" customWidth="1"/>
    <col min="2585" max="2595" width="20.25" style="87" customWidth="1"/>
    <col min="2596" max="2596" width="9.375" style="87" customWidth="1"/>
    <col min="2597" max="2598" width="9" style="87"/>
    <col min="2599" max="2599" width="21.375" style="87" customWidth="1"/>
    <col min="2600" max="2816" width="9" style="87"/>
    <col min="2817" max="2817" width="6.375" style="87" customWidth="1"/>
    <col min="2818" max="2818" width="10.125" style="87" customWidth="1"/>
    <col min="2819" max="2819" width="18.125" style="87" customWidth="1"/>
    <col min="2820" max="2828" width="16.125" style="87" customWidth="1"/>
    <col min="2829" max="2829" width="15.125" style="87" customWidth="1"/>
    <col min="2830" max="2833" width="16.125" style="87" customWidth="1"/>
    <col min="2834" max="2834" width="9.375" style="87" customWidth="1"/>
    <col min="2835" max="2837" width="0" style="87" hidden="1" customWidth="1"/>
    <col min="2838" max="2838" width="6.875" style="87" customWidth="1"/>
    <col min="2839" max="2839" width="10.875" style="87" customWidth="1"/>
    <col min="2840" max="2840" width="18.125" style="87" customWidth="1"/>
    <col min="2841" max="2851" width="20.25" style="87" customWidth="1"/>
    <col min="2852" max="2852" width="9.375" style="87" customWidth="1"/>
    <col min="2853" max="2854" width="9" style="87"/>
    <col min="2855" max="2855" width="21.375" style="87" customWidth="1"/>
    <col min="2856" max="3072" width="9" style="87"/>
    <col min="3073" max="3073" width="6.375" style="87" customWidth="1"/>
    <col min="3074" max="3074" width="10.125" style="87" customWidth="1"/>
    <col min="3075" max="3075" width="18.125" style="87" customWidth="1"/>
    <col min="3076" max="3084" width="16.125" style="87" customWidth="1"/>
    <col min="3085" max="3085" width="15.125" style="87" customWidth="1"/>
    <col min="3086" max="3089" width="16.125" style="87" customWidth="1"/>
    <col min="3090" max="3090" width="9.375" style="87" customWidth="1"/>
    <col min="3091" max="3093" width="0" style="87" hidden="1" customWidth="1"/>
    <col min="3094" max="3094" width="6.875" style="87" customWidth="1"/>
    <col min="3095" max="3095" width="10.875" style="87" customWidth="1"/>
    <col min="3096" max="3096" width="18.125" style="87" customWidth="1"/>
    <col min="3097" max="3107" width="20.25" style="87" customWidth="1"/>
    <col min="3108" max="3108" width="9.375" style="87" customWidth="1"/>
    <col min="3109" max="3110" width="9" style="87"/>
    <col min="3111" max="3111" width="21.375" style="87" customWidth="1"/>
    <col min="3112" max="3328" width="9" style="87"/>
    <col min="3329" max="3329" width="6.375" style="87" customWidth="1"/>
    <col min="3330" max="3330" width="10.125" style="87" customWidth="1"/>
    <col min="3331" max="3331" width="18.125" style="87" customWidth="1"/>
    <col min="3332" max="3340" width="16.125" style="87" customWidth="1"/>
    <col min="3341" max="3341" width="15.125" style="87" customWidth="1"/>
    <col min="3342" max="3345" width="16.125" style="87" customWidth="1"/>
    <col min="3346" max="3346" width="9.375" style="87" customWidth="1"/>
    <col min="3347" max="3349" width="0" style="87" hidden="1" customWidth="1"/>
    <col min="3350" max="3350" width="6.875" style="87" customWidth="1"/>
    <col min="3351" max="3351" width="10.875" style="87" customWidth="1"/>
    <col min="3352" max="3352" width="18.125" style="87" customWidth="1"/>
    <col min="3353" max="3363" width="20.25" style="87" customWidth="1"/>
    <col min="3364" max="3364" width="9.375" style="87" customWidth="1"/>
    <col min="3365" max="3366" width="9" style="87"/>
    <col min="3367" max="3367" width="21.375" style="87" customWidth="1"/>
    <col min="3368" max="3584" width="9" style="87"/>
    <col min="3585" max="3585" width="6.375" style="87" customWidth="1"/>
    <col min="3586" max="3586" width="10.125" style="87" customWidth="1"/>
    <col min="3587" max="3587" width="18.125" style="87" customWidth="1"/>
    <col min="3588" max="3596" width="16.125" style="87" customWidth="1"/>
    <col min="3597" max="3597" width="15.125" style="87" customWidth="1"/>
    <col min="3598" max="3601" width="16.125" style="87" customWidth="1"/>
    <col min="3602" max="3602" width="9.375" style="87" customWidth="1"/>
    <col min="3603" max="3605" width="0" style="87" hidden="1" customWidth="1"/>
    <col min="3606" max="3606" width="6.875" style="87" customWidth="1"/>
    <col min="3607" max="3607" width="10.875" style="87" customWidth="1"/>
    <col min="3608" max="3608" width="18.125" style="87" customWidth="1"/>
    <col min="3609" max="3619" width="20.25" style="87" customWidth="1"/>
    <col min="3620" max="3620" width="9.375" style="87" customWidth="1"/>
    <col min="3621" max="3622" width="9" style="87"/>
    <col min="3623" max="3623" width="21.375" style="87" customWidth="1"/>
    <col min="3624" max="3840" width="9" style="87"/>
    <col min="3841" max="3841" width="6.375" style="87" customWidth="1"/>
    <col min="3842" max="3842" width="10.125" style="87" customWidth="1"/>
    <col min="3843" max="3843" width="18.125" style="87" customWidth="1"/>
    <col min="3844" max="3852" width="16.125" style="87" customWidth="1"/>
    <col min="3853" max="3853" width="15.125" style="87" customWidth="1"/>
    <col min="3854" max="3857" width="16.125" style="87" customWidth="1"/>
    <col min="3858" max="3858" width="9.375" style="87" customWidth="1"/>
    <col min="3859" max="3861" width="0" style="87" hidden="1" customWidth="1"/>
    <col min="3862" max="3862" width="6.875" style="87" customWidth="1"/>
    <col min="3863" max="3863" width="10.875" style="87" customWidth="1"/>
    <col min="3864" max="3864" width="18.125" style="87" customWidth="1"/>
    <col min="3865" max="3875" width="20.25" style="87" customWidth="1"/>
    <col min="3876" max="3876" width="9.375" style="87" customWidth="1"/>
    <col min="3877" max="3878" width="9" style="87"/>
    <col min="3879" max="3879" width="21.375" style="87" customWidth="1"/>
    <col min="3880" max="4096" width="9" style="87"/>
    <col min="4097" max="4097" width="6.375" style="87" customWidth="1"/>
    <col min="4098" max="4098" width="10.125" style="87" customWidth="1"/>
    <col min="4099" max="4099" width="18.125" style="87" customWidth="1"/>
    <col min="4100" max="4108" width="16.125" style="87" customWidth="1"/>
    <col min="4109" max="4109" width="15.125" style="87" customWidth="1"/>
    <col min="4110" max="4113" width="16.125" style="87" customWidth="1"/>
    <col min="4114" max="4114" width="9.375" style="87" customWidth="1"/>
    <col min="4115" max="4117" width="0" style="87" hidden="1" customWidth="1"/>
    <col min="4118" max="4118" width="6.875" style="87" customWidth="1"/>
    <col min="4119" max="4119" width="10.875" style="87" customWidth="1"/>
    <col min="4120" max="4120" width="18.125" style="87" customWidth="1"/>
    <col min="4121" max="4131" width="20.25" style="87" customWidth="1"/>
    <col min="4132" max="4132" width="9.375" style="87" customWidth="1"/>
    <col min="4133" max="4134" width="9" style="87"/>
    <col min="4135" max="4135" width="21.375" style="87" customWidth="1"/>
    <col min="4136" max="4352" width="9" style="87"/>
    <col min="4353" max="4353" width="6.375" style="87" customWidth="1"/>
    <col min="4354" max="4354" width="10.125" style="87" customWidth="1"/>
    <col min="4355" max="4355" width="18.125" style="87" customWidth="1"/>
    <col min="4356" max="4364" width="16.125" style="87" customWidth="1"/>
    <col min="4365" max="4365" width="15.125" style="87" customWidth="1"/>
    <col min="4366" max="4369" width="16.125" style="87" customWidth="1"/>
    <col min="4370" max="4370" width="9.375" style="87" customWidth="1"/>
    <col min="4371" max="4373" width="0" style="87" hidden="1" customWidth="1"/>
    <col min="4374" max="4374" width="6.875" style="87" customWidth="1"/>
    <col min="4375" max="4375" width="10.875" style="87" customWidth="1"/>
    <col min="4376" max="4376" width="18.125" style="87" customWidth="1"/>
    <col min="4377" max="4387" width="20.25" style="87" customWidth="1"/>
    <col min="4388" max="4388" width="9.375" style="87" customWidth="1"/>
    <col min="4389" max="4390" width="9" style="87"/>
    <col min="4391" max="4391" width="21.375" style="87" customWidth="1"/>
    <col min="4392" max="4608" width="9" style="87"/>
    <col min="4609" max="4609" width="6.375" style="87" customWidth="1"/>
    <col min="4610" max="4610" width="10.125" style="87" customWidth="1"/>
    <col min="4611" max="4611" width="18.125" style="87" customWidth="1"/>
    <col min="4612" max="4620" width="16.125" style="87" customWidth="1"/>
    <col min="4621" max="4621" width="15.125" style="87" customWidth="1"/>
    <col min="4622" max="4625" width="16.125" style="87" customWidth="1"/>
    <col min="4626" max="4626" width="9.375" style="87" customWidth="1"/>
    <col min="4627" max="4629" width="0" style="87" hidden="1" customWidth="1"/>
    <col min="4630" max="4630" width="6.875" style="87" customWidth="1"/>
    <col min="4631" max="4631" width="10.875" style="87" customWidth="1"/>
    <col min="4632" max="4632" width="18.125" style="87" customWidth="1"/>
    <col min="4633" max="4643" width="20.25" style="87" customWidth="1"/>
    <col min="4644" max="4644" width="9.375" style="87" customWidth="1"/>
    <col min="4645" max="4646" width="9" style="87"/>
    <col min="4647" max="4647" width="21.375" style="87" customWidth="1"/>
    <col min="4648" max="4864" width="9" style="87"/>
    <col min="4865" max="4865" width="6.375" style="87" customWidth="1"/>
    <col min="4866" max="4866" width="10.125" style="87" customWidth="1"/>
    <col min="4867" max="4867" width="18.125" style="87" customWidth="1"/>
    <col min="4868" max="4876" width="16.125" style="87" customWidth="1"/>
    <col min="4877" max="4877" width="15.125" style="87" customWidth="1"/>
    <col min="4878" max="4881" width="16.125" style="87" customWidth="1"/>
    <col min="4882" max="4882" width="9.375" style="87" customWidth="1"/>
    <col min="4883" max="4885" width="0" style="87" hidden="1" customWidth="1"/>
    <col min="4886" max="4886" width="6.875" style="87" customWidth="1"/>
    <col min="4887" max="4887" width="10.875" style="87" customWidth="1"/>
    <col min="4888" max="4888" width="18.125" style="87" customWidth="1"/>
    <col min="4889" max="4899" width="20.25" style="87" customWidth="1"/>
    <col min="4900" max="4900" width="9.375" style="87" customWidth="1"/>
    <col min="4901" max="4902" width="9" style="87"/>
    <col min="4903" max="4903" width="21.375" style="87" customWidth="1"/>
    <col min="4904" max="5120" width="9" style="87"/>
    <col min="5121" max="5121" width="6.375" style="87" customWidth="1"/>
    <col min="5122" max="5122" width="10.125" style="87" customWidth="1"/>
    <col min="5123" max="5123" width="18.125" style="87" customWidth="1"/>
    <col min="5124" max="5132" width="16.125" style="87" customWidth="1"/>
    <col min="5133" max="5133" width="15.125" style="87" customWidth="1"/>
    <col min="5134" max="5137" width="16.125" style="87" customWidth="1"/>
    <col min="5138" max="5138" width="9.375" style="87" customWidth="1"/>
    <col min="5139" max="5141" width="0" style="87" hidden="1" customWidth="1"/>
    <col min="5142" max="5142" width="6.875" style="87" customWidth="1"/>
    <col min="5143" max="5143" width="10.875" style="87" customWidth="1"/>
    <col min="5144" max="5144" width="18.125" style="87" customWidth="1"/>
    <col min="5145" max="5155" width="20.25" style="87" customWidth="1"/>
    <col min="5156" max="5156" width="9.375" style="87" customWidth="1"/>
    <col min="5157" max="5158" width="9" style="87"/>
    <col min="5159" max="5159" width="21.375" style="87" customWidth="1"/>
    <col min="5160" max="5376" width="9" style="87"/>
    <col min="5377" max="5377" width="6.375" style="87" customWidth="1"/>
    <col min="5378" max="5378" width="10.125" style="87" customWidth="1"/>
    <col min="5379" max="5379" width="18.125" style="87" customWidth="1"/>
    <col min="5380" max="5388" width="16.125" style="87" customWidth="1"/>
    <col min="5389" max="5389" width="15.125" style="87" customWidth="1"/>
    <col min="5390" max="5393" width="16.125" style="87" customWidth="1"/>
    <col min="5394" max="5394" width="9.375" style="87" customWidth="1"/>
    <col min="5395" max="5397" width="0" style="87" hidden="1" customWidth="1"/>
    <col min="5398" max="5398" width="6.875" style="87" customWidth="1"/>
    <col min="5399" max="5399" width="10.875" style="87" customWidth="1"/>
    <col min="5400" max="5400" width="18.125" style="87" customWidth="1"/>
    <col min="5401" max="5411" width="20.25" style="87" customWidth="1"/>
    <col min="5412" max="5412" width="9.375" style="87" customWidth="1"/>
    <col min="5413" max="5414" width="9" style="87"/>
    <col min="5415" max="5415" width="21.375" style="87" customWidth="1"/>
    <col min="5416" max="5632" width="9" style="87"/>
    <col min="5633" max="5633" width="6.375" style="87" customWidth="1"/>
    <col min="5634" max="5634" width="10.125" style="87" customWidth="1"/>
    <col min="5635" max="5635" width="18.125" style="87" customWidth="1"/>
    <col min="5636" max="5644" width="16.125" style="87" customWidth="1"/>
    <col min="5645" max="5645" width="15.125" style="87" customWidth="1"/>
    <col min="5646" max="5649" width="16.125" style="87" customWidth="1"/>
    <col min="5650" max="5650" width="9.375" style="87" customWidth="1"/>
    <col min="5651" max="5653" width="0" style="87" hidden="1" customWidth="1"/>
    <col min="5654" max="5654" width="6.875" style="87" customWidth="1"/>
    <col min="5655" max="5655" width="10.875" style="87" customWidth="1"/>
    <col min="5656" max="5656" width="18.125" style="87" customWidth="1"/>
    <col min="5657" max="5667" width="20.25" style="87" customWidth="1"/>
    <col min="5668" max="5668" width="9.375" style="87" customWidth="1"/>
    <col min="5669" max="5670" width="9" style="87"/>
    <col min="5671" max="5671" width="21.375" style="87" customWidth="1"/>
    <col min="5672" max="5888" width="9" style="87"/>
    <col min="5889" max="5889" width="6.375" style="87" customWidth="1"/>
    <col min="5890" max="5890" width="10.125" style="87" customWidth="1"/>
    <col min="5891" max="5891" width="18.125" style="87" customWidth="1"/>
    <col min="5892" max="5900" width="16.125" style="87" customWidth="1"/>
    <col min="5901" max="5901" width="15.125" style="87" customWidth="1"/>
    <col min="5902" max="5905" width="16.125" style="87" customWidth="1"/>
    <col min="5906" max="5906" width="9.375" style="87" customWidth="1"/>
    <col min="5907" max="5909" width="0" style="87" hidden="1" customWidth="1"/>
    <col min="5910" max="5910" width="6.875" style="87" customWidth="1"/>
    <col min="5911" max="5911" width="10.875" style="87" customWidth="1"/>
    <col min="5912" max="5912" width="18.125" style="87" customWidth="1"/>
    <col min="5913" max="5923" width="20.25" style="87" customWidth="1"/>
    <col min="5924" max="5924" width="9.375" style="87" customWidth="1"/>
    <col min="5925" max="5926" width="9" style="87"/>
    <col min="5927" max="5927" width="21.375" style="87" customWidth="1"/>
    <col min="5928" max="6144" width="9" style="87"/>
    <col min="6145" max="6145" width="6.375" style="87" customWidth="1"/>
    <col min="6146" max="6146" width="10.125" style="87" customWidth="1"/>
    <col min="6147" max="6147" width="18.125" style="87" customWidth="1"/>
    <col min="6148" max="6156" width="16.125" style="87" customWidth="1"/>
    <col min="6157" max="6157" width="15.125" style="87" customWidth="1"/>
    <col min="6158" max="6161" width="16.125" style="87" customWidth="1"/>
    <col min="6162" max="6162" width="9.375" style="87" customWidth="1"/>
    <col min="6163" max="6165" width="0" style="87" hidden="1" customWidth="1"/>
    <col min="6166" max="6166" width="6.875" style="87" customWidth="1"/>
    <col min="6167" max="6167" width="10.875" style="87" customWidth="1"/>
    <col min="6168" max="6168" width="18.125" style="87" customWidth="1"/>
    <col min="6169" max="6179" width="20.25" style="87" customWidth="1"/>
    <col min="6180" max="6180" width="9.375" style="87" customWidth="1"/>
    <col min="6181" max="6182" width="9" style="87"/>
    <col min="6183" max="6183" width="21.375" style="87" customWidth="1"/>
    <col min="6184" max="6400" width="9" style="87"/>
    <col min="6401" max="6401" width="6.375" style="87" customWidth="1"/>
    <col min="6402" max="6402" width="10.125" style="87" customWidth="1"/>
    <col min="6403" max="6403" width="18.125" style="87" customWidth="1"/>
    <col min="6404" max="6412" width="16.125" style="87" customWidth="1"/>
    <col min="6413" max="6413" width="15.125" style="87" customWidth="1"/>
    <col min="6414" max="6417" width="16.125" style="87" customWidth="1"/>
    <col min="6418" max="6418" width="9.375" style="87" customWidth="1"/>
    <col min="6419" max="6421" width="0" style="87" hidden="1" customWidth="1"/>
    <col min="6422" max="6422" width="6.875" style="87" customWidth="1"/>
    <col min="6423" max="6423" width="10.875" style="87" customWidth="1"/>
    <col min="6424" max="6424" width="18.125" style="87" customWidth="1"/>
    <col min="6425" max="6435" width="20.25" style="87" customWidth="1"/>
    <col min="6436" max="6436" width="9.375" style="87" customWidth="1"/>
    <col min="6437" max="6438" width="9" style="87"/>
    <col min="6439" max="6439" width="21.375" style="87" customWidth="1"/>
    <col min="6440" max="6656" width="9" style="87"/>
    <col min="6657" max="6657" width="6.375" style="87" customWidth="1"/>
    <col min="6658" max="6658" width="10.125" style="87" customWidth="1"/>
    <col min="6659" max="6659" width="18.125" style="87" customWidth="1"/>
    <col min="6660" max="6668" width="16.125" style="87" customWidth="1"/>
    <col min="6669" max="6669" width="15.125" style="87" customWidth="1"/>
    <col min="6670" max="6673" width="16.125" style="87" customWidth="1"/>
    <col min="6674" max="6674" width="9.375" style="87" customWidth="1"/>
    <col min="6675" max="6677" width="0" style="87" hidden="1" customWidth="1"/>
    <col min="6678" max="6678" width="6.875" style="87" customWidth="1"/>
    <col min="6679" max="6679" width="10.875" style="87" customWidth="1"/>
    <col min="6680" max="6680" width="18.125" style="87" customWidth="1"/>
    <col min="6681" max="6691" width="20.25" style="87" customWidth="1"/>
    <col min="6692" max="6692" width="9.375" style="87" customWidth="1"/>
    <col min="6693" max="6694" width="9" style="87"/>
    <col min="6695" max="6695" width="21.375" style="87" customWidth="1"/>
    <col min="6696" max="6912" width="9" style="87"/>
    <col min="6913" max="6913" width="6.375" style="87" customWidth="1"/>
    <col min="6914" max="6914" width="10.125" style="87" customWidth="1"/>
    <col min="6915" max="6915" width="18.125" style="87" customWidth="1"/>
    <col min="6916" max="6924" width="16.125" style="87" customWidth="1"/>
    <col min="6925" max="6925" width="15.125" style="87" customWidth="1"/>
    <col min="6926" max="6929" width="16.125" style="87" customWidth="1"/>
    <col min="6930" max="6930" width="9.375" style="87" customWidth="1"/>
    <col min="6931" max="6933" width="0" style="87" hidden="1" customWidth="1"/>
    <col min="6934" max="6934" width="6.875" style="87" customWidth="1"/>
    <col min="6935" max="6935" width="10.875" style="87" customWidth="1"/>
    <col min="6936" max="6936" width="18.125" style="87" customWidth="1"/>
    <col min="6937" max="6947" width="20.25" style="87" customWidth="1"/>
    <col min="6948" max="6948" width="9.375" style="87" customWidth="1"/>
    <col min="6949" max="6950" width="9" style="87"/>
    <col min="6951" max="6951" width="21.375" style="87" customWidth="1"/>
    <col min="6952" max="7168" width="9" style="87"/>
    <col min="7169" max="7169" width="6.375" style="87" customWidth="1"/>
    <col min="7170" max="7170" width="10.125" style="87" customWidth="1"/>
    <col min="7171" max="7171" width="18.125" style="87" customWidth="1"/>
    <col min="7172" max="7180" width="16.125" style="87" customWidth="1"/>
    <col min="7181" max="7181" width="15.125" style="87" customWidth="1"/>
    <col min="7182" max="7185" width="16.125" style="87" customWidth="1"/>
    <col min="7186" max="7186" width="9.375" style="87" customWidth="1"/>
    <col min="7187" max="7189" width="0" style="87" hidden="1" customWidth="1"/>
    <col min="7190" max="7190" width="6.875" style="87" customWidth="1"/>
    <col min="7191" max="7191" width="10.875" style="87" customWidth="1"/>
    <col min="7192" max="7192" width="18.125" style="87" customWidth="1"/>
    <col min="7193" max="7203" width="20.25" style="87" customWidth="1"/>
    <col min="7204" max="7204" width="9.375" style="87" customWidth="1"/>
    <col min="7205" max="7206" width="9" style="87"/>
    <col min="7207" max="7207" width="21.375" style="87" customWidth="1"/>
    <col min="7208" max="7424" width="9" style="87"/>
    <col min="7425" max="7425" width="6.375" style="87" customWidth="1"/>
    <col min="7426" max="7426" width="10.125" style="87" customWidth="1"/>
    <col min="7427" max="7427" width="18.125" style="87" customWidth="1"/>
    <col min="7428" max="7436" width="16.125" style="87" customWidth="1"/>
    <col min="7437" max="7437" width="15.125" style="87" customWidth="1"/>
    <col min="7438" max="7441" width="16.125" style="87" customWidth="1"/>
    <col min="7442" max="7442" width="9.375" style="87" customWidth="1"/>
    <col min="7443" max="7445" width="0" style="87" hidden="1" customWidth="1"/>
    <col min="7446" max="7446" width="6.875" style="87" customWidth="1"/>
    <col min="7447" max="7447" width="10.875" style="87" customWidth="1"/>
    <col min="7448" max="7448" width="18.125" style="87" customWidth="1"/>
    <col min="7449" max="7459" width="20.25" style="87" customWidth="1"/>
    <col min="7460" max="7460" width="9.375" style="87" customWidth="1"/>
    <col min="7461" max="7462" width="9" style="87"/>
    <col min="7463" max="7463" width="21.375" style="87" customWidth="1"/>
    <col min="7464" max="7680" width="9" style="87"/>
    <col min="7681" max="7681" width="6.375" style="87" customWidth="1"/>
    <col min="7682" max="7682" width="10.125" style="87" customWidth="1"/>
    <col min="7683" max="7683" width="18.125" style="87" customWidth="1"/>
    <col min="7684" max="7692" width="16.125" style="87" customWidth="1"/>
    <col min="7693" max="7693" width="15.125" style="87" customWidth="1"/>
    <col min="7694" max="7697" width="16.125" style="87" customWidth="1"/>
    <col min="7698" max="7698" width="9.375" style="87" customWidth="1"/>
    <col min="7699" max="7701" width="0" style="87" hidden="1" customWidth="1"/>
    <col min="7702" max="7702" width="6.875" style="87" customWidth="1"/>
    <col min="7703" max="7703" width="10.875" style="87" customWidth="1"/>
    <col min="7704" max="7704" width="18.125" style="87" customWidth="1"/>
    <col min="7705" max="7715" width="20.25" style="87" customWidth="1"/>
    <col min="7716" max="7716" width="9.375" style="87" customWidth="1"/>
    <col min="7717" max="7718" width="9" style="87"/>
    <col min="7719" max="7719" width="21.375" style="87" customWidth="1"/>
    <col min="7720" max="7936" width="9" style="87"/>
    <col min="7937" max="7937" width="6.375" style="87" customWidth="1"/>
    <col min="7938" max="7938" width="10.125" style="87" customWidth="1"/>
    <col min="7939" max="7939" width="18.125" style="87" customWidth="1"/>
    <col min="7940" max="7948" width="16.125" style="87" customWidth="1"/>
    <col min="7949" max="7949" width="15.125" style="87" customWidth="1"/>
    <col min="7950" max="7953" width="16.125" style="87" customWidth="1"/>
    <col min="7954" max="7954" width="9.375" style="87" customWidth="1"/>
    <col min="7955" max="7957" width="0" style="87" hidden="1" customWidth="1"/>
    <col min="7958" max="7958" width="6.875" style="87" customWidth="1"/>
    <col min="7959" max="7959" width="10.875" style="87" customWidth="1"/>
    <col min="7960" max="7960" width="18.125" style="87" customWidth="1"/>
    <col min="7961" max="7971" width="20.25" style="87" customWidth="1"/>
    <col min="7972" max="7972" width="9.375" style="87" customWidth="1"/>
    <col min="7973" max="7974" width="9" style="87"/>
    <col min="7975" max="7975" width="21.375" style="87" customWidth="1"/>
    <col min="7976" max="8192" width="9" style="87"/>
    <col min="8193" max="8193" width="6.375" style="87" customWidth="1"/>
    <col min="8194" max="8194" width="10.125" style="87" customWidth="1"/>
    <col min="8195" max="8195" width="18.125" style="87" customWidth="1"/>
    <col min="8196" max="8204" width="16.125" style="87" customWidth="1"/>
    <col min="8205" max="8205" width="15.125" style="87" customWidth="1"/>
    <col min="8206" max="8209" width="16.125" style="87" customWidth="1"/>
    <col min="8210" max="8210" width="9.375" style="87" customWidth="1"/>
    <col min="8211" max="8213" width="0" style="87" hidden="1" customWidth="1"/>
    <col min="8214" max="8214" width="6.875" style="87" customWidth="1"/>
    <col min="8215" max="8215" width="10.875" style="87" customWidth="1"/>
    <col min="8216" max="8216" width="18.125" style="87" customWidth="1"/>
    <col min="8217" max="8227" width="20.25" style="87" customWidth="1"/>
    <col min="8228" max="8228" width="9.375" style="87" customWidth="1"/>
    <col min="8229" max="8230" width="9" style="87"/>
    <col min="8231" max="8231" width="21.375" style="87" customWidth="1"/>
    <col min="8232" max="8448" width="9" style="87"/>
    <col min="8449" max="8449" width="6.375" style="87" customWidth="1"/>
    <col min="8450" max="8450" width="10.125" style="87" customWidth="1"/>
    <col min="8451" max="8451" width="18.125" style="87" customWidth="1"/>
    <col min="8452" max="8460" width="16.125" style="87" customWidth="1"/>
    <col min="8461" max="8461" width="15.125" style="87" customWidth="1"/>
    <col min="8462" max="8465" width="16.125" style="87" customWidth="1"/>
    <col min="8466" max="8466" width="9.375" style="87" customWidth="1"/>
    <col min="8467" max="8469" width="0" style="87" hidden="1" customWidth="1"/>
    <col min="8470" max="8470" width="6.875" style="87" customWidth="1"/>
    <col min="8471" max="8471" width="10.875" style="87" customWidth="1"/>
    <col min="8472" max="8472" width="18.125" style="87" customWidth="1"/>
    <col min="8473" max="8483" width="20.25" style="87" customWidth="1"/>
    <col min="8484" max="8484" width="9.375" style="87" customWidth="1"/>
    <col min="8485" max="8486" width="9" style="87"/>
    <col min="8487" max="8487" width="21.375" style="87" customWidth="1"/>
    <col min="8488" max="8704" width="9" style="87"/>
    <col min="8705" max="8705" width="6.375" style="87" customWidth="1"/>
    <col min="8706" max="8706" width="10.125" style="87" customWidth="1"/>
    <col min="8707" max="8707" width="18.125" style="87" customWidth="1"/>
    <col min="8708" max="8716" width="16.125" style="87" customWidth="1"/>
    <col min="8717" max="8717" width="15.125" style="87" customWidth="1"/>
    <col min="8718" max="8721" width="16.125" style="87" customWidth="1"/>
    <col min="8722" max="8722" width="9.375" style="87" customWidth="1"/>
    <col min="8723" max="8725" width="0" style="87" hidden="1" customWidth="1"/>
    <col min="8726" max="8726" width="6.875" style="87" customWidth="1"/>
    <col min="8727" max="8727" width="10.875" style="87" customWidth="1"/>
    <col min="8728" max="8728" width="18.125" style="87" customWidth="1"/>
    <col min="8729" max="8739" width="20.25" style="87" customWidth="1"/>
    <col min="8740" max="8740" width="9.375" style="87" customWidth="1"/>
    <col min="8741" max="8742" width="9" style="87"/>
    <col min="8743" max="8743" width="21.375" style="87" customWidth="1"/>
    <col min="8744" max="8960" width="9" style="87"/>
    <col min="8961" max="8961" width="6.375" style="87" customWidth="1"/>
    <col min="8962" max="8962" width="10.125" style="87" customWidth="1"/>
    <col min="8963" max="8963" width="18.125" style="87" customWidth="1"/>
    <col min="8964" max="8972" width="16.125" style="87" customWidth="1"/>
    <col min="8973" max="8973" width="15.125" style="87" customWidth="1"/>
    <col min="8974" max="8977" width="16.125" style="87" customWidth="1"/>
    <col min="8978" max="8978" width="9.375" style="87" customWidth="1"/>
    <col min="8979" max="8981" width="0" style="87" hidden="1" customWidth="1"/>
    <col min="8982" max="8982" width="6.875" style="87" customWidth="1"/>
    <col min="8983" max="8983" width="10.875" style="87" customWidth="1"/>
    <col min="8984" max="8984" width="18.125" style="87" customWidth="1"/>
    <col min="8985" max="8995" width="20.25" style="87" customWidth="1"/>
    <col min="8996" max="8996" width="9.375" style="87" customWidth="1"/>
    <col min="8997" max="8998" width="9" style="87"/>
    <col min="8999" max="8999" width="21.375" style="87" customWidth="1"/>
    <col min="9000" max="9216" width="9" style="87"/>
    <col min="9217" max="9217" width="6.375" style="87" customWidth="1"/>
    <col min="9218" max="9218" width="10.125" style="87" customWidth="1"/>
    <col min="9219" max="9219" width="18.125" style="87" customWidth="1"/>
    <col min="9220" max="9228" width="16.125" style="87" customWidth="1"/>
    <col min="9229" max="9229" width="15.125" style="87" customWidth="1"/>
    <col min="9230" max="9233" width="16.125" style="87" customWidth="1"/>
    <col min="9234" max="9234" width="9.375" style="87" customWidth="1"/>
    <col min="9235" max="9237" width="0" style="87" hidden="1" customWidth="1"/>
    <col min="9238" max="9238" width="6.875" style="87" customWidth="1"/>
    <col min="9239" max="9239" width="10.875" style="87" customWidth="1"/>
    <col min="9240" max="9240" width="18.125" style="87" customWidth="1"/>
    <col min="9241" max="9251" width="20.25" style="87" customWidth="1"/>
    <col min="9252" max="9252" width="9.375" style="87" customWidth="1"/>
    <col min="9253" max="9254" width="9" style="87"/>
    <col min="9255" max="9255" width="21.375" style="87" customWidth="1"/>
    <col min="9256" max="9472" width="9" style="87"/>
    <col min="9473" max="9473" width="6.375" style="87" customWidth="1"/>
    <col min="9474" max="9474" width="10.125" style="87" customWidth="1"/>
    <col min="9475" max="9475" width="18.125" style="87" customWidth="1"/>
    <col min="9476" max="9484" width="16.125" style="87" customWidth="1"/>
    <col min="9485" max="9485" width="15.125" style="87" customWidth="1"/>
    <col min="9486" max="9489" width="16.125" style="87" customWidth="1"/>
    <col min="9490" max="9490" width="9.375" style="87" customWidth="1"/>
    <col min="9491" max="9493" width="0" style="87" hidden="1" customWidth="1"/>
    <col min="9494" max="9494" width="6.875" style="87" customWidth="1"/>
    <col min="9495" max="9495" width="10.875" style="87" customWidth="1"/>
    <col min="9496" max="9496" width="18.125" style="87" customWidth="1"/>
    <col min="9497" max="9507" width="20.25" style="87" customWidth="1"/>
    <col min="9508" max="9508" width="9.375" style="87" customWidth="1"/>
    <col min="9509" max="9510" width="9" style="87"/>
    <col min="9511" max="9511" width="21.375" style="87" customWidth="1"/>
    <col min="9512" max="9728" width="9" style="87"/>
    <col min="9729" max="9729" width="6.375" style="87" customWidth="1"/>
    <col min="9730" max="9730" width="10.125" style="87" customWidth="1"/>
    <col min="9731" max="9731" width="18.125" style="87" customWidth="1"/>
    <col min="9732" max="9740" width="16.125" style="87" customWidth="1"/>
    <col min="9741" max="9741" width="15.125" style="87" customWidth="1"/>
    <col min="9742" max="9745" width="16.125" style="87" customWidth="1"/>
    <col min="9746" max="9746" width="9.375" style="87" customWidth="1"/>
    <col min="9747" max="9749" width="0" style="87" hidden="1" customWidth="1"/>
    <col min="9750" max="9750" width="6.875" style="87" customWidth="1"/>
    <col min="9751" max="9751" width="10.875" style="87" customWidth="1"/>
    <col min="9752" max="9752" width="18.125" style="87" customWidth="1"/>
    <col min="9753" max="9763" width="20.25" style="87" customWidth="1"/>
    <col min="9764" max="9764" width="9.375" style="87" customWidth="1"/>
    <col min="9765" max="9766" width="9" style="87"/>
    <col min="9767" max="9767" width="21.375" style="87" customWidth="1"/>
    <col min="9768" max="9984" width="9" style="87"/>
    <col min="9985" max="9985" width="6.375" style="87" customWidth="1"/>
    <col min="9986" max="9986" width="10.125" style="87" customWidth="1"/>
    <col min="9987" max="9987" width="18.125" style="87" customWidth="1"/>
    <col min="9988" max="9996" width="16.125" style="87" customWidth="1"/>
    <col min="9997" max="9997" width="15.125" style="87" customWidth="1"/>
    <col min="9998" max="10001" width="16.125" style="87" customWidth="1"/>
    <col min="10002" max="10002" width="9.375" style="87" customWidth="1"/>
    <col min="10003" max="10005" width="0" style="87" hidden="1" customWidth="1"/>
    <col min="10006" max="10006" width="6.875" style="87" customWidth="1"/>
    <col min="10007" max="10007" width="10.875" style="87" customWidth="1"/>
    <col min="10008" max="10008" width="18.125" style="87" customWidth="1"/>
    <col min="10009" max="10019" width="20.25" style="87" customWidth="1"/>
    <col min="10020" max="10020" width="9.375" style="87" customWidth="1"/>
    <col min="10021" max="10022" width="9" style="87"/>
    <col min="10023" max="10023" width="21.375" style="87" customWidth="1"/>
    <col min="10024" max="10240" width="9" style="87"/>
    <col min="10241" max="10241" width="6.375" style="87" customWidth="1"/>
    <col min="10242" max="10242" width="10.125" style="87" customWidth="1"/>
    <col min="10243" max="10243" width="18.125" style="87" customWidth="1"/>
    <col min="10244" max="10252" width="16.125" style="87" customWidth="1"/>
    <col min="10253" max="10253" width="15.125" style="87" customWidth="1"/>
    <col min="10254" max="10257" width="16.125" style="87" customWidth="1"/>
    <col min="10258" max="10258" width="9.375" style="87" customWidth="1"/>
    <col min="10259" max="10261" width="0" style="87" hidden="1" customWidth="1"/>
    <col min="10262" max="10262" width="6.875" style="87" customWidth="1"/>
    <col min="10263" max="10263" width="10.875" style="87" customWidth="1"/>
    <col min="10264" max="10264" width="18.125" style="87" customWidth="1"/>
    <col min="10265" max="10275" width="20.25" style="87" customWidth="1"/>
    <col min="10276" max="10276" width="9.375" style="87" customWidth="1"/>
    <col min="10277" max="10278" width="9" style="87"/>
    <col min="10279" max="10279" width="21.375" style="87" customWidth="1"/>
    <col min="10280" max="10496" width="9" style="87"/>
    <col min="10497" max="10497" width="6.375" style="87" customWidth="1"/>
    <col min="10498" max="10498" width="10.125" style="87" customWidth="1"/>
    <col min="10499" max="10499" width="18.125" style="87" customWidth="1"/>
    <col min="10500" max="10508" width="16.125" style="87" customWidth="1"/>
    <col min="10509" max="10509" width="15.125" style="87" customWidth="1"/>
    <col min="10510" max="10513" width="16.125" style="87" customWidth="1"/>
    <col min="10514" max="10514" width="9.375" style="87" customWidth="1"/>
    <col min="10515" max="10517" width="0" style="87" hidden="1" customWidth="1"/>
    <col min="10518" max="10518" width="6.875" style="87" customWidth="1"/>
    <col min="10519" max="10519" width="10.875" style="87" customWidth="1"/>
    <col min="10520" max="10520" width="18.125" style="87" customWidth="1"/>
    <col min="10521" max="10531" width="20.25" style="87" customWidth="1"/>
    <col min="10532" max="10532" width="9.375" style="87" customWidth="1"/>
    <col min="10533" max="10534" width="9" style="87"/>
    <col min="10535" max="10535" width="21.375" style="87" customWidth="1"/>
    <col min="10536" max="10752" width="9" style="87"/>
    <col min="10753" max="10753" width="6.375" style="87" customWidth="1"/>
    <col min="10754" max="10754" width="10.125" style="87" customWidth="1"/>
    <col min="10755" max="10755" width="18.125" style="87" customWidth="1"/>
    <col min="10756" max="10764" width="16.125" style="87" customWidth="1"/>
    <col min="10765" max="10765" width="15.125" style="87" customWidth="1"/>
    <col min="10766" max="10769" width="16.125" style="87" customWidth="1"/>
    <col min="10770" max="10770" width="9.375" style="87" customWidth="1"/>
    <col min="10771" max="10773" width="0" style="87" hidden="1" customWidth="1"/>
    <col min="10774" max="10774" width="6.875" style="87" customWidth="1"/>
    <col min="10775" max="10775" width="10.875" style="87" customWidth="1"/>
    <col min="10776" max="10776" width="18.125" style="87" customWidth="1"/>
    <col min="10777" max="10787" width="20.25" style="87" customWidth="1"/>
    <col min="10788" max="10788" width="9.375" style="87" customWidth="1"/>
    <col min="10789" max="10790" width="9" style="87"/>
    <col min="10791" max="10791" width="21.375" style="87" customWidth="1"/>
    <col min="10792" max="11008" width="9" style="87"/>
    <col min="11009" max="11009" width="6.375" style="87" customWidth="1"/>
    <col min="11010" max="11010" width="10.125" style="87" customWidth="1"/>
    <col min="11011" max="11011" width="18.125" style="87" customWidth="1"/>
    <col min="11012" max="11020" width="16.125" style="87" customWidth="1"/>
    <col min="11021" max="11021" width="15.125" style="87" customWidth="1"/>
    <col min="11022" max="11025" width="16.125" style="87" customWidth="1"/>
    <col min="11026" max="11026" width="9.375" style="87" customWidth="1"/>
    <col min="11027" max="11029" width="0" style="87" hidden="1" customWidth="1"/>
    <col min="11030" max="11030" width="6.875" style="87" customWidth="1"/>
    <col min="11031" max="11031" width="10.875" style="87" customWidth="1"/>
    <col min="11032" max="11032" width="18.125" style="87" customWidth="1"/>
    <col min="11033" max="11043" width="20.25" style="87" customWidth="1"/>
    <col min="11044" max="11044" width="9.375" style="87" customWidth="1"/>
    <col min="11045" max="11046" width="9" style="87"/>
    <col min="11047" max="11047" width="21.375" style="87" customWidth="1"/>
    <col min="11048" max="11264" width="9" style="87"/>
    <col min="11265" max="11265" width="6.375" style="87" customWidth="1"/>
    <col min="11266" max="11266" width="10.125" style="87" customWidth="1"/>
    <col min="11267" max="11267" width="18.125" style="87" customWidth="1"/>
    <col min="11268" max="11276" width="16.125" style="87" customWidth="1"/>
    <col min="11277" max="11277" width="15.125" style="87" customWidth="1"/>
    <col min="11278" max="11281" width="16.125" style="87" customWidth="1"/>
    <col min="11282" max="11282" width="9.375" style="87" customWidth="1"/>
    <col min="11283" max="11285" width="0" style="87" hidden="1" customWidth="1"/>
    <col min="11286" max="11286" width="6.875" style="87" customWidth="1"/>
    <col min="11287" max="11287" width="10.875" style="87" customWidth="1"/>
    <col min="11288" max="11288" width="18.125" style="87" customWidth="1"/>
    <col min="11289" max="11299" width="20.25" style="87" customWidth="1"/>
    <col min="11300" max="11300" width="9.375" style="87" customWidth="1"/>
    <col min="11301" max="11302" width="9" style="87"/>
    <col min="11303" max="11303" width="21.375" style="87" customWidth="1"/>
    <col min="11304" max="11520" width="9" style="87"/>
    <col min="11521" max="11521" width="6.375" style="87" customWidth="1"/>
    <col min="11522" max="11522" width="10.125" style="87" customWidth="1"/>
    <col min="11523" max="11523" width="18.125" style="87" customWidth="1"/>
    <col min="11524" max="11532" width="16.125" style="87" customWidth="1"/>
    <col min="11533" max="11533" width="15.125" style="87" customWidth="1"/>
    <col min="11534" max="11537" width="16.125" style="87" customWidth="1"/>
    <col min="11538" max="11538" width="9.375" style="87" customWidth="1"/>
    <col min="11539" max="11541" width="0" style="87" hidden="1" customWidth="1"/>
    <col min="11542" max="11542" width="6.875" style="87" customWidth="1"/>
    <col min="11543" max="11543" width="10.875" style="87" customWidth="1"/>
    <col min="11544" max="11544" width="18.125" style="87" customWidth="1"/>
    <col min="11545" max="11555" width="20.25" style="87" customWidth="1"/>
    <col min="11556" max="11556" width="9.375" style="87" customWidth="1"/>
    <col min="11557" max="11558" width="9" style="87"/>
    <col min="11559" max="11559" width="21.375" style="87" customWidth="1"/>
    <col min="11560" max="11776" width="9" style="87"/>
    <col min="11777" max="11777" width="6.375" style="87" customWidth="1"/>
    <col min="11778" max="11778" width="10.125" style="87" customWidth="1"/>
    <col min="11779" max="11779" width="18.125" style="87" customWidth="1"/>
    <col min="11780" max="11788" width="16.125" style="87" customWidth="1"/>
    <col min="11789" max="11789" width="15.125" style="87" customWidth="1"/>
    <col min="11790" max="11793" width="16.125" style="87" customWidth="1"/>
    <col min="11794" max="11794" width="9.375" style="87" customWidth="1"/>
    <col min="11795" max="11797" width="0" style="87" hidden="1" customWidth="1"/>
    <col min="11798" max="11798" width="6.875" style="87" customWidth="1"/>
    <col min="11799" max="11799" width="10.875" style="87" customWidth="1"/>
    <col min="11800" max="11800" width="18.125" style="87" customWidth="1"/>
    <col min="11801" max="11811" width="20.25" style="87" customWidth="1"/>
    <col min="11812" max="11812" width="9.375" style="87" customWidth="1"/>
    <col min="11813" max="11814" width="9" style="87"/>
    <col min="11815" max="11815" width="21.375" style="87" customWidth="1"/>
    <col min="11816" max="12032" width="9" style="87"/>
    <col min="12033" max="12033" width="6.375" style="87" customWidth="1"/>
    <col min="12034" max="12034" width="10.125" style="87" customWidth="1"/>
    <col min="12035" max="12035" width="18.125" style="87" customWidth="1"/>
    <col min="12036" max="12044" width="16.125" style="87" customWidth="1"/>
    <col min="12045" max="12045" width="15.125" style="87" customWidth="1"/>
    <col min="12046" max="12049" width="16.125" style="87" customWidth="1"/>
    <col min="12050" max="12050" width="9.375" style="87" customWidth="1"/>
    <col min="12051" max="12053" width="0" style="87" hidden="1" customWidth="1"/>
    <col min="12054" max="12054" width="6.875" style="87" customWidth="1"/>
    <col min="12055" max="12055" width="10.875" style="87" customWidth="1"/>
    <col min="12056" max="12056" width="18.125" style="87" customWidth="1"/>
    <col min="12057" max="12067" width="20.25" style="87" customWidth="1"/>
    <col min="12068" max="12068" width="9.375" style="87" customWidth="1"/>
    <col min="12069" max="12070" width="9" style="87"/>
    <col min="12071" max="12071" width="21.375" style="87" customWidth="1"/>
    <col min="12072" max="12288" width="9" style="87"/>
    <col min="12289" max="12289" width="6.375" style="87" customWidth="1"/>
    <col min="12290" max="12290" width="10.125" style="87" customWidth="1"/>
    <col min="12291" max="12291" width="18.125" style="87" customWidth="1"/>
    <col min="12292" max="12300" width="16.125" style="87" customWidth="1"/>
    <col min="12301" max="12301" width="15.125" style="87" customWidth="1"/>
    <col min="12302" max="12305" width="16.125" style="87" customWidth="1"/>
    <col min="12306" max="12306" width="9.375" style="87" customWidth="1"/>
    <col min="12307" max="12309" width="0" style="87" hidden="1" customWidth="1"/>
    <col min="12310" max="12310" width="6.875" style="87" customWidth="1"/>
    <col min="12311" max="12311" width="10.875" style="87" customWidth="1"/>
    <col min="12312" max="12312" width="18.125" style="87" customWidth="1"/>
    <col min="12313" max="12323" width="20.25" style="87" customWidth="1"/>
    <col min="12324" max="12324" width="9.375" style="87" customWidth="1"/>
    <col min="12325" max="12326" width="9" style="87"/>
    <col min="12327" max="12327" width="21.375" style="87" customWidth="1"/>
    <col min="12328" max="12544" width="9" style="87"/>
    <col min="12545" max="12545" width="6.375" style="87" customWidth="1"/>
    <col min="12546" max="12546" width="10.125" style="87" customWidth="1"/>
    <col min="12547" max="12547" width="18.125" style="87" customWidth="1"/>
    <col min="12548" max="12556" width="16.125" style="87" customWidth="1"/>
    <col min="12557" max="12557" width="15.125" style="87" customWidth="1"/>
    <col min="12558" max="12561" width="16.125" style="87" customWidth="1"/>
    <col min="12562" max="12562" width="9.375" style="87" customWidth="1"/>
    <col min="12563" max="12565" width="0" style="87" hidden="1" customWidth="1"/>
    <col min="12566" max="12566" width="6.875" style="87" customWidth="1"/>
    <col min="12567" max="12567" width="10.875" style="87" customWidth="1"/>
    <col min="12568" max="12568" width="18.125" style="87" customWidth="1"/>
    <col min="12569" max="12579" width="20.25" style="87" customWidth="1"/>
    <col min="12580" max="12580" width="9.375" style="87" customWidth="1"/>
    <col min="12581" max="12582" width="9" style="87"/>
    <col min="12583" max="12583" width="21.375" style="87" customWidth="1"/>
    <col min="12584" max="12800" width="9" style="87"/>
    <col min="12801" max="12801" width="6.375" style="87" customWidth="1"/>
    <col min="12802" max="12802" width="10.125" style="87" customWidth="1"/>
    <col min="12803" max="12803" width="18.125" style="87" customWidth="1"/>
    <col min="12804" max="12812" width="16.125" style="87" customWidth="1"/>
    <col min="12813" max="12813" width="15.125" style="87" customWidth="1"/>
    <col min="12814" max="12817" width="16.125" style="87" customWidth="1"/>
    <col min="12818" max="12818" width="9.375" style="87" customWidth="1"/>
    <col min="12819" max="12821" width="0" style="87" hidden="1" customWidth="1"/>
    <col min="12822" max="12822" width="6.875" style="87" customWidth="1"/>
    <col min="12823" max="12823" width="10.875" style="87" customWidth="1"/>
    <col min="12824" max="12824" width="18.125" style="87" customWidth="1"/>
    <col min="12825" max="12835" width="20.25" style="87" customWidth="1"/>
    <col min="12836" max="12836" width="9.375" style="87" customWidth="1"/>
    <col min="12837" max="12838" width="9" style="87"/>
    <col min="12839" max="12839" width="21.375" style="87" customWidth="1"/>
    <col min="12840" max="13056" width="9" style="87"/>
    <col min="13057" max="13057" width="6.375" style="87" customWidth="1"/>
    <col min="13058" max="13058" width="10.125" style="87" customWidth="1"/>
    <col min="13059" max="13059" width="18.125" style="87" customWidth="1"/>
    <col min="13060" max="13068" width="16.125" style="87" customWidth="1"/>
    <col min="13069" max="13069" width="15.125" style="87" customWidth="1"/>
    <col min="13070" max="13073" width="16.125" style="87" customWidth="1"/>
    <col min="13074" max="13074" width="9.375" style="87" customWidth="1"/>
    <col min="13075" max="13077" width="0" style="87" hidden="1" customWidth="1"/>
    <col min="13078" max="13078" width="6.875" style="87" customWidth="1"/>
    <col min="13079" max="13079" width="10.875" style="87" customWidth="1"/>
    <col min="13080" max="13080" width="18.125" style="87" customWidth="1"/>
    <col min="13081" max="13091" width="20.25" style="87" customWidth="1"/>
    <col min="13092" max="13092" width="9.375" style="87" customWidth="1"/>
    <col min="13093" max="13094" width="9" style="87"/>
    <col min="13095" max="13095" width="21.375" style="87" customWidth="1"/>
    <col min="13096" max="13312" width="9" style="87"/>
    <col min="13313" max="13313" width="6.375" style="87" customWidth="1"/>
    <col min="13314" max="13314" width="10.125" style="87" customWidth="1"/>
    <col min="13315" max="13315" width="18.125" style="87" customWidth="1"/>
    <col min="13316" max="13324" width="16.125" style="87" customWidth="1"/>
    <col min="13325" max="13325" width="15.125" style="87" customWidth="1"/>
    <col min="13326" max="13329" width="16.125" style="87" customWidth="1"/>
    <col min="13330" max="13330" width="9.375" style="87" customWidth="1"/>
    <col min="13331" max="13333" width="0" style="87" hidden="1" customWidth="1"/>
    <col min="13334" max="13334" width="6.875" style="87" customWidth="1"/>
    <col min="13335" max="13335" width="10.875" style="87" customWidth="1"/>
    <col min="13336" max="13336" width="18.125" style="87" customWidth="1"/>
    <col min="13337" max="13347" width="20.25" style="87" customWidth="1"/>
    <col min="13348" max="13348" width="9.375" style="87" customWidth="1"/>
    <col min="13349" max="13350" width="9" style="87"/>
    <col min="13351" max="13351" width="21.375" style="87" customWidth="1"/>
    <col min="13352" max="13568" width="9" style="87"/>
    <col min="13569" max="13569" width="6.375" style="87" customWidth="1"/>
    <col min="13570" max="13570" width="10.125" style="87" customWidth="1"/>
    <col min="13571" max="13571" width="18.125" style="87" customWidth="1"/>
    <col min="13572" max="13580" width="16.125" style="87" customWidth="1"/>
    <col min="13581" max="13581" width="15.125" style="87" customWidth="1"/>
    <col min="13582" max="13585" width="16.125" style="87" customWidth="1"/>
    <col min="13586" max="13586" width="9.375" style="87" customWidth="1"/>
    <col min="13587" max="13589" width="0" style="87" hidden="1" customWidth="1"/>
    <col min="13590" max="13590" width="6.875" style="87" customWidth="1"/>
    <col min="13591" max="13591" width="10.875" style="87" customWidth="1"/>
    <col min="13592" max="13592" width="18.125" style="87" customWidth="1"/>
    <col min="13593" max="13603" width="20.25" style="87" customWidth="1"/>
    <col min="13604" max="13604" width="9.375" style="87" customWidth="1"/>
    <col min="13605" max="13606" width="9" style="87"/>
    <col min="13607" max="13607" width="21.375" style="87" customWidth="1"/>
    <col min="13608" max="13824" width="9" style="87"/>
    <col min="13825" max="13825" width="6.375" style="87" customWidth="1"/>
    <col min="13826" max="13826" width="10.125" style="87" customWidth="1"/>
    <col min="13827" max="13827" width="18.125" style="87" customWidth="1"/>
    <col min="13828" max="13836" width="16.125" style="87" customWidth="1"/>
    <col min="13837" max="13837" width="15.125" style="87" customWidth="1"/>
    <col min="13838" max="13841" width="16.125" style="87" customWidth="1"/>
    <col min="13842" max="13842" width="9.375" style="87" customWidth="1"/>
    <col min="13843" max="13845" width="0" style="87" hidden="1" customWidth="1"/>
    <col min="13846" max="13846" width="6.875" style="87" customWidth="1"/>
    <col min="13847" max="13847" width="10.875" style="87" customWidth="1"/>
    <col min="13848" max="13848" width="18.125" style="87" customWidth="1"/>
    <col min="13849" max="13859" width="20.25" style="87" customWidth="1"/>
    <col min="13860" max="13860" width="9.375" style="87" customWidth="1"/>
    <col min="13861" max="13862" width="9" style="87"/>
    <col min="13863" max="13863" width="21.375" style="87" customWidth="1"/>
    <col min="13864" max="14080" width="9" style="87"/>
    <col min="14081" max="14081" width="6.375" style="87" customWidth="1"/>
    <col min="14082" max="14082" width="10.125" style="87" customWidth="1"/>
    <col min="14083" max="14083" width="18.125" style="87" customWidth="1"/>
    <col min="14084" max="14092" width="16.125" style="87" customWidth="1"/>
    <col min="14093" max="14093" width="15.125" style="87" customWidth="1"/>
    <col min="14094" max="14097" width="16.125" style="87" customWidth="1"/>
    <col min="14098" max="14098" width="9.375" style="87" customWidth="1"/>
    <col min="14099" max="14101" width="0" style="87" hidden="1" customWidth="1"/>
    <col min="14102" max="14102" width="6.875" style="87" customWidth="1"/>
    <col min="14103" max="14103" width="10.875" style="87" customWidth="1"/>
    <col min="14104" max="14104" width="18.125" style="87" customWidth="1"/>
    <col min="14105" max="14115" width="20.25" style="87" customWidth="1"/>
    <col min="14116" max="14116" width="9.375" style="87" customWidth="1"/>
    <col min="14117" max="14118" width="9" style="87"/>
    <col min="14119" max="14119" width="21.375" style="87" customWidth="1"/>
    <col min="14120" max="14336" width="9" style="87"/>
    <col min="14337" max="14337" width="6.375" style="87" customWidth="1"/>
    <col min="14338" max="14338" width="10.125" style="87" customWidth="1"/>
    <col min="14339" max="14339" width="18.125" style="87" customWidth="1"/>
    <col min="14340" max="14348" width="16.125" style="87" customWidth="1"/>
    <col min="14349" max="14349" width="15.125" style="87" customWidth="1"/>
    <col min="14350" max="14353" width="16.125" style="87" customWidth="1"/>
    <col min="14354" max="14354" width="9.375" style="87" customWidth="1"/>
    <col min="14355" max="14357" width="0" style="87" hidden="1" customWidth="1"/>
    <col min="14358" max="14358" width="6.875" style="87" customWidth="1"/>
    <col min="14359" max="14359" width="10.875" style="87" customWidth="1"/>
    <col min="14360" max="14360" width="18.125" style="87" customWidth="1"/>
    <col min="14361" max="14371" width="20.25" style="87" customWidth="1"/>
    <col min="14372" max="14372" width="9.375" style="87" customWidth="1"/>
    <col min="14373" max="14374" width="9" style="87"/>
    <col min="14375" max="14375" width="21.375" style="87" customWidth="1"/>
    <col min="14376" max="14592" width="9" style="87"/>
    <col min="14593" max="14593" width="6.375" style="87" customWidth="1"/>
    <col min="14594" max="14594" width="10.125" style="87" customWidth="1"/>
    <col min="14595" max="14595" width="18.125" style="87" customWidth="1"/>
    <col min="14596" max="14604" width="16.125" style="87" customWidth="1"/>
    <col min="14605" max="14605" width="15.125" style="87" customWidth="1"/>
    <col min="14606" max="14609" width="16.125" style="87" customWidth="1"/>
    <col min="14610" max="14610" width="9.375" style="87" customWidth="1"/>
    <col min="14611" max="14613" width="0" style="87" hidden="1" customWidth="1"/>
    <col min="14614" max="14614" width="6.875" style="87" customWidth="1"/>
    <col min="14615" max="14615" width="10.875" style="87" customWidth="1"/>
    <col min="14616" max="14616" width="18.125" style="87" customWidth="1"/>
    <col min="14617" max="14627" width="20.25" style="87" customWidth="1"/>
    <col min="14628" max="14628" width="9.375" style="87" customWidth="1"/>
    <col min="14629" max="14630" width="9" style="87"/>
    <col min="14631" max="14631" width="21.375" style="87" customWidth="1"/>
    <col min="14632" max="14848" width="9" style="87"/>
    <col min="14849" max="14849" width="6.375" style="87" customWidth="1"/>
    <col min="14850" max="14850" width="10.125" style="87" customWidth="1"/>
    <col min="14851" max="14851" width="18.125" style="87" customWidth="1"/>
    <col min="14852" max="14860" width="16.125" style="87" customWidth="1"/>
    <col min="14861" max="14861" width="15.125" style="87" customWidth="1"/>
    <col min="14862" max="14865" width="16.125" style="87" customWidth="1"/>
    <col min="14866" max="14866" width="9.375" style="87" customWidth="1"/>
    <col min="14867" max="14869" width="0" style="87" hidden="1" customWidth="1"/>
    <col min="14870" max="14870" width="6.875" style="87" customWidth="1"/>
    <col min="14871" max="14871" width="10.875" style="87" customWidth="1"/>
    <col min="14872" max="14872" width="18.125" style="87" customWidth="1"/>
    <col min="14873" max="14883" width="20.25" style="87" customWidth="1"/>
    <col min="14884" max="14884" width="9.375" style="87" customWidth="1"/>
    <col min="14885" max="14886" width="9" style="87"/>
    <col min="14887" max="14887" width="21.375" style="87" customWidth="1"/>
    <col min="14888" max="15104" width="9" style="87"/>
    <col min="15105" max="15105" width="6.375" style="87" customWidth="1"/>
    <col min="15106" max="15106" width="10.125" style="87" customWidth="1"/>
    <col min="15107" max="15107" width="18.125" style="87" customWidth="1"/>
    <col min="15108" max="15116" width="16.125" style="87" customWidth="1"/>
    <col min="15117" max="15117" width="15.125" style="87" customWidth="1"/>
    <col min="15118" max="15121" width="16.125" style="87" customWidth="1"/>
    <col min="15122" max="15122" width="9.375" style="87" customWidth="1"/>
    <col min="15123" max="15125" width="0" style="87" hidden="1" customWidth="1"/>
    <col min="15126" max="15126" width="6.875" style="87" customWidth="1"/>
    <col min="15127" max="15127" width="10.875" style="87" customWidth="1"/>
    <col min="15128" max="15128" width="18.125" style="87" customWidth="1"/>
    <col min="15129" max="15139" width="20.25" style="87" customWidth="1"/>
    <col min="15140" max="15140" width="9.375" style="87" customWidth="1"/>
    <col min="15141" max="15142" width="9" style="87"/>
    <col min="15143" max="15143" width="21.375" style="87" customWidth="1"/>
    <col min="15144" max="15360" width="9" style="87"/>
    <col min="15361" max="15361" width="6.375" style="87" customWidth="1"/>
    <col min="15362" max="15362" width="10.125" style="87" customWidth="1"/>
    <col min="15363" max="15363" width="18.125" style="87" customWidth="1"/>
    <col min="15364" max="15372" width="16.125" style="87" customWidth="1"/>
    <col min="15373" max="15373" width="15.125" style="87" customWidth="1"/>
    <col min="15374" max="15377" width="16.125" style="87" customWidth="1"/>
    <col min="15378" max="15378" width="9.375" style="87" customWidth="1"/>
    <col min="15379" max="15381" width="0" style="87" hidden="1" customWidth="1"/>
    <col min="15382" max="15382" width="6.875" style="87" customWidth="1"/>
    <col min="15383" max="15383" width="10.875" style="87" customWidth="1"/>
    <col min="15384" max="15384" width="18.125" style="87" customWidth="1"/>
    <col min="15385" max="15395" width="20.25" style="87" customWidth="1"/>
    <col min="15396" max="15396" width="9.375" style="87" customWidth="1"/>
    <col min="15397" max="15398" width="9" style="87"/>
    <col min="15399" max="15399" width="21.375" style="87" customWidth="1"/>
    <col min="15400" max="15616" width="9" style="87"/>
    <col min="15617" max="15617" width="6.375" style="87" customWidth="1"/>
    <col min="15618" max="15618" width="10.125" style="87" customWidth="1"/>
    <col min="15619" max="15619" width="18.125" style="87" customWidth="1"/>
    <col min="15620" max="15628" width="16.125" style="87" customWidth="1"/>
    <col min="15629" max="15629" width="15.125" style="87" customWidth="1"/>
    <col min="15630" max="15633" width="16.125" style="87" customWidth="1"/>
    <col min="15634" max="15634" width="9.375" style="87" customWidth="1"/>
    <col min="15635" max="15637" width="0" style="87" hidden="1" customWidth="1"/>
    <col min="15638" max="15638" width="6.875" style="87" customWidth="1"/>
    <col min="15639" max="15639" width="10.875" style="87" customWidth="1"/>
    <col min="15640" max="15640" width="18.125" style="87" customWidth="1"/>
    <col min="15641" max="15651" width="20.25" style="87" customWidth="1"/>
    <col min="15652" max="15652" width="9.375" style="87" customWidth="1"/>
    <col min="15653" max="15654" width="9" style="87"/>
    <col min="15655" max="15655" width="21.375" style="87" customWidth="1"/>
    <col min="15656" max="15872" width="9" style="87"/>
    <col min="15873" max="15873" width="6.375" style="87" customWidth="1"/>
    <col min="15874" max="15874" width="10.125" style="87" customWidth="1"/>
    <col min="15875" max="15875" width="18.125" style="87" customWidth="1"/>
    <col min="15876" max="15884" width="16.125" style="87" customWidth="1"/>
    <col min="15885" max="15885" width="15.125" style="87" customWidth="1"/>
    <col min="15886" max="15889" width="16.125" style="87" customWidth="1"/>
    <col min="15890" max="15890" width="9.375" style="87" customWidth="1"/>
    <col min="15891" max="15893" width="0" style="87" hidden="1" customWidth="1"/>
    <col min="15894" max="15894" width="6.875" style="87" customWidth="1"/>
    <col min="15895" max="15895" width="10.875" style="87" customWidth="1"/>
    <col min="15896" max="15896" width="18.125" style="87" customWidth="1"/>
    <col min="15897" max="15907" width="20.25" style="87" customWidth="1"/>
    <col min="15908" max="15908" width="9.375" style="87" customWidth="1"/>
    <col min="15909" max="15910" width="9" style="87"/>
    <col min="15911" max="15911" width="21.375" style="87" customWidth="1"/>
    <col min="15912" max="16128" width="9" style="87"/>
    <col min="16129" max="16129" width="6.375" style="87" customWidth="1"/>
    <col min="16130" max="16130" width="10.125" style="87" customWidth="1"/>
    <col min="16131" max="16131" width="18.125" style="87" customWidth="1"/>
    <col min="16132" max="16140" width="16.125" style="87" customWidth="1"/>
    <col min="16141" max="16141" width="15.125" style="87" customWidth="1"/>
    <col min="16142" max="16145" width="16.125" style="87" customWidth="1"/>
    <col min="16146" max="16146" width="9.375" style="87" customWidth="1"/>
    <col min="16147" max="16149" width="0" style="87" hidden="1" customWidth="1"/>
    <col min="16150" max="16150" width="6.875" style="87" customWidth="1"/>
    <col min="16151" max="16151" width="10.875" style="87" customWidth="1"/>
    <col min="16152" max="16152" width="18.125" style="87" customWidth="1"/>
    <col min="16153" max="16163" width="20.25" style="87" customWidth="1"/>
    <col min="16164" max="16164" width="9.375" style="87" customWidth="1"/>
    <col min="16165" max="16166" width="9" style="87"/>
    <col min="16167" max="16167" width="21.375" style="87" customWidth="1"/>
    <col min="16168" max="16384" width="9" style="87"/>
  </cols>
  <sheetData>
    <row r="1" spans="1:39" ht="17.25">
      <c r="A1" s="1441"/>
      <c r="B1" s="1442" t="s">
        <v>1155</v>
      </c>
      <c r="C1" s="1577"/>
      <c r="D1" s="1443"/>
      <c r="E1" s="1443"/>
      <c r="F1" s="1441"/>
      <c r="G1" s="1441"/>
      <c r="H1" s="1441"/>
      <c r="I1" s="1441"/>
      <c r="J1" s="1441"/>
      <c r="K1" s="1441"/>
      <c r="L1" s="1441"/>
      <c r="M1" s="1441"/>
      <c r="N1" s="1441"/>
      <c r="O1" s="1441"/>
      <c r="P1" s="1441"/>
      <c r="Q1" s="1441"/>
      <c r="R1" s="1441"/>
      <c r="S1" s="1441"/>
      <c r="T1" s="1441"/>
      <c r="U1" s="1441"/>
      <c r="V1" s="1578"/>
      <c r="W1" s="1442" t="s">
        <v>1156</v>
      </c>
      <c r="X1" s="1443"/>
      <c r="Y1" s="1443"/>
      <c r="Z1" s="1441"/>
      <c r="AA1" s="1441"/>
      <c r="AB1" s="1441"/>
      <c r="AC1" s="1441"/>
      <c r="AD1" s="1441"/>
      <c r="AE1" s="1441"/>
      <c r="AF1" s="1441"/>
      <c r="AG1" s="1441"/>
      <c r="AH1" s="1441"/>
      <c r="AI1" s="1441"/>
      <c r="AJ1" s="1441"/>
    </row>
    <row r="2" spans="1:39" ht="13.5" customHeight="1" thickBot="1">
      <c r="A2" s="1441"/>
      <c r="B2" s="1443"/>
      <c r="C2" s="1443"/>
      <c r="D2" s="1443"/>
      <c r="E2" s="1443"/>
      <c r="F2" s="1443"/>
      <c r="G2" s="1443"/>
      <c r="H2" s="1443"/>
      <c r="I2" s="1443"/>
      <c r="J2" s="1443"/>
      <c r="K2" s="1443"/>
      <c r="L2" s="1443"/>
      <c r="M2" s="1443"/>
      <c r="N2" s="1443"/>
      <c r="O2" s="1443"/>
      <c r="P2" s="1443"/>
      <c r="Q2" s="1575" t="s">
        <v>1157</v>
      </c>
      <c r="R2" s="1575"/>
      <c r="S2" s="1575"/>
      <c r="T2" s="1441"/>
      <c r="U2" s="1441"/>
      <c r="V2" s="1443"/>
      <c r="W2" s="1443"/>
      <c r="X2" s="1443"/>
      <c r="Y2" s="1443"/>
      <c r="Z2" s="1443"/>
      <c r="AA2" s="1443"/>
      <c r="AB2" s="1443"/>
      <c r="AC2" s="1443"/>
      <c r="AD2" s="1443"/>
      <c r="AE2" s="1443"/>
      <c r="AF2" s="1443"/>
      <c r="AG2" s="1443"/>
      <c r="AH2" s="1443"/>
      <c r="AI2" s="1579" t="s">
        <v>1158</v>
      </c>
      <c r="AJ2" s="1579"/>
    </row>
    <row r="3" spans="1:39" ht="17.100000000000001" customHeight="1" thickBot="1">
      <c r="A3" s="1860" t="s">
        <v>1087</v>
      </c>
      <c r="B3" s="1580" t="s">
        <v>22</v>
      </c>
      <c r="C3" s="1863" t="s">
        <v>1089</v>
      </c>
      <c r="D3" s="1896" t="s">
        <v>1159</v>
      </c>
      <c r="E3" s="1897"/>
      <c r="F3" s="1897"/>
      <c r="G3" s="1898"/>
      <c r="H3" s="1454"/>
      <c r="I3" s="1454"/>
      <c r="J3" s="1857" t="s">
        <v>1160</v>
      </c>
      <c r="K3" s="1858"/>
      <c r="L3" s="1858"/>
      <c r="M3" s="1858"/>
      <c r="N3" s="1859"/>
      <c r="O3" s="1454"/>
      <c r="P3" s="1454"/>
      <c r="Q3" s="1458"/>
      <c r="R3" s="1581" t="s">
        <v>1091</v>
      </c>
      <c r="S3" s="1582"/>
      <c r="T3" s="1533"/>
      <c r="U3" s="1441"/>
      <c r="V3" s="1860" t="s">
        <v>1087</v>
      </c>
      <c r="W3" s="1444" t="s">
        <v>1088</v>
      </c>
      <c r="X3" s="1863" t="s">
        <v>1089</v>
      </c>
      <c r="Y3" s="1454"/>
      <c r="Z3" s="1583"/>
      <c r="AA3" s="1584" t="s">
        <v>1161</v>
      </c>
      <c r="AB3" s="1583"/>
      <c r="AC3" s="1456"/>
      <c r="AD3" s="1584" t="s">
        <v>1162</v>
      </c>
      <c r="AE3" s="1456"/>
      <c r="AF3" s="1456"/>
      <c r="AG3" s="1451"/>
      <c r="AH3" s="1451" t="s">
        <v>1163</v>
      </c>
      <c r="AI3" s="1581" t="s">
        <v>1163</v>
      </c>
      <c r="AJ3" s="1581" t="s">
        <v>1091</v>
      </c>
    </row>
    <row r="4" spans="1:39" ht="17.100000000000001" customHeight="1">
      <c r="A4" s="1861"/>
      <c r="B4" s="1585"/>
      <c r="C4" s="1864"/>
      <c r="D4" s="1449" t="s">
        <v>1164</v>
      </c>
      <c r="E4" s="1444" t="s">
        <v>1165</v>
      </c>
      <c r="F4" s="1444" t="s">
        <v>758</v>
      </c>
      <c r="G4" s="1586" t="s">
        <v>412</v>
      </c>
      <c r="H4" s="1582" t="s">
        <v>267</v>
      </c>
      <c r="I4" s="1582" t="s">
        <v>1166</v>
      </c>
      <c r="J4" s="1449" t="s">
        <v>1167</v>
      </c>
      <c r="K4" s="1444" t="s">
        <v>1168</v>
      </c>
      <c r="L4" s="1587" t="s">
        <v>1169</v>
      </c>
      <c r="M4" s="1587"/>
      <c r="N4" s="1444" t="s">
        <v>412</v>
      </c>
      <c r="O4" s="1582" t="s">
        <v>1170</v>
      </c>
      <c r="P4" s="1582" t="s">
        <v>1171</v>
      </c>
      <c r="Q4" s="1470" t="s">
        <v>1172</v>
      </c>
      <c r="R4" s="1447"/>
      <c r="S4" s="1459"/>
      <c r="T4" s="1588"/>
      <c r="U4" s="1589"/>
      <c r="V4" s="1861"/>
      <c r="W4" s="1446"/>
      <c r="X4" s="1864"/>
      <c r="Y4" s="1449" t="s">
        <v>1173</v>
      </c>
      <c r="Z4" s="1899" t="s">
        <v>1174</v>
      </c>
      <c r="AA4" s="1900"/>
      <c r="AB4" s="1901"/>
      <c r="AC4" s="1580" t="s">
        <v>1175</v>
      </c>
      <c r="AD4" s="1580" t="s">
        <v>1176</v>
      </c>
      <c r="AE4" s="1444" t="s">
        <v>1171</v>
      </c>
      <c r="AF4" s="1444" t="s">
        <v>274</v>
      </c>
      <c r="AG4" s="1582" t="s">
        <v>281</v>
      </c>
      <c r="AH4" s="1582" t="s">
        <v>1177</v>
      </c>
      <c r="AI4" s="1447" t="s">
        <v>1178</v>
      </c>
      <c r="AJ4" s="1447"/>
    </row>
    <row r="5" spans="1:39" ht="17.100000000000001" customHeight="1" thickBot="1">
      <c r="A5" s="1862"/>
      <c r="B5" s="1467" t="s">
        <v>1088</v>
      </c>
      <c r="C5" s="1865"/>
      <c r="D5" s="1582"/>
      <c r="E5" s="1448"/>
      <c r="F5" s="1448"/>
      <c r="G5" s="1448"/>
      <c r="H5" s="1459"/>
      <c r="I5" s="1459"/>
      <c r="J5" s="1459"/>
      <c r="K5" s="1446"/>
      <c r="L5" s="1446"/>
      <c r="M5" s="1590" t="s">
        <v>1179</v>
      </c>
      <c r="N5" s="1460"/>
      <c r="O5" s="1459"/>
      <c r="P5" s="1582" t="s">
        <v>1180</v>
      </c>
      <c r="Q5" s="1447"/>
      <c r="R5" s="1470" t="s">
        <v>1102</v>
      </c>
      <c r="S5" s="1582"/>
      <c r="T5" s="1588"/>
      <c r="U5" s="1591"/>
      <c r="V5" s="1862"/>
      <c r="W5" s="1448" t="s">
        <v>22</v>
      </c>
      <c r="X5" s="1865"/>
      <c r="Y5" s="1459"/>
      <c r="Z5" s="1592" t="s">
        <v>1181</v>
      </c>
      <c r="AA5" s="1592" t="s">
        <v>1182</v>
      </c>
      <c r="AB5" s="1592" t="s">
        <v>412</v>
      </c>
      <c r="AC5" s="1585"/>
      <c r="AD5" s="1585"/>
      <c r="AE5" s="1448" t="s">
        <v>1183</v>
      </c>
      <c r="AF5" s="1446"/>
      <c r="AG5" s="1459"/>
      <c r="AH5" s="1582" t="s">
        <v>1184</v>
      </c>
      <c r="AI5" s="1470"/>
      <c r="AJ5" s="1470" t="s">
        <v>1102</v>
      </c>
    </row>
    <row r="6" spans="1:39" ht="8.25" customHeight="1">
      <c r="A6" s="1454"/>
      <c r="B6" s="1593"/>
      <c r="C6" s="1453"/>
      <c r="D6" s="1454"/>
      <c r="E6" s="1453"/>
      <c r="F6" s="1453"/>
      <c r="G6" s="1453"/>
      <c r="H6" s="1454"/>
      <c r="I6" s="1454"/>
      <c r="J6" s="1454"/>
      <c r="K6" s="1453"/>
      <c r="L6" s="1453"/>
      <c r="M6" s="1460"/>
      <c r="N6" s="1453"/>
      <c r="O6" s="1454"/>
      <c r="P6" s="1454"/>
      <c r="Q6" s="1458"/>
      <c r="R6" s="1445"/>
      <c r="S6" s="1459"/>
      <c r="T6" s="1533"/>
      <c r="U6" s="1441"/>
      <c r="V6" s="1454"/>
      <c r="W6" s="1452"/>
      <c r="X6" s="1453"/>
      <c r="Y6" s="1454"/>
      <c r="Z6" s="1453"/>
      <c r="AA6" s="1453"/>
      <c r="AB6" s="1453"/>
      <c r="AC6" s="1457"/>
      <c r="AD6" s="1457"/>
      <c r="AE6" s="1453"/>
      <c r="AF6" s="1453"/>
      <c r="AG6" s="1454"/>
      <c r="AH6" s="1458"/>
      <c r="AI6" s="1458"/>
      <c r="AJ6" s="1445"/>
    </row>
    <row r="7" spans="1:39" s="1608" customFormat="1" ht="17.100000000000001" customHeight="1">
      <c r="A7" s="1594"/>
      <c r="B7" s="1595" t="s">
        <v>1185</v>
      </c>
      <c r="C7" s="1596"/>
      <c r="D7" s="1597">
        <v>47116160</v>
      </c>
      <c r="E7" s="1598">
        <v>2105349974</v>
      </c>
      <c r="F7" s="1599">
        <v>40710592</v>
      </c>
      <c r="G7" s="1599">
        <v>2193176726</v>
      </c>
      <c r="H7" s="1597">
        <v>0</v>
      </c>
      <c r="I7" s="1597">
        <v>9215000</v>
      </c>
      <c r="J7" s="1597">
        <v>477496759</v>
      </c>
      <c r="K7" s="1598">
        <v>16976000</v>
      </c>
      <c r="L7" s="1598">
        <v>106350000</v>
      </c>
      <c r="M7" s="1599">
        <v>97971000</v>
      </c>
      <c r="N7" s="1599">
        <v>600822759</v>
      </c>
      <c r="O7" s="1597">
        <v>189917464</v>
      </c>
      <c r="P7" s="1597">
        <v>178573948</v>
      </c>
      <c r="Q7" s="1597">
        <v>3171705897</v>
      </c>
      <c r="R7" s="1600">
        <v>26</v>
      </c>
      <c r="S7" s="1601"/>
      <c r="T7" s="1602"/>
      <c r="U7" s="1603"/>
      <c r="V7" s="1597"/>
      <c r="W7" s="1604" t="str">
        <f>B7</f>
        <v>平成26年度</v>
      </c>
      <c r="X7" s="1599"/>
      <c r="Y7" s="1597">
        <v>1888149176</v>
      </c>
      <c r="Z7" s="1599">
        <v>924901400</v>
      </c>
      <c r="AA7" s="1599">
        <v>9125512</v>
      </c>
      <c r="AB7" s="1599">
        <v>934026912</v>
      </c>
      <c r="AC7" s="1598">
        <v>9655200</v>
      </c>
      <c r="AD7" s="1598">
        <v>157047834</v>
      </c>
      <c r="AE7" s="1599">
        <v>225428209</v>
      </c>
      <c r="AF7" s="1599">
        <v>3214307331</v>
      </c>
      <c r="AG7" s="1597">
        <v>-42601434</v>
      </c>
      <c r="AH7" s="1597">
        <v>182968129</v>
      </c>
      <c r="AI7" s="1605">
        <v>866553930</v>
      </c>
      <c r="AJ7" s="1606">
        <f>R7</f>
        <v>26</v>
      </c>
      <c r="AK7" s="1607"/>
    </row>
    <row r="8" spans="1:39" s="1608" customFormat="1" ht="17.100000000000001" customHeight="1">
      <c r="A8" s="1594"/>
      <c r="B8" s="1595" t="s">
        <v>1186</v>
      </c>
      <c r="C8" s="1596"/>
      <c r="D8" s="1597">
        <v>31974373</v>
      </c>
      <c r="E8" s="1598">
        <v>1896985043</v>
      </c>
      <c r="F8" s="1599">
        <v>36539098</v>
      </c>
      <c r="G8" s="1599">
        <v>1965498514</v>
      </c>
      <c r="H8" s="1597">
        <v>0</v>
      </c>
      <c r="I8" s="1597">
        <v>7239000</v>
      </c>
      <c r="J8" s="1597">
        <v>512349459</v>
      </c>
      <c r="K8" s="1598">
        <v>0</v>
      </c>
      <c r="L8" s="1598">
        <v>116158200</v>
      </c>
      <c r="M8" s="1599">
        <v>112656200</v>
      </c>
      <c r="N8" s="1599">
        <v>628507659</v>
      </c>
      <c r="O8" s="1597">
        <v>228199385</v>
      </c>
      <c r="P8" s="1597">
        <v>134746619</v>
      </c>
      <c r="Q8" s="1597">
        <v>2964191177</v>
      </c>
      <c r="R8" s="1600">
        <v>27</v>
      </c>
      <c r="S8" s="1601"/>
      <c r="T8" s="1602"/>
      <c r="U8" s="1603"/>
      <c r="V8" s="1597"/>
      <c r="W8" s="1604" t="str">
        <f>B8</f>
        <v>平成27年度</v>
      </c>
      <c r="X8" s="1599"/>
      <c r="Y8" s="1597">
        <v>1823429641</v>
      </c>
      <c r="Z8" s="1599">
        <v>799079729</v>
      </c>
      <c r="AA8" s="1599">
        <v>7759528</v>
      </c>
      <c r="AB8" s="1599">
        <v>806839257</v>
      </c>
      <c r="AC8" s="1598">
        <v>4196880</v>
      </c>
      <c r="AD8" s="1598">
        <v>168104477</v>
      </c>
      <c r="AE8" s="1599">
        <v>295244639</v>
      </c>
      <c r="AF8" s="1599">
        <v>3097814894</v>
      </c>
      <c r="AG8" s="1597">
        <v>-133623717</v>
      </c>
      <c r="AH8" s="1597">
        <v>195367581</v>
      </c>
      <c r="AI8" s="1605">
        <v>725313945</v>
      </c>
      <c r="AJ8" s="1606">
        <f>R8</f>
        <v>27</v>
      </c>
      <c r="AK8" s="1607"/>
    </row>
    <row r="9" spans="1:39" s="1608" customFormat="1" ht="17.100000000000001" customHeight="1">
      <c r="A9" s="1594"/>
      <c r="B9" s="1595" t="s">
        <v>1187</v>
      </c>
      <c r="C9" s="1596"/>
      <c r="D9" s="1597">
        <v>39914726</v>
      </c>
      <c r="E9" s="1598">
        <v>1685824727</v>
      </c>
      <c r="F9" s="1599">
        <v>38083999</v>
      </c>
      <c r="G9" s="1599">
        <v>1763823452</v>
      </c>
      <c r="H9" s="1597">
        <v>0</v>
      </c>
      <c r="I9" s="1597">
        <v>9292000</v>
      </c>
      <c r="J9" s="1597">
        <v>497033279</v>
      </c>
      <c r="K9" s="1598">
        <v>0</v>
      </c>
      <c r="L9" s="1598">
        <v>116715000</v>
      </c>
      <c r="M9" s="1599">
        <v>111526000</v>
      </c>
      <c r="N9" s="1599">
        <v>613748279</v>
      </c>
      <c r="O9" s="1597">
        <v>245742443</v>
      </c>
      <c r="P9" s="1597">
        <v>93191955</v>
      </c>
      <c r="Q9" s="1597">
        <v>2725798129</v>
      </c>
      <c r="R9" s="1600">
        <v>28</v>
      </c>
      <c r="S9" s="1601"/>
      <c r="T9" s="1602"/>
      <c r="U9" s="1603"/>
      <c r="V9" s="1597"/>
      <c r="W9" s="1604" t="str">
        <f>B9</f>
        <v>平成28年度</v>
      </c>
      <c r="X9" s="1599"/>
      <c r="Y9" s="1597">
        <v>1756069941</v>
      </c>
      <c r="Z9" s="1599">
        <v>677711991</v>
      </c>
      <c r="AA9" s="1599">
        <v>8021838</v>
      </c>
      <c r="AB9" s="1599">
        <v>685733829</v>
      </c>
      <c r="AC9" s="1598">
        <v>0</v>
      </c>
      <c r="AD9" s="1598">
        <v>168345066</v>
      </c>
      <c r="AE9" s="1599">
        <v>410885330</v>
      </c>
      <c r="AF9" s="1599">
        <v>3021034166</v>
      </c>
      <c r="AG9" s="1597">
        <v>-295236037</v>
      </c>
      <c r="AH9" s="1597">
        <v>200527771</v>
      </c>
      <c r="AI9" s="1605">
        <v>639456174</v>
      </c>
      <c r="AJ9" s="1606">
        <f>R9</f>
        <v>28</v>
      </c>
      <c r="AK9" s="1607"/>
    </row>
    <row r="10" spans="1:39" s="1608" customFormat="1" ht="17.100000000000001" customHeight="1">
      <c r="A10" s="1594"/>
      <c r="B10" s="1595" t="s">
        <v>1188</v>
      </c>
      <c r="C10" s="1596"/>
      <c r="D10" s="1609">
        <v>41974046</v>
      </c>
      <c r="E10" s="1598">
        <v>1585579731</v>
      </c>
      <c r="F10" s="1598">
        <v>52331629</v>
      </c>
      <c r="G10" s="1610">
        <v>1679885406</v>
      </c>
      <c r="H10" s="1597">
        <v>0</v>
      </c>
      <c r="I10" s="1597">
        <v>17926000</v>
      </c>
      <c r="J10" s="1609">
        <v>464112349</v>
      </c>
      <c r="K10" s="1598">
        <v>600000</v>
      </c>
      <c r="L10" s="1598">
        <v>122928000</v>
      </c>
      <c r="M10" s="1598">
        <v>115371000</v>
      </c>
      <c r="N10" s="1610">
        <v>587640349</v>
      </c>
      <c r="O10" s="1597">
        <v>219853370</v>
      </c>
      <c r="P10" s="1597">
        <v>99285012</v>
      </c>
      <c r="Q10" s="1597">
        <v>2604590137</v>
      </c>
      <c r="R10" s="1600">
        <v>29</v>
      </c>
      <c r="S10" s="1601"/>
      <c r="T10" s="1602"/>
      <c r="U10" s="1603"/>
      <c r="V10" s="1597"/>
      <c r="W10" s="1604" t="str">
        <f>B10</f>
        <v>平成29年度</v>
      </c>
      <c r="X10" s="1599"/>
      <c r="Y10" s="1609">
        <v>1684816576</v>
      </c>
      <c r="Z10" s="1598">
        <v>642804626</v>
      </c>
      <c r="AA10" s="1598">
        <v>8185478</v>
      </c>
      <c r="AB10" s="1598">
        <v>650990104</v>
      </c>
      <c r="AC10" s="1598">
        <v>8532000</v>
      </c>
      <c r="AD10" s="1598">
        <v>103265620</v>
      </c>
      <c r="AE10" s="1598">
        <v>490306830</v>
      </c>
      <c r="AF10" s="1610">
        <v>2937911130</v>
      </c>
      <c r="AG10" s="1597">
        <v>-333320993</v>
      </c>
      <c r="AH10" s="1605">
        <v>209627423</v>
      </c>
      <c r="AI10" s="1605">
        <v>499706105</v>
      </c>
      <c r="AJ10" s="1606">
        <f>R10</f>
        <v>29</v>
      </c>
      <c r="AK10" s="1594"/>
    </row>
    <row r="11" spans="1:39" s="1608" customFormat="1" ht="17.100000000000001" customHeight="1">
      <c r="A11" s="1594"/>
      <c r="B11" s="1595" t="s">
        <v>1189</v>
      </c>
      <c r="C11" s="1596"/>
      <c r="D11" s="1609">
        <v>31376914</v>
      </c>
      <c r="E11" s="1598">
        <v>1516700395</v>
      </c>
      <c r="F11" s="1599">
        <v>36137186</v>
      </c>
      <c r="G11" s="1599">
        <v>1584214495</v>
      </c>
      <c r="H11" s="1597">
        <v>0</v>
      </c>
      <c r="I11" s="1597">
        <v>31435000</v>
      </c>
      <c r="J11" s="1597">
        <v>1062290128</v>
      </c>
      <c r="K11" s="1598">
        <v>1985407</v>
      </c>
      <c r="L11" s="1598">
        <v>118013000</v>
      </c>
      <c r="M11" s="1599">
        <v>114460000</v>
      </c>
      <c r="N11" s="1599">
        <v>1182288535</v>
      </c>
      <c r="O11" s="1597">
        <v>197115560</v>
      </c>
      <c r="P11" s="1597">
        <v>124530171</v>
      </c>
      <c r="Q11" s="1597">
        <v>3119583761</v>
      </c>
      <c r="R11" s="1611">
        <v>30</v>
      </c>
      <c r="S11" s="1612"/>
      <c r="T11" s="1576"/>
      <c r="U11" s="1576"/>
      <c r="V11" s="1597"/>
      <c r="W11" s="1604" t="str">
        <f>B11</f>
        <v>平成30年度</v>
      </c>
      <c r="X11" s="1599"/>
      <c r="Y11" s="1597">
        <v>1657842693</v>
      </c>
      <c r="Z11" s="1599">
        <v>621003454</v>
      </c>
      <c r="AA11" s="1599">
        <v>6796607</v>
      </c>
      <c r="AB11" s="1599">
        <v>627800061</v>
      </c>
      <c r="AC11" s="1598">
        <v>16632000</v>
      </c>
      <c r="AD11" s="1598">
        <v>94217734</v>
      </c>
      <c r="AE11" s="1599">
        <v>548637846</v>
      </c>
      <c r="AF11" s="1599">
        <v>2945130334</v>
      </c>
      <c r="AG11" s="1597">
        <v>174453427</v>
      </c>
      <c r="AH11" s="1597">
        <v>215530078</v>
      </c>
      <c r="AI11" s="1605">
        <v>501315124</v>
      </c>
      <c r="AJ11" s="1606">
        <f>R11</f>
        <v>30</v>
      </c>
      <c r="AK11" s="1613"/>
      <c r="AM11" s="1608">
        <f>+Y11+AB11+AD11+AE11</f>
        <v>2928498334</v>
      </c>
    </row>
    <row r="12" spans="1:39" s="1608" customFormat="1" ht="17.100000000000001" customHeight="1" thickBot="1">
      <c r="A12" s="1594"/>
      <c r="B12" s="1595"/>
      <c r="C12" s="1596"/>
      <c r="D12" s="1597"/>
      <c r="E12" s="1598"/>
      <c r="F12" s="1599"/>
      <c r="G12" s="1599"/>
      <c r="H12" s="1597"/>
      <c r="I12" s="1597"/>
      <c r="J12" s="1597"/>
      <c r="K12" s="1598"/>
      <c r="L12" s="1598"/>
      <c r="M12" s="1599"/>
      <c r="N12" s="1599"/>
      <c r="O12" s="1597"/>
      <c r="P12" s="1597"/>
      <c r="Q12" s="1597"/>
      <c r="R12" s="1600"/>
      <c r="S12" s="1601"/>
      <c r="T12" s="1602"/>
      <c r="U12" s="1603"/>
      <c r="V12" s="1597"/>
      <c r="W12" s="1604"/>
      <c r="X12" s="1599"/>
      <c r="Y12" s="1597"/>
      <c r="Z12" s="1599"/>
      <c r="AA12" s="1599"/>
      <c r="AB12" s="1599"/>
      <c r="AC12" s="1598"/>
      <c r="AD12" s="1598"/>
      <c r="AE12" s="1599"/>
      <c r="AF12" s="1599"/>
      <c r="AG12" s="1597"/>
      <c r="AH12" s="1597"/>
      <c r="AI12" s="1614"/>
      <c r="AJ12" s="1606"/>
      <c r="AK12" s="1613"/>
    </row>
    <row r="13" spans="1:39" s="1608" customFormat="1" ht="17.100000000000001" customHeight="1">
      <c r="A13" s="1615">
        <v>2</v>
      </c>
      <c r="B13" s="1616" t="s">
        <v>943</v>
      </c>
      <c r="C13" s="1617" t="s">
        <v>944</v>
      </c>
      <c r="D13" s="1618">
        <v>0</v>
      </c>
      <c r="E13" s="1619">
        <v>91530995</v>
      </c>
      <c r="F13" s="1620">
        <v>2688509</v>
      </c>
      <c r="G13" s="1620">
        <v>94219504</v>
      </c>
      <c r="H13" s="1618">
        <v>0</v>
      </c>
      <c r="I13" s="1618">
        <v>7290000</v>
      </c>
      <c r="J13" s="1618">
        <v>0</v>
      </c>
      <c r="K13" s="1619">
        <v>0</v>
      </c>
      <c r="L13" s="1619">
        <v>0</v>
      </c>
      <c r="M13" s="1620">
        <v>0</v>
      </c>
      <c r="N13" s="1621">
        <v>0</v>
      </c>
      <c r="O13" s="1618">
        <v>106071186</v>
      </c>
      <c r="P13" s="1618">
        <v>8169860</v>
      </c>
      <c r="Q13" s="1622">
        <v>215750550</v>
      </c>
      <c r="R13" s="1623" t="s">
        <v>947</v>
      </c>
      <c r="S13" s="1624"/>
      <c r="T13" s="1602"/>
      <c r="U13" s="1603"/>
      <c r="V13" s="1625">
        <v>2</v>
      </c>
      <c r="W13" s="1626" t="s">
        <v>1190</v>
      </c>
      <c r="X13" s="1627" t="s">
        <v>1191</v>
      </c>
      <c r="Y13" s="1618">
        <v>86194869</v>
      </c>
      <c r="Z13" s="1620">
        <v>33472308</v>
      </c>
      <c r="AA13" s="1620">
        <v>0</v>
      </c>
      <c r="AB13" s="1621">
        <v>33472308</v>
      </c>
      <c r="AC13" s="1619">
        <v>0</v>
      </c>
      <c r="AD13" s="1619">
        <v>3355908</v>
      </c>
      <c r="AE13" s="1620">
        <v>0</v>
      </c>
      <c r="AF13" s="1621">
        <v>123023085</v>
      </c>
      <c r="AG13" s="1618">
        <v>92727465</v>
      </c>
      <c r="AH13" s="1618">
        <v>0</v>
      </c>
      <c r="AI13" s="1622">
        <v>0</v>
      </c>
      <c r="AJ13" s="1628" t="s">
        <v>947</v>
      </c>
      <c r="AK13" s="1607"/>
    </row>
    <row r="14" spans="1:39" s="1608" customFormat="1" ht="17.100000000000001" customHeight="1">
      <c r="A14" s="1902">
        <v>6</v>
      </c>
      <c r="B14" s="1905" t="s">
        <v>948</v>
      </c>
      <c r="C14" s="1629" t="s">
        <v>1192</v>
      </c>
      <c r="D14" s="1630">
        <v>0</v>
      </c>
      <c r="E14" s="1631">
        <v>2240176</v>
      </c>
      <c r="F14" s="1632">
        <v>0</v>
      </c>
      <c r="G14" s="1632">
        <v>2240176</v>
      </c>
      <c r="H14" s="1630">
        <v>0</v>
      </c>
      <c r="I14" s="1633">
        <v>0</v>
      </c>
      <c r="J14" s="1630">
        <v>0</v>
      </c>
      <c r="K14" s="1631">
        <v>0</v>
      </c>
      <c r="L14" s="1631">
        <v>0</v>
      </c>
      <c r="M14" s="1632">
        <v>0</v>
      </c>
      <c r="N14" s="1634">
        <v>0</v>
      </c>
      <c r="O14" s="1633">
        <v>0</v>
      </c>
      <c r="P14" s="1630">
        <v>115294</v>
      </c>
      <c r="Q14" s="1633">
        <v>2355470</v>
      </c>
      <c r="R14" s="1635" t="s">
        <v>1193</v>
      </c>
      <c r="S14" s="1624"/>
      <c r="T14" s="1602"/>
      <c r="U14" s="1603"/>
      <c r="V14" s="1908">
        <v>6</v>
      </c>
      <c r="W14" s="1911" t="s">
        <v>1194</v>
      </c>
      <c r="X14" s="1636" t="s">
        <v>1195</v>
      </c>
      <c r="Y14" s="1630">
        <v>1715533</v>
      </c>
      <c r="Z14" s="1632">
        <v>1338403</v>
      </c>
      <c r="AA14" s="1632">
        <v>0</v>
      </c>
      <c r="AB14" s="1637">
        <v>1338403</v>
      </c>
      <c r="AC14" s="1631">
        <v>0</v>
      </c>
      <c r="AD14" s="1631">
        <v>0</v>
      </c>
      <c r="AE14" s="1632">
        <v>0</v>
      </c>
      <c r="AF14" s="1634">
        <v>3053936</v>
      </c>
      <c r="AG14" s="1633">
        <v>-698466</v>
      </c>
      <c r="AH14" s="1630">
        <v>0</v>
      </c>
      <c r="AI14" s="1633">
        <v>0</v>
      </c>
      <c r="AJ14" s="1638" t="s">
        <v>1110</v>
      </c>
      <c r="AK14" s="1607"/>
    </row>
    <row r="15" spans="1:39" s="1608" customFormat="1" ht="17.100000000000001" customHeight="1">
      <c r="A15" s="1903"/>
      <c r="B15" s="1906"/>
      <c r="C15" s="1639" t="s">
        <v>953</v>
      </c>
      <c r="D15" s="1640">
        <v>31376914</v>
      </c>
      <c r="E15" s="1641">
        <v>162075909</v>
      </c>
      <c r="F15" s="1642">
        <v>6236800</v>
      </c>
      <c r="G15" s="1642">
        <v>199689623</v>
      </c>
      <c r="H15" s="1640">
        <v>0</v>
      </c>
      <c r="I15" s="1643">
        <v>1462000</v>
      </c>
      <c r="J15" s="1640">
        <v>335411741</v>
      </c>
      <c r="K15" s="1641">
        <v>0</v>
      </c>
      <c r="L15" s="1641">
        <v>1376000</v>
      </c>
      <c r="M15" s="1642">
        <v>0</v>
      </c>
      <c r="N15" s="1644">
        <v>336787741</v>
      </c>
      <c r="O15" s="1643">
        <v>0</v>
      </c>
      <c r="P15" s="1640">
        <v>38734919</v>
      </c>
      <c r="Q15" s="1643">
        <v>576674283</v>
      </c>
      <c r="R15" s="1645" t="s">
        <v>1196</v>
      </c>
      <c r="S15" s="1624"/>
      <c r="T15" s="1602"/>
      <c r="U15" s="1603"/>
      <c r="V15" s="1909"/>
      <c r="W15" s="1912"/>
      <c r="X15" s="1646" t="s">
        <v>1197</v>
      </c>
      <c r="Y15" s="1647">
        <v>261814589</v>
      </c>
      <c r="Z15" s="1644">
        <v>72834916</v>
      </c>
      <c r="AA15" s="1644">
        <v>5633400</v>
      </c>
      <c r="AB15" s="1648">
        <v>78468316</v>
      </c>
      <c r="AC15" s="1648">
        <v>0</v>
      </c>
      <c r="AD15" s="1641">
        <v>16752960</v>
      </c>
      <c r="AE15" s="1644">
        <v>220766603</v>
      </c>
      <c r="AF15" s="1644">
        <v>577802468</v>
      </c>
      <c r="AG15" s="1649">
        <v>-1128185</v>
      </c>
      <c r="AH15" s="1640">
        <v>484307</v>
      </c>
      <c r="AI15" s="1643">
        <v>33097622</v>
      </c>
      <c r="AJ15" s="1650" t="s">
        <v>1198</v>
      </c>
      <c r="AK15" s="1607"/>
    </row>
    <row r="16" spans="1:39" s="1608" customFormat="1" ht="17.100000000000001" customHeight="1">
      <c r="A16" s="1903"/>
      <c r="B16" s="1906"/>
      <c r="C16" s="1639" t="s">
        <v>1199</v>
      </c>
      <c r="D16" s="1640">
        <v>0</v>
      </c>
      <c r="E16" s="1641">
        <v>47668242</v>
      </c>
      <c r="F16" s="1642">
        <v>0</v>
      </c>
      <c r="G16" s="1642">
        <v>47668242</v>
      </c>
      <c r="H16" s="1640">
        <v>0</v>
      </c>
      <c r="I16" s="1643">
        <v>0</v>
      </c>
      <c r="J16" s="1640">
        <v>335188535</v>
      </c>
      <c r="K16" s="1641">
        <v>0</v>
      </c>
      <c r="L16" s="1641">
        <v>585000</v>
      </c>
      <c r="M16" s="1642">
        <v>0</v>
      </c>
      <c r="N16" s="1644">
        <v>335773535</v>
      </c>
      <c r="O16" s="1643">
        <v>0</v>
      </c>
      <c r="P16" s="1640">
        <v>2019552</v>
      </c>
      <c r="Q16" s="1643">
        <v>385461329</v>
      </c>
      <c r="R16" s="1645" t="s">
        <v>1113</v>
      </c>
      <c r="S16" s="1624"/>
      <c r="T16" s="1602"/>
      <c r="U16" s="1603"/>
      <c r="V16" s="1909"/>
      <c r="W16" s="1912"/>
      <c r="X16" s="1646" t="s">
        <v>1200</v>
      </c>
      <c r="Y16" s="1640">
        <v>42724067</v>
      </c>
      <c r="Z16" s="1642">
        <v>28208326</v>
      </c>
      <c r="AA16" s="1642">
        <v>0</v>
      </c>
      <c r="AB16" s="1648">
        <v>28208326</v>
      </c>
      <c r="AC16" s="1641">
        <v>0</v>
      </c>
      <c r="AD16" s="1641">
        <v>6012363</v>
      </c>
      <c r="AE16" s="1642">
        <v>309803573</v>
      </c>
      <c r="AF16" s="1644">
        <v>386748329</v>
      </c>
      <c r="AG16" s="1643">
        <v>-1287000</v>
      </c>
      <c r="AH16" s="1640">
        <v>0</v>
      </c>
      <c r="AI16" s="1643">
        <v>5529896</v>
      </c>
      <c r="AJ16" s="1650" t="s">
        <v>1113</v>
      </c>
      <c r="AK16" s="1607"/>
    </row>
    <row r="17" spans="1:37" s="1608" customFormat="1" ht="17.100000000000001" customHeight="1">
      <c r="A17" s="1903"/>
      <c r="B17" s="1906"/>
      <c r="C17" s="1639" t="s">
        <v>1201</v>
      </c>
      <c r="D17" s="1640">
        <v>0</v>
      </c>
      <c r="E17" s="1641">
        <v>19824210</v>
      </c>
      <c r="F17" s="1642">
        <v>0</v>
      </c>
      <c r="G17" s="1642">
        <v>19824210</v>
      </c>
      <c r="H17" s="1640">
        <v>0</v>
      </c>
      <c r="I17" s="1640">
        <v>0</v>
      </c>
      <c r="J17" s="1640">
        <v>1501712</v>
      </c>
      <c r="K17" s="1641">
        <v>0</v>
      </c>
      <c r="L17" s="1641">
        <v>0</v>
      </c>
      <c r="M17" s="1642">
        <v>0</v>
      </c>
      <c r="N17" s="1644">
        <v>1501712</v>
      </c>
      <c r="O17" s="1640">
        <v>0</v>
      </c>
      <c r="P17" s="1640">
        <v>577948</v>
      </c>
      <c r="Q17" s="1643">
        <v>21903870</v>
      </c>
      <c r="R17" s="1645" t="s">
        <v>964</v>
      </c>
      <c r="S17" s="1624"/>
      <c r="T17" s="1602"/>
      <c r="U17" s="1603"/>
      <c r="V17" s="1909"/>
      <c r="W17" s="1912"/>
      <c r="X17" s="1646" t="s">
        <v>1202</v>
      </c>
      <c r="Y17" s="1640">
        <v>6110250</v>
      </c>
      <c r="Z17" s="1642">
        <v>12147522</v>
      </c>
      <c r="AA17" s="1642">
        <v>0</v>
      </c>
      <c r="AB17" s="1648">
        <v>12147522</v>
      </c>
      <c r="AC17" s="1641">
        <v>0</v>
      </c>
      <c r="AD17" s="1641">
        <v>532447</v>
      </c>
      <c r="AE17" s="1642">
        <v>0</v>
      </c>
      <c r="AF17" s="1644">
        <v>18790219</v>
      </c>
      <c r="AG17" s="1640">
        <v>3113651</v>
      </c>
      <c r="AH17" s="1640">
        <v>0</v>
      </c>
      <c r="AI17" s="1643">
        <v>1599475</v>
      </c>
      <c r="AJ17" s="1650" t="s">
        <v>964</v>
      </c>
      <c r="AK17" s="1607"/>
    </row>
    <row r="18" spans="1:37" s="1608" customFormat="1" ht="17.100000000000001" customHeight="1">
      <c r="A18" s="1904"/>
      <c r="B18" s="1907"/>
      <c r="C18" s="1651" t="s">
        <v>1116</v>
      </c>
      <c r="D18" s="1652">
        <v>31376914</v>
      </c>
      <c r="E18" s="1653">
        <v>231808537</v>
      </c>
      <c r="F18" s="1653">
        <v>6236800</v>
      </c>
      <c r="G18" s="1654">
        <v>269422251</v>
      </c>
      <c r="H18" s="1655">
        <v>0</v>
      </c>
      <c r="I18" s="1655">
        <v>1462000</v>
      </c>
      <c r="J18" s="1652">
        <v>672101988</v>
      </c>
      <c r="K18" s="1653">
        <v>0</v>
      </c>
      <c r="L18" s="1653">
        <v>1961000</v>
      </c>
      <c r="M18" s="1653">
        <v>0</v>
      </c>
      <c r="N18" s="1654">
        <v>674062988</v>
      </c>
      <c r="O18" s="1655">
        <v>0</v>
      </c>
      <c r="P18" s="1655">
        <v>41447713</v>
      </c>
      <c r="Q18" s="1655">
        <v>986394952</v>
      </c>
      <c r="R18" s="1656" t="s">
        <v>1116</v>
      </c>
      <c r="S18" s="1624"/>
      <c r="T18" s="1602"/>
      <c r="U18" s="1603"/>
      <c r="V18" s="1910"/>
      <c r="W18" s="1913"/>
      <c r="X18" s="1657" t="str">
        <f>+C18</f>
        <v>勘定計</v>
      </c>
      <c r="Y18" s="1658">
        <v>312364439</v>
      </c>
      <c r="Z18" s="1659">
        <v>114529167</v>
      </c>
      <c r="AA18" s="1659">
        <v>5633400</v>
      </c>
      <c r="AB18" s="1659">
        <v>120162567</v>
      </c>
      <c r="AC18" s="1659">
        <v>0</v>
      </c>
      <c r="AD18" s="1659">
        <v>23297770</v>
      </c>
      <c r="AE18" s="1659">
        <v>530570176</v>
      </c>
      <c r="AF18" s="1660">
        <v>986394952</v>
      </c>
      <c r="AG18" s="1661">
        <v>0</v>
      </c>
      <c r="AH18" s="1661">
        <v>484307</v>
      </c>
      <c r="AI18" s="1661">
        <v>40226993</v>
      </c>
      <c r="AJ18" s="1662" t="s">
        <v>1116</v>
      </c>
      <c r="AK18" s="1607"/>
    </row>
    <row r="19" spans="1:37" s="1608" customFormat="1" ht="17.100000000000001" customHeight="1">
      <c r="A19" s="1663" t="s">
        <v>967</v>
      </c>
      <c r="B19" s="1664" t="s">
        <v>637</v>
      </c>
      <c r="C19" s="1665" t="s">
        <v>1203</v>
      </c>
      <c r="D19" s="1666">
        <v>0</v>
      </c>
      <c r="E19" s="1667">
        <v>56065413</v>
      </c>
      <c r="F19" s="1668">
        <v>424760</v>
      </c>
      <c r="G19" s="1668">
        <v>56490173</v>
      </c>
      <c r="H19" s="1666">
        <v>0</v>
      </c>
      <c r="I19" s="1666">
        <v>0</v>
      </c>
      <c r="J19" s="1666">
        <v>46300056</v>
      </c>
      <c r="K19" s="1667">
        <v>0</v>
      </c>
      <c r="L19" s="1667">
        <v>712000</v>
      </c>
      <c r="M19" s="1668">
        <v>0</v>
      </c>
      <c r="N19" s="1669">
        <v>47012056</v>
      </c>
      <c r="O19" s="1666">
        <v>0</v>
      </c>
      <c r="P19" s="1666">
        <v>1980036</v>
      </c>
      <c r="Q19" s="1670">
        <v>105482265</v>
      </c>
      <c r="R19" s="1671" t="s">
        <v>972</v>
      </c>
      <c r="S19" s="1624"/>
      <c r="T19" s="1602"/>
      <c r="U19" s="1603"/>
      <c r="V19" s="1672" t="s">
        <v>967</v>
      </c>
      <c r="W19" s="1673" t="s">
        <v>637</v>
      </c>
      <c r="X19" s="1674" t="s">
        <v>1204</v>
      </c>
      <c r="Y19" s="1666">
        <v>72732956</v>
      </c>
      <c r="Z19" s="1668">
        <v>30095819</v>
      </c>
      <c r="AA19" s="1668">
        <v>0</v>
      </c>
      <c r="AB19" s="1669">
        <v>30095819</v>
      </c>
      <c r="AC19" s="1667">
        <v>0</v>
      </c>
      <c r="AD19" s="1667">
        <v>2653490</v>
      </c>
      <c r="AE19" s="1668">
        <v>0</v>
      </c>
      <c r="AF19" s="1669">
        <v>105482265</v>
      </c>
      <c r="AG19" s="1666">
        <v>0</v>
      </c>
      <c r="AH19" s="1666">
        <v>0</v>
      </c>
      <c r="AI19" s="1670"/>
      <c r="AJ19" s="1675" t="s">
        <v>972</v>
      </c>
      <c r="AK19" s="1607"/>
    </row>
    <row r="20" spans="1:37" s="1608" customFormat="1" ht="17.100000000000001" customHeight="1">
      <c r="A20" s="1676">
        <v>27</v>
      </c>
      <c r="B20" s="1677" t="s">
        <v>973</v>
      </c>
      <c r="C20" s="1678" t="s">
        <v>974</v>
      </c>
      <c r="D20" s="1666">
        <v>0</v>
      </c>
      <c r="E20" s="1667">
        <v>70387786</v>
      </c>
      <c r="F20" s="1668">
        <v>3826524</v>
      </c>
      <c r="G20" s="1668">
        <v>74214310</v>
      </c>
      <c r="H20" s="1666">
        <v>0</v>
      </c>
      <c r="I20" s="1666">
        <v>2116000</v>
      </c>
      <c r="J20" s="1666">
        <v>0</v>
      </c>
      <c r="K20" s="1667">
        <v>0</v>
      </c>
      <c r="L20" s="1667">
        <v>0</v>
      </c>
      <c r="M20" s="1668">
        <v>0</v>
      </c>
      <c r="N20" s="1669">
        <v>0</v>
      </c>
      <c r="O20" s="1666">
        <v>2817914</v>
      </c>
      <c r="P20" s="1666">
        <v>163599</v>
      </c>
      <c r="Q20" s="1670">
        <v>79311823</v>
      </c>
      <c r="R20" s="1679" t="s">
        <v>1205</v>
      </c>
      <c r="S20" s="1612"/>
      <c r="T20" s="1602"/>
      <c r="U20" s="1602"/>
      <c r="V20" s="1680">
        <v>27</v>
      </c>
      <c r="W20" s="1681" t="s">
        <v>1206</v>
      </c>
      <c r="X20" s="1682" t="s">
        <v>1207</v>
      </c>
      <c r="Y20" s="1666">
        <v>44927223</v>
      </c>
      <c r="Z20" s="1668">
        <v>19333899</v>
      </c>
      <c r="AA20" s="1668">
        <v>0</v>
      </c>
      <c r="AB20" s="1669">
        <v>19333899</v>
      </c>
      <c r="AC20" s="1667">
        <v>0</v>
      </c>
      <c r="AD20" s="1667">
        <v>4001680</v>
      </c>
      <c r="AE20" s="1668">
        <v>0</v>
      </c>
      <c r="AF20" s="1669">
        <v>68262802</v>
      </c>
      <c r="AG20" s="1666">
        <v>11049021</v>
      </c>
      <c r="AH20" s="1666">
        <v>0</v>
      </c>
      <c r="AI20" s="1670">
        <v>0</v>
      </c>
      <c r="AJ20" s="1683" t="s">
        <v>977</v>
      </c>
      <c r="AK20" s="1594"/>
    </row>
    <row r="21" spans="1:37" s="1608" customFormat="1" ht="17.100000000000001" customHeight="1">
      <c r="A21" s="1887">
        <v>50</v>
      </c>
      <c r="B21" s="1890" t="s">
        <v>1118</v>
      </c>
      <c r="C21" s="1629" t="s">
        <v>1208</v>
      </c>
      <c r="D21" s="1630">
        <v>0</v>
      </c>
      <c r="E21" s="1631">
        <v>45160844</v>
      </c>
      <c r="F21" s="1632">
        <v>0</v>
      </c>
      <c r="G21" s="1668">
        <v>45160844</v>
      </c>
      <c r="H21" s="1630">
        <v>0</v>
      </c>
      <c r="I21" s="1630">
        <v>0</v>
      </c>
      <c r="J21" s="1630">
        <v>46145480</v>
      </c>
      <c r="K21" s="1631">
        <v>0</v>
      </c>
      <c r="L21" s="1631">
        <v>0</v>
      </c>
      <c r="M21" s="1632">
        <v>0</v>
      </c>
      <c r="N21" s="1634">
        <v>46145480</v>
      </c>
      <c r="O21" s="1630">
        <v>0</v>
      </c>
      <c r="P21" s="1630">
        <v>2653415</v>
      </c>
      <c r="Q21" s="1633">
        <v>93959739</v>
      </c>
      <c r="R21" s="1635" t="s">
        <v>982</v>
      </c>
      <c r="S21" s="1624"/>
      <c r="T21" s="1602"/>
      <c r="U21" s="1602"/>
      <c r="V21" s="1893">
        <v>50</v>
      </c>
      <c r="W21" s="1890" t="s">
        <v>1209</v>
      </c>
      <c r="X21" s="1684" t="s">
        <v>1210</v>
      </c>
      <c r="Y21" s="1630">
        <v>56353235</v>
      </c>
      <c r="Z21" s="1632">
        <v>24920882</v>
      </c>
      <c r="AA21" s="1632">
        <v>0</v>
      </c>
      <c r="AB21" s="1634">
        <v>24920882</v>
      </c>
      <c r="AC21" s="1631">
        <v>0</v>
      </c>
      <c r="AD21" s="1631">
        <v>12685622</v>
      </c>
      <c r="AE21" s="1632">
        <v>0</v>
      </c>
      <c r="AF21" s="1634">
        <v>93959739</v>
      </c>
      <c r="AG21" s="1630">
        <v>0</v>
      </c>
      <c r="AH21" s="1630">
        <v>0</v>
      </c>
      <c r="AI21" s="1633">
        <v>47020917</v>
      </c>
      <c r="AJ21" s="1638" t="s">
        <v>982</v>
      </c>
      <c r="AK21" s="1607"/>
    </row>
    <row r="22" spans="1:37" s="1608" customFormat="1" ht="17.100000000000001" customHeight="1">
      <c r="A22" s="1888"/>
      <c r="B22" s="1891"/>
      <c r="C22" s="1685" t="s">
        <v>1211</v>
      </c>
      <c r="D22" s="1640">
        <v>0</v>
      </c>
      <c r="E22" s="1641">
        <v>65612868</v>
      </c>
      <c r="F22" s="1642">
        <v>0</v>
      </c>
      <c r="G22" s="1686">
        <v>65612868</v>
      </c>
      <c r="H22" s="1640">
        <v>0</v>
      </c>
      <c r="I22" s="1640">
        <v>2803000</v>
      </c>
      <c r="J22" s="1640">
        <v>33854520</v>
      </c>
      <c r="K22" s="1641">
        <v>1935360</v>
      </c>
      <c r="L22" s="1641">
        <v>14804000</v>
      </c>
      <c r="M22" s="1642">
        <v>14804000</v>
      </c>
      <c r="N22" s="1644">
        <v>50593880</v>
      </c>
      <c r="O22" s="1640">
        <v>495748</v>
      </c>
      <c r="P22" s="1640">
        <v>9533713</v>
      </c>
      <c r="Q22" s="1643">
        <v>129039209</v>
      </c>
      <c r="R22" s="1645" t="s">
        <v>986</v>
      </c>
      <c r="S22" s="1624"/>
      <c r="T22" s="1602"/>
      <c r="U22" s="1602"/>
      <c r="V22" s="1894"/>
      <c r="W22" s="1891"/>
      <c r="X22" s="1687" t="s">
        <v>1212</v>
      </c>
      <c r="Y22" s="1640">
        <v>81219754</v>
      </c>
      <c r="Z22" s="1642">
        <v>41586208</v>
      </c>
      <c r="AA22" s="1642">
        <v>0</v>
      </c>
      <c r="AB22" s="1644">
        <v>41586208</v>
      </c>
      <c r="AC22" s="1641">
        <v>0</v>
      </c>
      <c r="AD22" s="1641">
        <v>3302594</v>
      </c>
      <c r="AE22" s="1642">
        <v>2411448</v>
      </c>
      <c r="AF22" s="1644">
        <v>128520004</v>
      </c>
      <c r="AG22" s="1640">
        <v>519205</v>
      </c>
      <c r="AH22" s="1640">
        <v>54844977</v>
      </c>
      <c r="AI22" s="1643">
        <v>32231388</v>
      </c>
      <c r="AJ22" s="1650" t="s">
        <v>986</v>
      </c>
      <c r="AK22" s="1607"/>
    </row>
    <row r="23" spans="1:37" s="1608" customFormat="1" ht="17.100000000000001" customHeight="1">
      <c r="A23" s="1889"/>
      <c r="B23" s="1892"/>
      <c r="C23" s="1688" t="s">
        <v>1116</v>
      </c>
      <c r="D23" s="1652">
        <v>0</v>
      </c>
      <c r="E23" s="1653">
        <v>110773712</v>
      </c>
      <c r="F23" s="1653">
        <v>0</v>
      </c>
      <c r="G23" s="1654">
        <v>110773712</v>
      </c>
      <c r="H23" s="1689">
        <v>0</v>
      </c>
      <c r="I23" s="1689">
        <v>2803000</v>
      </c>
      <c r="J23" s="1652">
        <v>80000000</v>
      </c>
      <c r="K23" s="1653">
        <v>1935360</v>
      </c>
      <c r="L23" s="1653">
        <v>14804000</v>
      </c>
      <c r="M23" s="1653">
        <v>14804000</v>
      </c>
      <c r="N23" s="1654">
        <v>96739360</v>
      </c>
      <c r="O23" s="1689">
        <v>495748</v>
      </c>
      <c r="P23" s="1689">
        <v>12187128</v>
      </c>
      <c r="Q23" s="1689">
        <v>222998948</v>
      </c>
      <c r="R23" s="1690" t="s">
        <v>1116</v>
      </c>
      <c r="S23" s="1624"/>
      <c r="T23" s="1576"/>
      <c r="U23" s="1576"/>
      <c r="V23" s="1895"/>
      <c r="W23" s="1892"/>
      <c r="X23" s="1691" t="str">
        <f>+C23</f>
        <v>勘定計</v>
      </c>
      <c r="Y23" s="1652">
        <v>137572989</v>
      </c>
      <c r="Z23" s="1653">
        <v>66507090</v>
      </c>
      <c r="AA23" s="1653">
        <v>0</v>
      </c>
      <c r="AB23" s="1653">
        <v>66507090</v>
      </c>
      <c r="AC23" s="1653">
        <v>0</v>
      </c>
      <c r="AD23" s="1653">
        <v>15988216</v>
      </c>
      <c r="AE23" s="1653">
        <v>2411448</v>
      </c>
      <c r="AF23" s="1654">
        <v>222479743</v>
      </c>
      <c r="AG23" s="1689">
        <v>519205</v>
      </c>
      <c r="AH23" s="1689">
        <v>54844977</v>
      </c>
      <c r="AI23" s="1689">
        <v>79252305</v>
      </c>
      <c r="AJ23" s="1692" t="s">
        <v>1116</v>
      </c>
      <c r="AK23" s="1607"/>
    </row>
    <row r="24" spans="1:37" s="1608" customFormat="1" ht="17.100000000000001" customHeight="1">
      <c r="A24" s="1902">
        <v>57</v>
      </c>
      <c r="B24" s="1914" t="s">
        <v>1213</v>
      </c>
      <c r="C24" s="1665" t="s">
        <v>1214</v>
      </c>
      <c r="D24" s="1666">
        <v>0</v>
      </c>
      <c r="E24" s="1667">
        <v>7614822</v>
      </c>
      <c r="F24" s="1668">
        <v>0</v>
      </c>
      <c r="G24" s="1668">
        <v>7614822</v>
      </c>
      <c r="H24" s="1666">
        <v>0</v>
      </c>
      <c r="I24" s="1666">
        <v>0</v>
      </c>
      <c r="J24" s="1666">
        <v>5848581</v>
      </c>
      <c r="K24" s="1667">
        <v>0</v>
      </c>
      <c r="L24" s="1667">
        <v>2932000</v>
      </c>
      <c r="M24" s="1668">
        <v>2932000</v>
      </c>
      <c r="N24" s="1669">
        <v>8780581</v>
      </c>
      <c r="O24" s="1666">
        <v>0</v>
      </c>
      <c r="P24" s="1666">
        <v>2297620</v>
      </c>
      <c r="Q24" s="1670">
        <v>18693023</v>
      </c>
      <c r="R24" s="1671" t="s">
        <v>991</v>
      </c>
      <c r="S24" s="1624"/>
      <c r="T24" s="1602"/>
      <c r="U24" s="1603"/>
      <c r="V24" s="1908">
        <v>57</v>
      </c>
      <c r="W24" s="1911" t="s">
        <v>1215</v>
      </c>
      <c r="X24" s="1674" t="s">
        <v>1216</v>
      </c>
      <c r="Y24" s="1666">
        <v>16057502</v>
      </c>
      <c r="Z24" s="1668">
        <v>2635521</v>
      </c>
      <c r="AA24" s="1668">
        <v>0</v>
      </c>
      <c r="AB24" s="1669">
        <v>2635521</v>
      </c>
      <c r="AC24" s="1667">
        <v>0</v>
      </c>
      <c r="AD24" s="1667">
        <v>0</v>
      </c>
      <c r="AE24" s="1668">
        <v>0</v>
      </c>
      <c r="AF24" s="1669">
        <v>18693023</v>
      </c>
      <c r="AG24" s="1666">
        <v>0</v>
      </c>
      <c r="AH24" s="1666">
        <v>8976</v>
      </c>
      <c r="AI24" s="1670">
        <v>0</v>
      </c>
      <c r="AJ24" s="1675" t="s">
        <v>991</v>
      </c>
      <c r="AK24" s="1607"/>
    </row>
    <row r="25" spans="1:37" s="1608" customFormat="1" ht="17.100000000000001" customHeight="1">
      <c r="A25" s="1903"/>
      <c r="B25" s="1915"/>
      <c r="C25" s="1629" t="s">
        <v>992</v>
      </c>
      <c r="D25" s="1630">
        <v>0</v>
      </c>
      <c r="E25" s="1631">
        <v>8496209</v>
      </c>
      <c r="F25" s="1632">
        <v>0</v>
      </c>
      <c r="G25" s="1668">
        <v>8496209</v>
      </c>
      <c r="H25" s="1630">
        <v>0</v>
      </c>
      <c r="I25" s="1633">
        <v>648000</v>
      </c>
      <c r="J25" s="1693">
        <v>3165730</v>
      </c>
      <c r="K25" s="1637">
        <v>0</v>
      </c>
      <c r="L25" s="1631">
        <v>2908000</v>
      </c>
      <c r="M25" s="1632">
        <v>2908000</v>
      </c>
      <c r="N25" s="1634">
        <v>6073730</v>
      </c>
      <c r="O25" s="1630">
        <v>0</v>
      </c>
      <c r="P25" s="1630">
        <v>1035433</v>
      </c>
      <c r="Q25" s="1633">
        <v>16253372</v>
      </c>
      <c r="R25" s="1635" t="s">
        <v>994</v>
      </c>
      <c r="S25" s="1624"/>
      <c r="T25" s="1602"/>
      <c r="U25" s="1603"/>
      <c r="V25" s="1909"/>
      <c r="W25" s="1912"/>
      <c r="X25" s="1636" t="s">
        <v>1217</v>
      </c>
      <c r="Y25" s="1630">
        <v>10424870</v>
      </c>
      <c r="Z25" s="1632">
        <v>5827292</v>
      </c>
      <c r="AA25" s="1632">
        <v>0</v>
      </c>
      <c r="AB25" s="1637">
        <v>5827292</v>
      </c>
      <c r="AC25" s="1631">
        <v>0</v>
      </c>
      <c r="AD25" s="1631">
        <v>1210</v>
      </c>
      <c r="AE25" s="1632">
        <v>0</v>
      </c>
      <c r="AF25" s="1634">
        <v>16253372</v>
      </c>
      <c r="AG25" s="1630">
        <v>0</v>
      </c>
      <c r="AH25" s="1630">
        <v>1003</v>
      </c>
      <c r="AI25" s="1633">
        <v>2100000</v>
      </c>
      <c r="AJ25" s="1638" t="s">
        <v>994</v>
      </c>
      <c r="AK25" s="1607"/>
    </row>
    <row r="26" spans="1:37" s="1608" customFormat="1" ht="17.100000000000001" customHeight="1">
      <c r="A26" s="1903"/>
      <c r="B26" s="1915"/>
      <c r="C26" s="1694" t="s">
        <v>995</v>
      </c>
      <c r="D26" s="1597">
        <v>0</v>
      </c>
      <c r="E26" s="1598">
        <v>4078397</v>
      </c>
      <c r="F26" s="1599">
        <v>0</v>
      </c>
      <c r="G26" s="1686">
        <v>4078397</v>
      </c>
      <c r="H26" s="1597">
        <v>0</v>
      </c>
      <c r="I26" s="1597">
        <v>648000</v>
      </c>
      <c r="J26" s="1597">
        <v>8895616</v>
      </c>
      <c r="K26" s="1598">
        <v>0</v>
      </c>
      <c r="L26" s="1598">
        <v>0</v>
      </c>
      <c r="M26" s="1599">
        <v>0</v>
      </c>
      <c r="N26" s="1695">
        <v>8895616</v>
      </c>
      <c r="O26" s="1597">
        <v>0</v>
      </c>
      <c r="P26" s="1597">
        <v>981866</v>
      </c>
      <c r="Q26" s="1605">
        <v>14603879</v>
      </c>
      <c r="R26" s="1696" t="s">
        <v>997</v>
      </c>
      <c r="S26" s="1624"/>
      <c r="T26" s="1602"/>
      <c r="U26" s="1603"/>
      <c r="V26" s="1909"/>
      <c r="W26" s="1912"/>
      <c r="X26" s="1697" t="s">
        <v>1218</v>
      </c>
      <c r="Y26" s="1597">
        <v>11014577</v>
      </c>
      <c r="Z26" s="1599">
        <v>3588012</v>
      </c>
      <c r="AA26" s="1599">
        <v>0</v>
      </c>
      <c r="AB26" s="1695">
        <v>3588012</v>
      </c>
      <c r="AC26" s="1598">
        <v>0</v>
      </c>
      <c r="AD26" s="1598">
        <v>1290</v>
      </c>
      <c r="AE26" s="1599">
        <v>0</v>
      </c>
      <c r="AF26" s="1695">
        <v>14603879</v>
      </c>
      <c r="AG26" s="1597">
        <v>0</v>
      </c>
      <c r="AH26" s="1597">
        <v>1003</v>
      </c>
      <c r="AI26" s="1605">
        <v>2100000</v>
      </c>
      <c r="AJ26" s="1698" t="s">
        <v>997</v>
      </c>
      <c r="AK26" s="1607"/>
    </row>
    <row r="27" spans="1:37" s="1608" customFormat="1" ht="17.100000000000001" customHeight="1">
      <c r="A27" s="1903"/>
      <c r="B27" s="1915"/>
      <c r="C27" s="1651" t="s">
        <v>1116</v>
      </c>
      <c r="D27" s="1655">
        <v>0</v>
      </c>
      <c r="E27" s="1699">
        <v>12574606</v>
      </c>
      <c r="F27" s="1700">
        <v>0</v>
      </c>
      <c r="G27" s="1701">
        <v>12574606</v>
      </c>
      <c r="H27" s="1655">
        <v>0</v>
      </c>
      <c r="I27" s="1655">
        <v>1296000</v>
      </c>
      <c r="J27" s="1655">
        <v>12061346</v>
      </c>
      <c r="K27" s="1699">
        <v>0</v>
      </c>
      <c r="L27" s="1699">
        <v>2908000</v>
      </c>
      <c r="M27" s="1699">
        <v>2908000</v>
      </c>
      <c r="N27" s="1702">
        <v>14969346</v>
      </c>
      <c r="O27" s="1655">
        <v>0</v>
      </c>
      <c r="P27" s="1655">
        <v>2017299</v>
      </c>
      <c r="Q27" s="1703">
        <v>30857251</v>
      </c>
      <c r="R27" s="1656" t="s">
        <v>1116</v>
      </c>
      <c r="S27" s="1624"/>
      <c r="T27" s="1602"/>
      <c r="U27" s="1603"/>
      <c r="V27" s="1909"/>
      <c r="W27" s="1912"/>
      <c r="X27" s="1657" t="str">
        <f>+C27</f>
        <v>勘定計</v>
      </c>
      <c r="Y27" s="1661">
        <v>21439447</v>
      </c>
      <c r="Z27" s="1701">
        <v>9415304</v>
      </c>
      <c r="AA27" s="1700">
        <v>0</v>
      </c>
      <c r="AB27" s="1701">
        <v>9415304</v>
      </c>
      <c r="AC27" s="1699">
        <v>0</v>
      </c>
      <c r="AD27" s="1704">
        <v>2500</v>
      </c>
      <c r="AE27" s="1701">
        <v>0</v>
      </c>
      <c r="AF27" s="1701">
        <v>30857251</v>
      </c>
      <c r="AG27" s="1661">
        <v>0</v>
      </c>
      <c r="AH27" s="1705">
        <v>2006</v>
      </c>
      <c r="AI27" s="1705">
        <v>4200000</v>
      </c>
      <c r="AJ27" s="1662" t="s">
        <v>1116</v>
      </c>
      <c r="AK27" s="1607"/>
    </row>
    <row r="28" spans="1:37" s="1608" customFormat="1" ht="17.100000000000001" customHeight="1">
      <c r="A28" s="1903"/>
      <c r="B28" s="1915"/>
      <c r="C28" s="1665" t="s">
        <v>1219</v>
      </c>
      <c r="D28" s="1666">
        <v>0</v>
      </c>
      <c r="E28" s="1667">
        <v>46037334</v>
      </c>
      <c r="F28" s="1668">
        <v>0</v>
      </c>
      <c r="G28" s="1668">
        <v>46037334</v>
      </c>
      <c r="H28" s="1666">
        <v>0</v>
      </c>
      <c r="I28" s="1666">
        <v>1583000</v>
      </c>
      <c r="J28" s="1666">
        <v>0</v>
      </c>
      <c r="K28" s="1667">
        <v>0</v>
      </c>
      <c r="L28" s="1667">
        <v>0</v>
      </c>
      <c r="M28" s="1668">
        <v>0</v>
      </c>
      <c r="N28" s="1669">
        <v>0</v>
      </c>
      <c r="O28" s="1666">
        <v>0</v>
      </c>
      <c r="P28" s="1666">
        <v>1745570</v>
      </c>
      <c r="Q28" s="1670">
        <v>49365904</v>
      </c>
      <c r="R28" s="1671" t="s">
        <v>1001</v>
      </c>
      <c r="S28" s="1624"/>
      <c r="T28" s="1602"/>
      <c r="U28" s="1603"/>
      <c r="V28" s="1909"/>
      <c r="W28" s="1912"/>
      <c r="X28" s="1674" t="s">
        <v>1220</v>
      </c>
      <c r="Y28" s="1666">
        <v>36138341</v>
      </c>
      <c r="Z28" s="1668">
        <v>6341690</v>
      </c>
      <c r="AA28" s="1668">
        <v>0</v>
      </c>
      <c r="AB28" s="1669">
        <v>6341690</v>
      </c>
      <c r="AC28" s="1667"/>
      <c r="AD28" s="1667">
        <v>0</v>
      </c>
      <c r="AE28" s="1668">
        <v>565571</v>
      </c>
      <c r="AF28" s="1634">
        <v>43045602</v>
      </c>
      <c r="AG28" s="1666">
        <v>6320302</v>
      </c>
      <c r="AH28" s="1666">
        <v>79372743</v>
      </c>
      <c r="AI28" s="1670">
        <v>0</v>
      </c>
      <c r="AJ28" s="1675" t="s">
        <v>1001</v>
      </c>
      <c r="AK28" s="1607"/>
    </row>
    <row r="29" spans="1:37" s="1608" customFormat="1" ht="17.100000000000001" customHeight="1">
      <c r="A29" s="1903"/>
      <c r="B29" s="1915"/>
      <c r="C29" s="1706" t="s">
        <v>1221</v>
      </c>
      <c r="D29" s="1655">
        <v>0</v>
      </c>
      <c r="E29" s="1699">
        <v>35511421</v>
      </c>
      <c r="F29" s="1700">
        <v>0</v>
      </c>
      <c r="G29" s="1686">
        <v>35511421</v>
      </c>
      <c r="H29" s="1655">
        <v>0</v>
      </c>
      <c r="I29" s="1655">
        <v>1583000</v>
      </c>
      <c r="J29" s="1655">
        <v>0</v>
      </c>
      <c r="K29" s="1699">
        <v>0</v>
      </c>
      <c r="L29" s="1699">
        <v>0</v>
      </c>
      <c r="M29" s="1700">
        <v>0</v>
      </c>
      <c r="N29" s="1701">
        <v>0</v>
      </c>
      <c r="O29" s="1655">
        <v>0</v>
      </c>
      <c r="P29" s="1655">
        <v>1353860</v>
      </c>
      <c r="Q29" s="1705">
        <v>38448281</v>
      </c>
      <c r="R29" s="1656" t="s">
        <v>1004</v>
      </c>
      <c r="S29" s="1624"/>
      <c r="T29" s="1602"/>
      <c r="U29" s="1603"/>
      <c r="V29" s="1909"/>
      <c r="W29" s="1912"/>
      <c r="X29" s="1707" t="s">
        <v>1222</v>
      </c>
      <c r="Y29" s="1655">
        <v>26197178</v>
      </c>
      <c r="Z29" s="1700">
        <v>7518085</v>
      </c>
      <c r="AA29" s="1700">
        <v>0</v>
      </c>
      <c r="AB29" s="1701">
        <v>7518085</v>
      </c>
      <c r="AC29" s="1699">
        <v>9340920</v>
      </c>
      <c r="AD29" s="1699">
        <v>0</v>
      </c>
      <c r="AE29" s="1700">
        <v>421335</v>
      </c>
      <c r="AF29" s="1695">
        <v>43477518</v>
      </c>
      <c r="AG29" s="1655">
        <v>-5029237</v>
      </c>
      <c r="AH29" s="1655">
        <v>57006541</v>
      </c>
      <c r="AI29" s="1705">
        <v>0</v>
      </c>
      <c r="AJ29" s="1662" t="s">
        <v>1004</v>
      </c>
      <c r="AK29" s="1607"/>
    </row>
    <row r="30" spans="1:37" s="1608" customFormat="1" ht="17.100000000000001" customHeight="1">
      <c r="A30" s="1903"/>
      <c r="B30" s="1915"/>
      <c r="C30" s="1651" t="s">
        <v>1116</v>
      </c>
      <c r="D30" s="1655">
        <v>0</v>
      </c>
      <c r="E30" s="1699">
        <v>81548755</v>
      </c>
      <c r="F30" s="1700">
        <v>0</v>
      </c>
      <c r="G30" s="1599">
        <v>81548755</v>
      </c>
      <c r="H30" s="1655">
        <v>0</v>
      </c>
      <c r="I30" s="1655">
        <v>3166000</v>
      </c>
      <c r="J30" s="1655">
        <v>0</v>
      </c>
      <c r="K30" s="1699">
        <v>0</v>
      </c>
      <c r="L30" s="1699">
        <v>0</v>
      </c>
      <c r="M30" s="1700">
        <v>0</v>
      </c>
      <c r="N30" s="1702">
        <v>0</v>
      </c>
      <c r="O30" s="1655">
        <v>0</v>
      </c>
      <c r="P30" s="1655">
        <v>3099430</v>
      </c>
      <c r="Q30" s="1703">
        <v>87814185</v>
      </c>
      <c r="R30" s="1656" t="s">
        <v>1116</v>
      </c>
      <c r="S30" s="1624"/>
      <c r="T30" s="1602"/>
      <c r="U30" s="1603"/>
      <c r="V30" s="1909"/>
      <c r="W30" s="1912"/>
      <c r="X30" s="1657" t="str">
        <f>+C30</f>
        <v>勘定計</v>
      </c>
      <c r="Y30" s="1661">
        <v>62335519</v>
      </c>
      <c r="Z30" s="1701">
        <v>13859775</v>
      </c>
      <c r="AA30" s="1700">
        <v>0</v>
      </c>
      <c r="AB30" s="1701">
        <v>13859775</v>
      </c>
      <c r="AC30" s="1704">
        <v>9340920</v>
      </c>
      <c r="AD30" s="1704">
        <v>0</v>
      </c>
      <c r="AE30" s="1701">
        <v>986906</v>
      </c>
      <c r="AF30" s="1701">
        <v>86523120</v>
      </c>
      <c r="AG30" s="1661">
        <v>1291065</v>
      </c>
      <c r="AH30" s="1661">
        <v>136379284</v>
      </c>
      <c r="AI30" s="1703">
        <v>0</v>
      </c>
      <c r="AJ30" s="1662" t="s">
        <v>1116</v>
      </c>
      <c r="AK30" s="1607"/>
    </row>
    <row r="31" spans="1:37" s="1608" customFormat="1" ht="17.100000000000001" customHeight="1">
      <c r="A31" s="1903"/>
      <c r="B31" s="1915"/>
      <c r="C31" s="1665" t="s">
        <v>1005</v>
      </c>
      <c r="D31" s="1666">
        <v>0</v>
      </c>
      <c r="E31" s="1667">
        <v>115101121</v>
      </c>
      <c r="F31" s="1668">
        <v>0</v>
      </c>
      <c r="G31" s="1668">
        <v>115101121</v>
      </c>
      <c r="H31" s="1666">
        <v>0</v>
      </c>
      <c r="I31" s="1666">
        <v>0</v>
      </c>
      <c r="J31" s="1666">
        <v>35938531</v>
      </c>
      <c r="K31" s="1667">
        <v>0</v>
      </c>
      <c r="L31" s="1667">
        <v>12165000</v>
      </c>
      <c r="M31" s="1668">
        <v>12165000</v>
      </c>
      <c r="N31" s="1669">
        <v>48103531</v>
      </c>
      <c r="O31" s="1666">
        <v>0</v>
      </c>
      <c r="P31" s="1666">
        <v>2126344</v>
      </c>
      <c r="Q31" s="1670">
        <v>165330996</v>
      </c>
      <c r="R31" s="1671" t="s">
        <v>1223</v>
      </c>
      <c r="S31" s="1624"/>
      <c r="T31" s="1602"/>
      <c r="U31" s="1603"/>
      <c r="V31" s="1909"/>
      <c r="W31" s="1912"/>
      <c r="X31" s="1674" t="s">
        <v>1224</v>
      </c>
      <c r="Y31" s="1666">
        <v>134042702</v>
      </c>
      <c r="Z31" s="1668">
        <v>20045772</v>
      </c>
      <c r="AA31" s="1668">
        <v>0</v>
      </c>
      <c r="AB31" s="1669">
        <v>20045772</v>
      </c>
      <c r="AC31" s="1667">
        <v>7291080</v>
      </c>
      <c r="AD31" s="1667">
        <v>3559436</v>
      </c>
      <c r="AE31" s="1668">
        <v>6</v>
      </c>
      <c r="AF31" s="1669">
        <v>164938996</v>
      </c>
      <c r="AG31" s="1666">
        <v>392000</v>
      </c>
      <c r="AH31" s="1666">
        <v>60753</v>
      </c>
      <c r="AI31" s="1670">
        <v>11198568</v>
      </c>
      <c r="AJ31" s="1675" t="s">
        <v>1008</v>
      </c>
      <c r="AK31" s="1607"/>
    </row>
    <row r="32" spans="1:37" s="1608" customFormat="1" ht="17.100000000000001" customHeight="1">
      <c r="A32" s="1904"/>
      <c r="B32" s="1916"/>
      <c r="C32" s="1708" t="s">
        <v>1009</v>
      </c>
      <c r="D32" s="1666">
        <v>0</v>
      </c>
      <c r="E32" s="1667">
        <v>216839304</v>
      </c>
      <c r="F32" s="1668">
        <v>0</v>
      </c>
      <c r="G32" s="1668">
        <v>216839304</v>
      </c>
      <c r="H32" s="1666">
        <v>0</v>
      </c>
      <c r="I32" s="1666">
        <v>4462000</v>
      </c>
      <c r="J32" s="1666">
        <v>53848458</v>
      </c>
      <c r="K32" s="1667">
        <v>0</v>
      </c>
      <c r="L32" s="1667">
        <v>18005000</v>
      </c>
      <c r="M32" s="1668">
        <v>18005000</v>
      </c>
      <c r="N32" s="1669">
        <v>71853458</v>
      </c>
      <c r="O32" s="1666">
        <v>0</v>
      </c>
      <c r="P32" s="1666">
        <v>9540693</v>
      </c>
      <c r="Q32" s="1670">
        <v>302695455</v>
      </c>
      <c r="R32" s="1671" t="s">
        <v>1009</v>
      </c>
      <c r="S32" s="1624"/>
      <c r="T32" s="1602"/>
      <c r="U32" s="1603"/>
      <c r="V32" s="1910"/>
      <c r="W32" s="1913"/>
      <c r="X32" s="1709" t="str">
        <f>+C32</f>
        <v>保険者計</v>
      </c>
      <c r="Y32" s="1666">
        <v>233875170</v>
      </c>
      <c r="Z32" s="1668">
        <v>45956372</v>
      </c>
      <c r="AA32" s="1668">
        <v>0</v>
      </c>
      <c r="AB32" s="1669">
        <v>45956372</v>
      </c>
      <c r="AC32" s="1667">
        <v>16632000</v>
      </c>
      <c r="AD32" s="1667">
        <v>3561936</v>
      </c>
      <c r="AE32" s="1668">
        <v>986912</v>
      </c>
      <c r="AF32" s="1669">
        <v>301012390</v>
      </c>
      <c r="AG32" s="1666">
        <v>1683065</v>
      </c>
      <c r="AH32" s="1666">
        <v>136451019</v>
      </c>
      <c r="AI32" s="1670">
        <v>15398568</v>
      </c>
      <c r="AJ32" s="1675" t="s">
        <v>1009</v>
      </c>
      <c r="AK32" s="1607"/>
    </row>
    <row r="33" spans="1:37" s="1608" customFormat="1" ht="17.100000000000001" customHeight="1">
      <c r="A33" s="1917">
        <v>62</v>
      </c>
      <c r="B33" s="1905" t="s">
        <v>1131</v>
      </c>
      <c r="C33" s="1665" t="s">
        <v>1011</v>
      </c>
      <c r="D33" s="1666">
        <v>0</v>
      </c>
      <c r="E33" s="1667">
        <v>11752682</v>
      </c>
      <c r="F33" s="1668">
        <v>0</v>
      </c>
      <c r="G33" s="1668">
        <v>11752682</v>
      </c>
      <c r="H33" s="1666">
        <v>0</v>
      </c>
      <c r="I33" s="1666">
        <v>0</v>
      </c>
      <c r="J33" s="1666">
        <v>9813000</v>
      </c>
      <c r="K33" s="1667">
        <v>0</v>
      </c>
      <c r="L33" s="1667">
        <v>0</v>
      </c>
      <c r="M33" s="1668">
        <v>0</v>
      </c>
      <c r="N33" s="1669">
        <v>9813000</v>
      </c>
      <c r="O33" s="1666">
        <v>729</v>
      </c>
      <c r="P33" s="1666">
        <v>767103</v>
      </c>
      <c r="Q33" s="1670">
        <v>22333514</v>
      </c>
      <c r="R33" s="1671" t="s">
        <v>1014</v>
      </c>
      <c r="S33" s="1624"/>
      <c r="T33" s="1602"/>
      <c r="U33" s="1603"/>
      <c r="V33" s="1893">
        <v>62</v>
      </c>
      <c r="W33" s="1920" t="s">
        <v>1225</v>
      </c>
      <c r="X33" s="1674" t="s">
        <v>1226</v>
      </c>
      <c r="Y33" s="1666">
        <v>15442213</v>
      </c>
      <c r="Z33" s="1668">
        <v>6549945</v>
      </c>
      <c r="AA33" s="1668">
        <v>0</v>
      </c>
      <c r="AB33" s="1669">
        <v>6549945</v>
      </c>
      <c r="AC33" s="1667">
        <v>0</v>
      </c>
      <c r="AD33" s="1667">
        <v>341306</v>
      </c>
      <c r="AE33" s="1668">
        <v>0</v>
      </c>
      <c r="AF33" s="1669">
        <v>22333464</v>
      </c>
      <c r="AG33" s="1666">
        <v>50</v>
      </c>
      <c r="AH33" s="1666">
        <v>110331</v>
      </c>
      <c r="AI33" s="1670">
        <v>0</v>
      </c>
      <c r="AJ33" s="1675" t="s">
        <v>1014</v>
      </c>
      <c r="AK33" s="1607"/>
    </row>
    <row r="34" spans="1:37" s="1608" customFormat="1" ht="17.100000000000001" customHeight="1">
      <c r="A34" s="1918"/>
      <c r="B34" s="1906"/>
      <c r="C34" s="1665" t="s">
        <v>1132</v>
      </c>
      <c r="D34" s="1666">
        <v>0</v>
      </c>
      <c r="E34" s="1667">
        <v>4684224</v>
      </c>
      <c r="F34" s="1668">
        <v>0</v>
      </c>
      <c r="G34" s="1668">
        <v>4684224</v>
      </c>
      <c r="H34" s="1666">
        <v>0</v>
      </c>
      <c r="I34" s="1666">
        <v>0</v>
      </c>
      <c r="J34" s="1666">
        <v>7704000</v>
      </c>
      <c r="K34" s="1667">
        <v>0</v>
      </c>
      <c r="L34" s="1667">
        <v>4661000</v>
      </c>
      <c r="M34" s="1668">
        <v>4661000</v>
      </c>
      <c r="N34" s="1669">
        <v>12365000</v>
      </c>
      <c r="O34" s="1666">
        <v>901</v>
      </c>
      <c r="P34" s="1666">
        <v>203064</v>
      </c>
      <c r="Q34" s="1670">
        <v>17253189</v>
      </c>
      <c r="R34" s="1671" t="s">
        <v>1133</v>
      </c>
      <c r="S34" s="1624"/>
      <c r="T34" s="1602"/>
      <c r="U34" s="1603"/>
      <c r="V34" s="1894"/>
      <c r="W34" s="1921"/>
      <c r="X34" s="1674" t="s">
        <v>1227</v>
      </c>
      <c r="Y34" s="1666">
        <v>13572756</v>
      </c>
      <c r="Z34" s="1668">
        <v>3382813</v>
      </c>
      <c r="AA34" s="1668">
        <v>0</v>
      </c>
      <c r="AB34" s="1669">
        <v>3382813</v>
      </c>
      <c r="AC34" s="1667">
        <v>0</v>
      </c>
      <c r="AD34" s="1667">
        <v>297192</v>
      </c>
      <c r="AE34" s="1668">
        <v>0</v>
      </c>
      <c r="AF34" s="1669">
        <v>17252761</v>
      </c>
      <c r="AG34" s="1666">
        <v>428</v>
      </c>
      <c r="AH34" s="1666">
        <v>0</v>
      </c>
      <c r="AI34" s="1670">
        <v>0</v>
      </c>
      <c r="AJ34" s="1675" t="s">
        <v>1133</v>
      </c>
      <c r="AK34" s="1607"/>
    </row>
    <row r="35" spans="1:37" s="1608" customFormat="1" ht="17.100000000000001" customHeight="1">
      <c r="A35" s="1918"/>
      <c r="B35" s="1906"/>
      <c r="C35" s="1665" t="s">
        <v>1134</v>
      </c>
      <c r="D35" s="1666">
        <v>0</v>
      </c>
      <c r="E35" s="1667">
        <v>38051251</v>
      </c>
      <c r="F35" s="1668">
        <v>0</v>
      </c>
      <c r="G35" s="1668">
        <v>38051251</v>
      </c>
      <c r="H35" s="1666">
        <v>0</v>
      </c>
      <c r="I35" s="1666">
        <v>0</v>
      </c>
      <c r="J35" s="1666">
        <v>11467000</v>
      </c>
      <c r="K35" s="1667">
        <v>0</v>
      </c>
      <c r="L35" s="1667">
        <v>134000</v>
      </c>
      <c r="M35" s="1668">
        <v>0</v>
      </c>
      <c r="N35" s="1669">
        <v>11601000</v>
      </c>
      <c r="O35" s="1666">
        <v>871</v>
      </c>
      <c r="P35" s="1666">
        <v>1712729</v>
      </c>
      <c r="Q35" s="1670">
        <v>51365851</v>
      </c>
      <c r="R35" s="1671" t="s">
        <v>1020</v>
      </c>
      <c r="S35" s="1624"/>
      <c r="T35" s="1602"/>
      <c r="U35" s="1603"/>
      <c r="V35" s="1894"/>
      <c r="W35" s="1921"/>
      <c r="X35" s="1674" t="s">
        <v>1228</v>
      </c>
      <c r="Y35" s="1666">
        <v>41372359</v>
      </c>
      <c r="Z35" s="1668">
        <v>9172206</v>
      </c>
      <c r="AA35" s="1668">
        <v>0</v>
      </c>
      <c r="AB35" s="1710">
        <v>9172206</v>
      </c>
      <c r="AC35" s="1667">
        <v>0</v>
      </c>
      <c r="AD35" s="1667">
        <v>821118</v>
      </c>
      <c r="AE35" s="1668">
        <v>0</v>
      </c>
      <c r="AF35" s="1669">
        <v>51365683</v>
      </c>
      <c r="AG35" s="1666">
        <v>168</v>
      </c>
      <c r="AH35" s="1666">
        <v>0</v>
      </c>
      <c r="AI35" s="1670">
        <v>0</v>
      </c>
      <c r="AJ35" s="1675" t="s">
        <v>1020</v>
      </c>
      <c r="AK35" s="1607"/>
    </row>
    <row r="36" spans="1:37" s="1608" customFormat="1" ht="17.100000000000001" customHeight="1">
      <c r="A36" s="1919"/>
      <c r="B36" s="1907"/>
      <c r="C36" s="1708" t="s">
        <v>1009</v>
      </c>
      <c r="D36" s="1666">
        <v>0</v>
      </c>
      <c r="E36" s="1667">
        <v>54488157</v>
      </c>
      <c r="F36" s="1668">
        <v>0</v>
      </c>
      <c r="G36" s="1668">
        <v>54488157</v>
      </c>
      <c r="H36" s="1666">
        <v>0</v>
      </c>
      <c r="I36" s="1666">
        <v>0</v>
      </c>
      <c r="J36" s="1666">
        <v>28984000</v>
      </c>
      <c r="K36" s="1667">
        <v>0</v>
      </c>
      <c r="L36" s="1667">
        <v>4795000</v>
      </c>
      <c r="M36" s="1668">
        <v>4661000</v>
      </c>
      <c r="N36" s="1669">
        <v>33779000</v>
      </c>
      <c r="O36" s="1666">
        <v>2501</v>
      </c>
      <c r="P36" s="1666">
        <v>2682896</v>
      </c>
      <c r="Q36" s="1670">
        <v>90952554</v>
      </c>
      <c r="R36" s="1671" t="s">
        <v>1009</v>
      </c>
      <c r="S36" s="1624"/>
      <c r="T36" s="1602"/>
      <c r="U36" s="1603"/>
      <c r="V36" s="1895"/>
      <c r="W36" s="1922"/>
      <c r="X36" s="1709" t="str">
        <f>+C36</f>
        <v>保険者計</v>
      </c>
      <c r="Y36" s="1666">
        <v>70387328</v>
      </c>
      <c r="Z36" s="1668">
        <v>19104964</v>
      </c>
      <c r="AA36" s="1668">
        <v>0</v>
      </c>
      <c r="AB36" s="1669">
        <v>19104964</v>
      </c>
      <c r="AC36" s="1667">
        <v>0</v>
      </c>
      <c r="AD36" s="1667">
        <v>1459616</v>
      </c>
      <c r="AE36" s="1668">
        <v>0</v>
      </c>
      <c r="AF36" s="1669">
        <v>90951908</v>
      </c>
      <c r="AG36" s="1666">
        <v>646</v>
      </c>
      <c r="AH36" s="1666">
        <v>110331</v>
      </c>
      <c r="AI36" s="1670">
        <v>0</v>
      </c>
      <c r="AJ36" s="1675" t="s">
        <v>1009</v>
      </c>
      <c r="AK36" s="1607"/>
    </row>
    <row r="37" spans="1:37" s="1608" customFormat="1" ht="16.5" customHeight="1">
      <c r="A37" s="1917">
        <v>65</v>
      </c>
      <c r="B37" s="1905" t="s">
        <v>1229</v>
      </c>
      <c r="C37" s="1665" t="s">
        <v>1022</v>
      </c>
      <c r="D37" s="1666">
        <v>0</v>
      </c>
      <c r="E37" s="1667">
        <v>5967241</v>
      </c>
      <c r="F37" s="1668">
        <v>40250</v>
      </c>
      <c r="G37" s="1668">
        <v>6007491</v>
      </c>
      <c r="H37" s="1666">
        <v>0</v>
      </c>
      <c r="I37" s="1666">
        <v>0</v>
      </c>
      <c r="J37" s="1666">
        <v>10044678</v>
      </c>
      <c r="K37" s="1667">
        <v>0</v>
      </c>
      <c r="L37" s="1667">
        <v>5256000</v>
      </c>
      <c r="M37" s="1668">
        <v>5256000</v>
      </c>
      <c r="N37" s="1669">
        <v>15300678</v>
      </c>
      <c r="O37" s="1666">
        <v>0</v>
      </c>
      <c r="P37" s="1666">
        <v>10759154</v>
      </c>
      <c r="Q37" s="1670">
        <v>32067323</v>
      </c>
      <c r="R37" s="1671" t="s">
        <v>1025</v>
      </c>
      <c r="S37" s="1624"/>
      <c r="T37" s="1602"/>
      <c r="U37" s="1603"/>
      <c r="V37" s="1893">
        <v>65</v>
      </c>
      <c r="W37" s="1920" t="s">
        <v>1230</v>
      </c>
      <c r="X37" s="1674" t="s">
        <v>1231</v>
      </c>
      <c r="Y37" s="1666">
        <v>29072586</v>
      </c>
      <c r="Z37" s="1668">
        <v>2994737</v>
      </c>
      <c r="AA37" s="1668">
        <v>0</v>
      </c>
      <c r="AB37" s="1669">
        <v>2994737</v>
      </c>
      <c r="AC37" s="1667">
        <v>0</v>
      </c>
      <c r="AD37" s="1667">
        <v>0</v>
      </c>
      <c r="AE37" s="1668">
        <v>0</v>
      </c>
      <c r="AF37" s="1669">
        <v>32067323</v>
      </c>
      <c r="AG37" s="1666">
        <v>0</v>
      </c>
      <c r="AH37" s="1666">
        <v>0</v>
      </c>
      <c r="AI37" s="1670">
        <v>0</v>
      </c>
      <c r="AJ37" s="1675" t="s">
        <v>1025</v>
      </c>
      <c r="AK37" s="1607"/>
    </row>
    <row r="38" spans="1:37" s="1608" customFormat="1" ht="17.100000000000001" customHeight="1">
      <c r="A38" s="1918"/>
      <c r="B38" s="1906"/>
      <c r="C38" s="1629" t="s">
        <v>1026</v>
      </c>
      <c r="D38" s="1630">
        <v>0</v>
      </c>
      <c r="E38" s="1631">
        <v>73647005</v>
      </c>
      <c r="F38" s="1632">
        <v>9270</v>
      </c>
      <c r="G38" s="1668">
        <v>73656275</v>
      </c>
      <c r="H38" s="1630">
        <v>0</v>
      </c>
      <c r="I38" s="1630">
        <v>259000</v>
      </c>
      <c r="J38" s="1630">
        <v>12205458</v>
      </c>
      <c r="K38" s="1631">
        <v>0</v>
      </c>
      <c r="L38" s="1631">
        <v>0</v>
      </c>
      <c r="M38" s="1632">
        <v>0</v>
      </c>
      <c r="N38" s="1669">
        <v>12205458</v>
      </c>
      <c r="O38" s="1630">
        <v>0</v>
      </c>
      <c r="P38" s="1630">
        <v>4864892</v>
      </c>
      <c r="Q38" s="1670">
        <v>90985625</v>
      </c>
      <c r="R38" s="1635" t="s">
        <v>1232</v>
      </c>
      <c r="S38" s="1624"/>
      <c r="T38" s="1602"/>
      <c r="U38" s="1603"/>
      <c r="V38" s="1894"/>
      <c r="W38" s="1921"/>
      <c r="X38" s="1636" t="s">
        <v>1233</v>
      </c>
      <c r="Y38" s="1630">
        <v>48201501</v>
      </c>
      <c r="Z38" s="1632">
        <v>42784124</v>
      </c>
      <c r="AA38" s="1632">
        <v>0</v>
      </c>
      <c r="AB38" s="1669">
        <v>42784124</v>
      </c>
      <c r="AC38" s="1631">
        <v>0</v>
      </c>
      <c r="AD38" s="1631">
        <v>0</v>
      </c>
      <c r="AE38" s="1632">
        <v>0</v>
      </c>
      <c r="AF38" s="1634">
        <v>90985625</v>
      </c>
      <c r="AG38" s="1630">
        <v>0</v>
      </c>
      <c r="AH38" s="1630">
        <v>0</v>
      </c>
      <c r="AI38" s="1633">
        <v>0</v>
      </c>
      <c r="AJ38" s="1638" t="s">
        <v>1028</v>
      </c>
      <c r="AK38" s="1607"/>
    </row>
    <row r="39" spans="1:37" s="1608" customFormat="1" ht="17.100000000000001" customHeight="1">
      <c r="A39" s="1918"/>
      <c r="B39" s="1906"/>
      <c r="C39" s="1665" t="s">
        <v>1234</v>
      </c>
      <c r="D39" s="1666">
        <v>0</v>
      </c>
      <c r="E39" s="1667">
        <v>15382908</v>
      </c>
      <c r="F39" s="1668">
        <v>0</v>
      </c>
      <c r="G39" s="1711">
        <v>15382908</v>
      </c>
      <c r="H39" s="1666">
        <v>0</v>
      </c>
      <c r="I39" s="1666">
        <v>1792000</v>
      </c>
      <c r="J39" s="1666">
        <v>12468122</v>
      </c>
      <c r="K39" s="1667">
        <v>0</v>
      </c>
      <c r="L39" s="1667">
        <v>12982000</v>
      </c>
      <c r="M39" s="1668">
        <v>12982000</v>
      </c>
      <c r="N39" s="1710">
        <v>25450122</v>
      </c>
      <c r="O39" s="1666">
        <v>0</v>
      </c>
      <c r="P39" s="1666">
        <v>2032675</v>
      </c>
      <c r="Q39" s="1670">
        <v>44657705</v>
      </c>
      <c r="R39" s="1671" t="s">
        <v>1235</v>
      </c>
      <c r="S39" s="1624"/>
      <c r="T39" s="1602"/>
      <c r="U39" s="1603"/>
      <c r="V39" s="1894"/>
      <c r="W39" s="1921"/>
      <c r="X39" s="1674" t="s">
        <v>1236</v>
      </c>
      <c r="Y39" s="1712">
        <v>37435874</v>
      </c>
      <c r="Z39" s="1713">
        <v>7221831</v>
      </c>
      <c r="AA39" s="1713">
        <v>0</v>
      </c>
      <c r="AB39" s="1710">
        <v>7221831</v>
      </c>
      <c r="AC39" s="1714">
        <v>0</v>
      </c>
      <c r="AD39" s="1714">
        <v>0</v>
      </c>
      <c r="AE39" s="1713">
        <v>0</v>
      </c>
      <c r="AF39" s="1669">
        <v>44657705</v>
      </c>
      <c r="AG39" s="1666">
        <v>0</v>
      </c>
      <c r="AH39" s="1666">
        <v>0</v>
      </c>
      <c r="AI39" s="1670">
        <v>0</v>
      </c>
      <c r="AJ39" s="1675" t="s">
        <v>1137</v>
      </c>
      <c r="AK39" s="1607"/>
    </row>
    <row r="40" spans="1:37" s="1608" customFormat="1" ht="17.100000000000001" customHeight="1">
      <c r="A40" s="1918"/>
      <c r="B40" s="1906"/>
      <c r="C40" s="1665" t="s">
        <v>1031</v>
      </c>
      <c r="D40" s="1666">
        <v>0</v>
      </c>
      <c r="E40" s="1667">
        <v>59359420</v>
      </c>
      <c r="F40" s="1668">
        <v>0</v>
      </c>
      <c r="G40" s="1710">
        <v>59359420</v>
      </c>
      <c r="H40" s="1666">
        <v>0</v>
      </c>
      <c r="I40" s="1666">
        <v>0</v>
      </c>
      <c r="J40" s="1666">
        <v>6259274</v>
      </c>
      <c r="K40" s="1667">
        <v>0</v>
      </c>
      <c r="L40" s="1667">
        <v>5535000</v>
      </c>
      <c r="M40" s="1668">
        <v>5535000</v>
      </c>
      <c r="N40" s="1710">
        <v>11794274</v>
      </c>
      <c r="O40" s="1666">
        <v>0</v>
      </c>
      <c r="P40" s="1666">
        <v>1012005</v>
      </c>
      <c r="Q40" s="1670">
        <v>72165699</v>
      </c>
      <c r="R40" s="1671" t="s">
        <v>1033</v>
      </c>
      <c r="S40" s="1624"/>
      <c r="T40" s="1602"/>
      <c r="U40" s="1603"/>
      <c r="V40" s="1894"/>
      <c r="W40" s="1921"/>
      <c r="X40" s="1674" t="s">
        <v>1237</v>
      </c>
      <c r="Y40" s="1712">
        <v>43708106</v>
      </c>
      <c r="Z40" s="1713">
        <v>28457593</v>
      </c>
      <c r="AA40" s="1713">
        <v>0</v>
      </c>
      <c r="AB40" s="1710">
        <v>28457593</v>
      </c>
      <c r="AC40" s="1714">
        <v>0</v>
      </c>
      <c r="AD40" s="1714">
        <v>0</v>
      </c>
      <c r="AE40" s="1713">
        <v>0</v>
      </c>
      <c r="AF40" s="1669">
        <v>72165699</v>
      </c>
      <c r="AG40" s="1666">
        <v>0</v>
      </c>
      <c r="AH40" s="1666">
        <v>0</v>
      </c>
      <c r="AI40" s="1670">
        <v>0</v>
      </c>
      <c r="AJ40" s="1675" t="s">
        <v>1033</v>
      </c>
      <c r="AK40" s="1607"/>
    </row>
    <row r="41" spans="1:37" s="1608" customFormat="1" ht="17.100000000000001" customHeight="1">
      <c r="A41" s="1918"/>
      <c r="B41" s="1906"/>
      <c r="C41" s="1665" t="s">
        <v>1034</v>
      </c>
      <c r="D41" s="1666">
        <v>0</v>
      </c>
      <c r="E41" s="1667">
        <v>8096758</v>
      </c>
      <c r="F41" s="1668">
        <v>207650</v>
      </c>
      <c r="G41" s="1711">
        <v>8304408</v>
      </c>
      <c r="H41" s="1666">
        <v>0</v>
      </c>
      <c r="I41" s="1666">
        <v>0</v>
      </c>
      <c r="J41" s="1666">
        <v>0</v>
      </c>
      <c r="K41" s="1667">
        <v>0</v>
      </c>
      <c r="L41" s="1667">
        <v>0</v>
      </c>
      <c r="M41" s="1668">
        <v>0</v>
      </c>
      <c r="N41" s="1710">
        <v>0</v>
      </c>
      <c r="O41" s="1666">
        <v>54361372</v>
      </c>
      <c r="P41" s="1666">
        <v>226595</v>
      </c>
      <c r="Q41" s="1670">
        <v>62892375</v>
      </c>
      <c r="R41" s="1671" t="s">
        <v>1238</v>
      </c>
      <c r="S41" s="1624"/>
      <c r="T41" s="1602"/>
      <c r="U41" s="1603"/>
      <c r="V41" s="1894"/>
      <c r="W41" s="1921"/>
      <c r="X41" s="1674" t="s">
        <v>1239</v>
      </c>
      <c r="Y41" s="1712">
        <v>12854821</v>
      </c>
      <c r="Z41" s="1713">
        <v>4381112</v>
      </c>
      <c r="AA41" s="1713">
        <v>0</v>
      </c>
      <c r="AB41" s="1710">
        <v>4381112</v>
      </c>
      <c r="AC41" s="1714">
        <v>0</v>
      </c>
      <c r="AD41" s="1714">
        <v>0</v>
      </c>
      <c r="AE41" s="1713">
        <v>0</v>
      </c>
      <c r="AF41" s="1669">
        <v>17235933</v>
      </c>
      <c r="AG41" s="1666">
        <v>45656442</v>
      </c>
      <c r="AH41" s="1666">
        <v>0</v>
      </c>
      <c r="AI41" s="1670">
        <v>0</v>
      </c>
      <c r="AJ41" s="1675" t="s">
        <v>1138</v>
      </c>
      <c r="AK41" s="1607"/>
    </row>
    <row r="42" spans="1:37" s="1608" customFormat="1" ht="17.100000000000001" customHeight="1">
      <c r="A42" s="1919"/>
      <c r="B42" s="1907"/>
      <c r="C42" s="1708" t="s">
        <v>1009</v>
      </c>
      <c r="D42" s="1666">
        <v>0</v>
      </c>
      <c r="E42" s="1667">
        <v>162453332</v>
      </c>
      <c r="F42" s="1667">
        <v>257170</v>
      </c>
      <c r="G42" s="1667">
        <v>162710502</v>
      </c>
      <c r="H42" s="1667">
        <v>0</v>
      </c>
      <c r="I42" s="1667">
        <v>2051000</v>
      </c>
      <c r="J42" s="1667">
        <v>40977532</v>
      </c>
      <c r="K42" s="1667">
        <v>0</v>
      </c>
      <c r="L42" s="1667">
        <v>23773000</v>
      </c>
      <c r="M42" s="1667">
        <v>23773000</v>
      </c>
      <c r="N42" s="1667">
        <v>64750532</v>
      </c>
      <c r="O42" s="1667">
        <v>54361372</v>
      </c>
      <c r="P42" s="1667">
        <v>18895321</v>
      </c>
      <c r="Q42" s="1597">
        <v>302768727</v>
      </c>
      <c r="R42" s="1671" t="s">
        <v>1009</v>
      </c>
      <c r="S42" s="1624"/>
      <c r="T42" s="1602"/>
      <c r="U42" s="1603"/>
      <c r="V42" s="1895"/>
      <c r="W42" s="1922"/>
      <c r="X42" s="1709" t="str">
        <f>+C42</f>
        <v>保険者計</v>
      </c>
      <c r="Y42" s="1715">
        <v>171272888</v>
      </c>
      <c r="Z42" s="1716">
        <v>85839397</v>
      </c>
      <c r="AA42" s="1716">
        <v>0</v>
      </c>
      <c r="AB42" s="1716">
        <v>85839397</v>
      </c>
      <c r="AC42" s="1716">
        <v>0</v>
      </c>
      <c r="AD42" s="1716">
        <v>0</v>
      </c>
      <c r="AE42" s="1717">
        <v>0</v>
      </c>
      <c r="AF42" s="1712">
        <v>257112285</v>
      </c>
      <c r="AG42" s="1712">
        <v>45656442</v>
      </c>
      <c r="AH42" s="1712">
        <v>0</v>
      </c>
      <c r="AI42" s="1712">
        <v>0</v>
      </c>
      <c r="AJ42" s="1675" t="s">
        <v>1009</v>
      </c>
      <c r="AK42" s="1607"/>
    </row>
    <row r="43" spans="1:37" s="1608" customFormat="1" ht="17.100000000000001" customHeight="1">
      <c r="A43" s="1663">
        <v>73</v>
      </c>
      <c r="B43" s="1664" t="s">
        <v>1139</v>
      </c>
      <c r="C43" s="1665" t="s">
        <v>1037</v>
      </c>
      <c r="D43" s="1666">
        <v>0</v>
      </c>
      <c r="E43" s="1667">
        <v>150053492</v>
      </c>
      <c r="F43" s="1668">
        <v>10294278</v>
      </c>
      <c r="G43" s="1668">
        <v>160347770</v>
      </c>
      <c r="H43" s="1666">
        <v>0</v>
      </c>
      <c r="I43" s="1666">
        <v>0</v>
      </c>
      <c r="J43" s="1666">
        <v>37554918</v>
      </c>
      <c r="K43" s="1667"/>
      <c r="L43" s="1667">
        <v>268000</v>
      </c>
      <c r="M43" s="1668">
        <v>0</v>
      </c>
      <c r="N43" s="1669">
        <v>37822918</v>
      </c>
      <c r="O43" s="1666">
        <v>25781806</v>
      </c>
      <c r="P43" s="1666">
        <v>3239575</v>
      </c>
      <c r="Q43" s="1670">
        <v>227192069</v>
      </c>
      <c r="R43" s="1671" t="s">
        <v>1040</v>
      </c>
      <c r="S43" s="1624"/>
      <c r="T43" s="1602"/>
      <c r="U43" s="1603"/>
      <c r="V43" s="1672">
        <v>73</v>
      </c>
      <c r="W43" s="1673" t="s">
        <v>1240</v>
      </c>
      <c r="X43" s="1674" t="s">
        <v>1241</v>
      </c>
      <c r="Y43" s="1666">
        <v>137921676</v>
      </c>
      <c r="Z43" s="1668">
        <v>24154759</v>
      </c>
      <c r="AA43" s="1668">
        <v>1163207</v>
      </c>
      <c r="AB43" s="1669">
        <v>25317966</v>
      </c>
      <c r="AC43" s="1667">
        <v>0</v>
      </c>
      <c r="AD43" s="1667">
        <v>37554918</v>
      </c>
      <c r="AE43" s="1668">
        <v>7615310</v>
      </c>
      <c r="AF43" s="1669">
        <v>208409870</v>
      </c>
      <c r="AG43" s="1666">
        <v>18782199</v>
      </c>
      <c r="AH43" s="1666">
        <v>23639444</v>
      </c>
      <c r="AI43" s="1670">
        <v>354029558</v>
      </c>
      <c r="AJ43" s="1675" t="s">
        <v>1040</v>
      </c>
      <c r="AK43" s="1607"/>
    </row>
    <row r="44" spans="1:37" s="1608" customFormat="1" ht="17.100000000000001" customHeight="1">
      <c r="A44" s="1902">
        <v>79</v>
      </c>
      <c r="B44" s="1914" t="s">
        <v>1042</v>
      </c>
      <c r="C44" s="1665" t="s">
        <v>1043</v>
      </c>
      <c r="D44" s="1666">
        <v>0</v>
      </c>
      <c r="E44" s="1667">
        <v>31326348</v>
      </c>
      <c r="F44" s="1668">
        <v>1067355</v>
      </c>
      <c r="G44" s="1668">
        <v>32393703</v>
      </c>
      <c r="H44" s="1666">
        <v>0</v>
      </c>
      <c r="I44" s="1666">
        <v>0</v>
      </c>
      <c r="J44" s="1666">
        <v>24700000</v>
      </c>
      <c r="K44" s="1667">
        <v>0</v>
      </c>
      <c r="L44" s="1667">
        <v>478000</v>
      </c>
      <c r="M44" s="1668">
        <v>0</v>
      </c>
      <c r="N44" s="1669">
        <v>25178000</v>
      </c>
      <c r="O44" s="1666">
        <v>147143</v>
      </c>
      <c r="P44" s="1666">
        <v>1826859</v>
      </c>
      <c r="Q44" s="1670">
        <v>59545705</v>
      </c>
      <c r="R44" s="1671" t="s">
        <v>1045</v>
      </c>
      <c r="S44" s="1624"/>
      <c r="T44" s="1602"/>
      <c r="U44" s="1603"/>
      <c r="V44" s="1908">
        <v>79</v>
      </c>
      <c r="W44" s="1911" t="s">
        <v>1242</v>
      </c>
      <c r="X44" s="1674" t="s">
        <v>1243</v>
      </c>
      <c r="Y44" s="1666">
        <v>43588755</v>
      </c>
      <c r="Z44" s="1668">
        <v>20398365</v>
      </c>
      <c r="AA44" s="1668">
        <v>0</v>
      </c>
      <c r="AB44" s="1669">
        <v>20398365</v>
      </c>
      <c r="AC44" s="1667">
        <v>0</v>
      </c>
      <c r="AD44" s="1667">
        <v>0</v>
      </c>
      <c r="AE44" s="1668">
        <v>0</v>
      </c>
      <c r="AF44" s="1669">
        <v>63987120</v>
      </c>
      <c r="AG44" s="1666">
        <v>-4441415</v>
      </c>
      <c r="AH44" s="1666">
        <v>0</v>
      </c>
      <c r="AI44" s="1670">
        <v>700000</v>
      </c>
      <c r="AJ44" s="1675" t="s">
        <v>1045</v>
      </c>
      <c r="AK44" s="1607"/>
    </row>
    <row r="45" spans="1:37" s="1608" customFormat="1" ht="17.100000000000001" customHeight="1">
      <c r="A45" s="1903"/>
      <c r="B45" s="1915"/>
      <c r="C45" s="1718" t="s">
        <v>1046</v>
      </c>
      <c r="D45" s="1719">
        <v>0</v>
      </c>
      <c r="E45" s="1720">
        <v>5613412</v>
      </c>
      <c r="F45" s="1711">
        <v>39135</v>
      </c>
      <c r="G45" s="1711">
        <v>5652547</v>
      </c>
      <c r="H45" s="1719">
        <v>0</v>
      </c>
      <c r="I45" s="1719">
        <v>0</v>
      </c>
      <c r="J45" s="1719">
        <v>0</v>
      </c>
      <c r="K45" s="1720">
        <v>0</v>
      </c>
      <c r="L45" s="1720">
        <v>2884000</v>
      </c>
      <c r="M45" s="1711">
        <v>2884000</v>
      </c>
      <c r="N45" s="1710">
        <v>2884000</v>
      </c>
      <c r="O45" s="1719">
        <v>0</v>
      </c>
      <c r="P45" s="1719">
        <v>150390</v>
      </c>
      <c r="Q45" s="1721">
        <v>8686937</v>
      </c>
      <c r="R45" s="1722" t="s">
        <v>1048</v>
      </c>
      <c r="S45" s="1624"/>
      <c r="T45" s="1602"/>
      <c r="U45" s="1603"/>
      <c r="V45" s="1909"/>
      <c r="W45" s="1912"/>
      <c r="X45" s="1723" t="s">
        <v>1244</v>
      </c>
      <c r="Y45" s="1719">
        <v>664835</v>
      </c>
      <c r="Z45" s="1711">
        <v>3425601</v>
      </c>
      <c r="AA45" s="1711">
        <v>0</v>
      </c>
      <c r="AB45" s="1710">
        <v>3425601</v>
      </c>
      <c r="AC45" s="1720">
        <v>0</v>
      </c>
      <c r="AD45" s="1720">
        <v>0</v>
      </c>
      <c r="AE45" s="1711">
        <v>0</v>
      </c>
      <c r="AF45" s="1710">
        <v>4090436</v>
      </c>
      <c r="AG45" s="1719">
        <v>4596501</v>
      </c>
      <c r="AH45" s="1719">
        <v>0</v>
      </c>
      <c r="AI45" s="1721">
        <v>0</v>
      </c>
      <c r="AJ45" s="1724" t="s">
        <v>1048</v>
      </c>
      <c r="AK45" s="1607"/>
    </row>
    <row r="46" spans="1:37" s="1608" customFormat="1" ht="17.100000000000001" customHeight="1">
      <c r="A46" s="1903"/>
      <c r="B46" s="1915"/>
      <c r="C46" s="1725" t="s">
        <v>1143</v>
      </c>
      <c r="D46" s="1719">
        <v>0</v>
      </c>
      <c r="E46" s="1720">
        <v>57068247</v>
      </c>
      <c r="F46" s="1711">
        <v>1374708</v>
      </c>
      <c r="G46" s="1710">
        <v>58442955</v>
      </c>
      <c r="H46" s="1719">
        <v>0</v>
      </c>
      <c r="I46" s="1719">
        <v>8100000</v>
      </c>
      <c r="J46" s="1719">
        <v>14300000</v>
      </c>
      <c r="K46" s="1720">
        <v>0</v>
      </c>
      <c r="L46" s="1720">
        <v>13830000</v>
      </c>
      <c r="M46" s="1711">
        <v>13830000</v>
      </c>
      <c r="N46" s="1710">
        <v>28130000</v>
      </c>
      <c r="O46" s="1719">
        <v>151292</v>
      </c>
      <c r="P46" s="1719">
        <v>12675202</v>
      </c>
      <c r="Q46" s="1726">
        <v>107499449</v>
      </c>
      <c r="R46" s="1722" t="s">
        <v>1245</v>
      </c>
      <c r="S46" s="1624"/>
      <c r="T46" s="1602"/>
      <c r="U46" s="1603"/>
      <c r="V46" s="1909"/>
      <c r="W46" s="1912"/>
      <c r="X46" s="1727" t="s">
        <v>1246</v>
      </c>
      <c r="Y46" s="1728">
        <v>56712058</v>
      </c>
      <c r="Z46" s="1710">
        <v>50473544</v>
      </c>
      <c r="AA46" s="1711">
        <v>0</v>
      </c>
      <c r="AB46" s="1710">
        <v>50473544</v>
      </c>
      <c r="AC46" s="1729">
        <v>0</v>
      </c>
      <c r="AD46" s="1729">
        <v>0</v>
      </c>
      <c r="AE46" s="1710">
        <v>0</v>
      </c>
      <c r="AF46" s="1710">
        <v>107185602</v>
      </c>
      <c r="AG46" s="1728">
        <v>313847</v>
      </c>
      <c r="AH46" s="1728">
        <v>0</v>
      </c>
      <c r="AI46" s="1726">
        <v>10000000</v>
      </c>
      <c r="AJ46" s="1724" t="s">
        <v>1052</v>
      </c>
      <c r="AK46" s="1607"/>
    </row>
    <row r="47" spans="1:37" s="1608" customFormat="1" ht="17.100000000000001" customHeight="1">
      <c r="A47" s="1903"/>
      <c r="B47" s="1915"/>
      <c r="C47" s="1718" t="s">
        <v>1145</v>
      </c>
      <c r="D47" s="1719">
        <v>0</v>
      </c>
      <c r="E47" s="1720">
        <v>28263029</v>
      </c>
      <c r="F47" s="1711">
        <v>482879</v>
      </c>
      <c r="G47" s="1711">
        <v>28745908</v>
      </c>
      <c r="H47" s="1719">
        <v>0</v>
      </c>
      <c r="I47" s="1719">
        <v>0</v>
      </c>
      <c r="J47" s="1719">
        <v>7400000</v>
      </c>
      <c r="K47" s="1720">
        <v>0</v>
      </c>
      <c r="L47" s="1720">
        <v>12699000</v>
      </c>
      <c r="M47" s="1711">
        <v>12699000</v>
      </c>
      <c r="N47" s="1710">
        <v>20099000</v>
      </c>
      <c r="O47" s="1719">
        <v>136588</v>
      </c>
      <c r="P47" s="1719">
        <v>1577018</v>
      </c>
      <c r="Q47" s="1721">
        <v>50558514</v>
      </c>
      <c r="R47" s="1722" t="s">
        <v>1055</v>
      </c>
      <c r="S47" s="1624"/>
      <c r="T47" s="1602"/>
      <c r="U47" s="1603"/>
      <c r="V47" s="1909"/>
      <c r="W47" s="1912"/>
      <c r="X47" s="1723" t="s">
        <v>1247</v>
      </c>
      <c r="Y47" s="1719">
        <v>32584457</v>
      </c>
      <c r="Z47" s="1711">
        <v>17846187</v>
      </c>
      <c r="AA47" s="1711">
        <v>0</v>
      </c>
      <c r="AB47" s="1710">
        <v>17846187</v>
      </c>
      <c r="AC47" s="1720">
        <v>0</v>
      </c>
      <c r="AD47" s="1720">
        <v>0</v>
      </c>
      <c r="AE47" s="1711">
        <v>0</v>
      </c>
      <c r="AF47" s="1710">
        <v>50430644</v>
      </c>
      <c r="AG47" s="1719">
        <v>127870</v>
      </c>
      <c r="AH47" s="1719">
        <v>0</v>
      </c>
      <c r="AI47" s="1721">
        <v>0</v>
      </c>
      <c r="AJ47" s="1724" t="s">
        <v>1055</v>
      </c>
      <c r="AK47" s="1607"/>
    </row>
    <row r="48" spans="1:37" s="1608" customFormat="1" ht="17.100000000000001" customHeight="1">
      <c r="A48" s="1904"/>
      <c r="B48" s="1916"/>
      <c r="C48" s="1730" t="s">
        <v>1248</v>
      </c>
      <c r="D48" s="1597">
        <v>0</v>
      </c>
      <c r="E48" s="1731">
        <v>122271036</v>
      </c>
      <c r="F48" s="1731">
        <v>2964077</v>
      </c>
      <c r="G48" s="1576">
        <v>125235113</v>
      </c>
      <c r="H48" s="1597">
        <v>0</v>
      </c>
      <c r="I48" s="1597">
        <v>8100000</v>
      </c>
      <c r="J48" s="1597">
        <v>46400000</v>
      </c>
      <c r="K48" s="1731">
        <v>0</v>
      </c>
      <c r="L48" s="1576">
        <v>29891000</v>
      </c>
      <c r="M48" s="1731">
        <v>29413000</v>
      </c>
      <c r="N48" s="1576">
        <v>76291000</v>
      </c>
      <c r="O48" s="1597">
        <v>59304000</v>
      </c>
      <c r="P48" s="1597">
        <v>5602370</v>
      </c>
      <c r="Q48" s="1597">
        <v>274532483</v>
      </c>
      <c r="R48" s="1696" t="s">
        <v>1248</v>
      </c>
      <c r="S48" s="1624"/>
      <c r="T48" s="1602"/>
      <c r="U48" s="1603"/>
      <c r="V48" s="1910"/>
      <c r="W48" s="1913"/>
      <c r="X48" s="1732" t="str">
        <f>+C48</f>
        <v>保険者計</v>
      </c>
      <c r="Y48" s="1597">
        <v>133550105</v>
      </c>
      <c r="Z48" s="1599">
        <v>92143697</v>
      </c>
      <c r="AA48" s="1599">
        <v>0</v>
      </c>
      <c r="AB48" s="1695">
        <v>92143697</v>
      </c>
      <c r="AC48" s="1598">
        <v>0</v>
      </c>
      <c r="AD48" s="1598">
        <v>0</v>
      </c>
      <c r="AE48" s="1599">
        <v>0</v>
      </c>
      <c r="AF48" s="1695">
        <v>225693802</v>
      </c>
      <c r="AG48" s="1597">
        <v>596803</v>
      </c>
      <c r="AH48" s="1597">
        <v>0</v>
      </c>
      <c r="AI48" s="1605">
        <v>10700000</v>
      </c>
      <c r="AJ48" s="1698" t="s">
        <v>1009</v>
      </c>
      <c r="AK48" s="1607"/>
    </row>
    <row r="49" spans="1:41" s="1608" customFormat="1" ht="17.100000000000001" customHeight="1">
      <c r="A49" s="1917">
        <v>86</v>
      </c>
      <c r="B49" s="1905" t="s">
        <v>1147</v>
      </c>
      <c r="C49" s="1665" t="s">
        <v>1057</v>
      </c>
      <c r="D49" s="1666">
        <v>0</v>
      </c>
      <c r="E49" s="1667">
        <v>101488243</v>
      </c>
      <c r="F49" s="1668">
        <v>4940128</v>
      </c>
      <c r="G49" s="1668">
        <v>106428371</v>
      </c>
      <c r="H49" s="1666">
        <v>0</v>
      </c>
      <c r="I49" s="1666">
        <v>1369000</v>
      </c>
      <c r="J49" s="1666">
        <v>10972176</v>
      </c>
      <c r="K49" s="1667">
        <v>0</v>
      </c>
      <c r="L49" s="1667">
        <v>0</v>
      </c>
      <c r="M49" s="1668">
        <v>0</v>
      </c>
      <c r="N49" s="1669">
        <v>10972176</v>
      </c>
      <c r="O49" s="1666">
        <v>0</v>
      </c>
      <c r="P49" s="1666">
        <v>4412019</v>
      </c>
      <c r="Q49" s="1670">
        <v>123181566</v>
      </c>
      <c r="R49" s="1671" t="s">
        <v>1060</v>
      </c>
      <c r="S49" s="1624"/>
      <c r="T49" s="1602"/>
      <c r="U49" s="1603"/>
      <c r="V49" s="1893">
        <v>86</v>
      </c>
      <c r="W49" s="1920" t="s">
        <v>843</v>
      </c>
      <c r="X49" s="1674" t="s">
        <v>1249</v>
      </c>
      <c r="Y49" s="1666">
        <v>109654001</v>
      </c>
      <c r="Z49" s="1668">
        <v>15694721</v>
      </c>
      <c r="AA49" s="1668">
        <v>0</v>
      </c>
      <c r="AB49" s="1669">
        <v>15694721</v>
      </c>
      <c r="AC49" s="1667">
        <v>0</v>
      </c>
      <c r="AD49" s="1667">
        <v>0</v>
      </c>
      <c r="AE49" s="1668">
        <v>0</v>
      </c>
      <c r="AF49" s="1669">
        <v>125348722</v>
      </c>
      <c r="AG49" s="1666">
        <v>-2167156</v>
      </c>
      <c r="AH49" s="1666">
        <v>0</v>
      </c>
      <c r="AI49" s="1670">
        <v>0</v>
      </c>
      <c r="AJ49" s="1675" t="s">
        <v>1060</v>
      </c>
      <c r="AK49" s="1607"/>
    </row>
    <row r="50" spans="1:41" s="1608" customFormat="1" ht="17.100000000000001" customHeight="1">
      <c r="A50" s="1918"/>
      <c r="B50" s="1906"/>
      <c r="C50" s="1706" t="s">
        <v>1061</v>
      </c>
      <c r="D50" s="1655">
        <v>0</v>
      </c>
      <c r="E50" s="1699">
        <v>4458565</v>
      </c>
      <c r="F50" s="1700">
        <v>249346</v>
      </c>
      <c r="G50" s="1700">
        <v>4707911</v>
      </c>
      <c r="H50" s="1655">
        <v>0</v>
      </c>
      <c r="I50" s="1655">
        <v>0</v>
      </c>
      <c r="J50" s="1655">
        <v>0</v>
      </c>
      <c r="K50" s="1699">
        <v>0</v>
      </c>
      <c r="L50" s="1699">
        <v>0</v>
      </c>
      <c r="M50" s="1700">
        <v>0</v>
      </c>
      <c r="N50" s="1701">
        <v>0</v>
      </c>
      <c r="O50" s="1655">
        <v>0</v>
      </c>
      <c r="P50" s="1655">
        <v>11500</v>
      </c>
      <c r="Q50" s="1705">
        <v>4719411</v>
      </c>
      <c r="R50" s="1656" t="s">
        <v>1063</v>
      </c>
      <c r="S50" s="1624"/>
      <c r="T50" s="1602"/>
      <c r="U50" s="1603"/>
      <c r="V50" s="1894"/>
      <c r="W50" s="1921"/>
      <c r="X50" s="1707" t="s">
        <v>1250</v>
      </c>
      <c r="Y50" s="1655">
        <v>1293532</v>
      </c>
      <c r="Z50" s="1700">
        <v>1258723</v>
      </c>
      <c r="AA50" s="1700">
        <v>0</v>
      </c>
      <c r="AB50" s="1701">
        <v>1258723</v>
      </c>
      <c r="AC50" s="1699">
        <v>0</v>
      </c>
      <c r="AD50" s="1699">
        <v>0</v>
      </c>
      <c r="AE50" s="1700">
        <v>0</v>
      </c>
      <c r="AF50" s="1701">
        <v>2552255</v>
      </c>
      <c r="AG50" s="1655">
        <v>2167156</v>
      </c>
      <c r="AH50" s="1655">
        <v>0</v>
      </c>
      <c r="AI50" s="1705">
        <v>0</v>
      </c>
      <c r="AJ50" s="1662" t="s">
        <v>1063</v>
      </c>
      <c r="AK50" s="1607"/>
    </row>
    <row r="51" spans="1:41" s="1608" customFormat="1" ht="17.100000000000001" customHeight="1">
      <c r="A51" s="1919"/>
      <c r="B51" s="1907"/>
      <c r="C51" s="1651" t="s">
        <v>1116</v>
      </c>
      <c r="D51" s="1655">
        <v>0</v>
      </c>
      <c r="E51" s="1699">
        <v>105946808</v>
      </c>
      <c r="F51" s="1700">
        <v>5189474</v>
      </c>
      <c r="G51" s="1701">
        <v>111136282</v>
      </c>
      <c r="H51" s="1655">
        <v>0</v>
      </c>
      <c r="I51" s="1655">
        <v>1369000</v>
      </c>
      <c r="J51" s="1655">
        <v>10972176</v>
      </c>
      <c r="K51" s="1699">
        <v>0</v>
      </c>
      <c r="L51" s="1699">
        <v>0</v>
      </c>
      <c r="M51" s="1700">
        <v>0</v>
      </c>
      <c r="N51" s="1701">
        <v>10972176</v>
      </c>
      <c r="O51" s="1655">
        <v>0</v>
      </c>
      <c r="P51" s="1655">
        <v>4423519</v>
      </c>
      <c r="Q51" s="1703">
        <v>127900977</v>
      </c>
      <c r="R51" s="1690" t="s">
        <v>1116</v>
      </c>
      <c r="S51" s="1624"/>
      <c r="T51" s="1602"/>
      <c r="U51" s="1603"/>
      <c r="V51" s="1895"/>
      <c r="W51" s="1922"/>
      <c r="X51" s="1657" t="str">
        <f>+C51</f>
        <v>勘定計</v>
      </c>
      <c r="Y51" s="1733">
        <v>110947533</v>
      </c>
      <c r="Z51" s="1702">
        <v>16953444</v>
      </c>
      <c r="AA51" s="1702">
        <v>0</v>
      </c>
      <c r="AB51" s="1702">
        <v>16953444</v>
      </c>
      <c r="AC51" s="1659">
        <v>0</v>
      </c>
      <c r="AD51" s="1659">
        <v>0</v>
      </c>
      <c r="AE51" s="1702">
        <v>0</v>
      </c>
      <c r="AF51" s="1702">
        <v>127900977</v>
      </c>
      <c r="AG51" s="1733">
        <v>0</v>
      </c>
      <c r="AH51" s="1733">
        <v>0</v>
      </c>
      <c r="AI51" s="1734">
        <v>0</v>
      </c>
      <c r="AJ51" s="1692" t="s">
        <v>1116</v>
      </c>
      <c r="AK51" s="1607"/>
    </row>
    <row r="52" spans="1:41" s="1608" customFormat="1" ht="17.100000000000001" customHeight="1">
      <c r="A52" s="1917">
        <v>93</v>
      </c>
      <c r="B52" s="1905" t="s">
        <v>1064</v>
      </c>
      <c r="C52" s="1665" t="s">
        <v>1065</v>
      </c>
      <c r="D52" s="1666">
        <v>0</v>
      </c>
      <c r="E52" s="1667">
        <v>28655466</v>
      </c>
      <c r="F52" s="1668">
        <v>1353990</v>
      </c>
      <c r="G52" s="1668">
        <v>30009456</v>
      </c>
      <c r="H52" s="1666">
        <v>0</v>
      </c>
      <c r="I52" s="1666">
        <v>0</v>
      </c>
      <c r="J52" s="1666">
        <v>9665148</v>
      </c>
      <c r="K52" s="1667">
        <v>0</v>
      </c>
      <c r="L52" s="1667">
        <v>0</v>
      </c>
      <c r="M52" s="1668">
        <v>0</v>
      </c>
      <c r="N52" s="1669">
        <v>9665148</v>
      </c>
      <c r="O52" s="1666">
        <v>25536</v>
      </c>
      <c r="P52" s="1666">
        <v>1247373</v>
      </c>
      <c r="Q52" s="1670">
        <v>40947513</v>
      </c>
      <c r="R52" s="1671" t="s">
        <v>1067</v>
      </c>
      <c r="S52" s="1624"/>
      <c r="T52" s="1602"/>
      <c r="U52" s="1603"/>
      <c r="V52" s="1893">
        <v>93</v>
      </c>
      <c r="W52" s="1920" t="s">
        <v>1251</v>
      </c>
      <c r="X52" s="1674" t="s">
        <v>1252</v>
      </c>
      <c r="Y52" s="1666">
        <v>25387726</v>
      </c>
      <c r="Z52" s="1668">
        <v>5214941</v>
      </c>
      <c r="AA52" s="1668">
        <v>0</v>
      </c>
      <c r="AB52" s="1669">
        <v>5214941</v>
      </c>
      <c r="AC52" s="1667">
        <v>0</v>
      </c>
      <c r="AD52" s="1667">
        <v>0</v>
      </c>
      <c r="AE52" s="1668">
        <v>0</v>
      </c>
      <c r="AF52" s="1669">
        <v>30602667</v>
      </c>
      <c r="AG52" s="1666">
        <v>10344846</v>
      </c>
      <c r="AH52" s="1666">
        <v>0</v>
      </c>
      <c r="AI52" s="1670">
        <v>0</v>
      </c>
      <c r="AJ52" s="1675" t="s">
        <v>1067</v>
      </c>
      <c r="AK52" s="1607"/>
    </row>
    <row r="53" spans="1:41" s="1608" customFormat="1" ht="17.100000000000001" customHeight="1">
      <c r="A53" s="1918"/>
      <c r="B53" s="1906"/>
      <c r="C53" s="1639" t="s">
        <v>1068</v>
      </c>
      <c r="D53" s="1640">
        <v>0</v>
      </c>
      <c r="E53" s="1641">
        <v>1065515</v>
      </c>
      <c r="F53" s="1642">
        <v>15800</v>
      </c>
      <c r="G53" s="1642">
        <v>1081315</v>
      </c>
      <c r="H53" s="1640">
        <v>0</v>
      </c>
      <c r="I53" s="1640">
        <v>0</v>
      </c>
      <c r="J53" s="1640">
        <v>1457207</v>
      </c>
      <c r="K53" s="1641">
        <v>0</v>
      </c>
      <c r="L53" s="1641">
        <v>1456000</v>
      </c>
      <c r="M53" s="1642">
        <v>1456000</v>
      </c>
      <c r="N53" s="1644">
        <v>2913207</v>
      </c>
      <c r="O53" s="1640">
        <v>3850</v>
      </c>
      <c r="P53" s="1640">
        <v>9720</v>
      </c>
      <c r="Q53" s="1643">
        <v>4008092</v>
      </c>
      <c r="R53" s="1645" t="s">
        <v>1070</v>
      </c>
      <c r="S53" s="1624"/>
      <c r="T53" s="1602"/>
      <c r="U53" s="1603"/>
      <c r="V53" s="1894"/>
      <c r="W53" s="1921"/>
      <c r="X53" s="1707" t="s">
        <v>1253</v>
      </c>
      <c r="Y53" s="1655">
        <v>3827688</v>
      </c>
      <c r="Z53" s="1700">
        <v>190189</v>
      </c>
      <c r="AA53" s="1700">
        <v>0</v>
      </c>
      <c r="AB53" s="1701">
        <v>190189</v>
      </c>
      <c r="AC53" s="1699">
        <v>0</v>
      </c>
      <c r="AD53" s="1699">
        <v>0</v>
      </c>
      <c r="AE53" s="1700">
        <v>0</v>
      </c>
      <c r="AF53" s="1701">
        <v>4017877</v>
      </c>
      <c r="AG53" s="1647">
        <v>-9785</v>
      </c>
      <c r="AH53" s="1655">
        <v>0</v>
      </c>
      <c r="AI53" s="1705">
        <v>0</v>
      </c>
      <c r="AJ53" s="1662" t="s">
        <v>1070</v>
      </c>
      <c r="AK53" s="1607"/>
    </row>
    <row r="54" spans="1:41" s="1608" customFormat="1" ht="17.100000000000001" customHeight="1">
      <c r="A54" s="1918"/>
      <c r="B54" s="1906"/>
      <c r="C54" s="1639" t="s">
        <v>1071</v>
      </c>
      <c r="D54" s="1640">
        <v>0</v>
      </c>
      <c r="E54" s="1641">
        <v>16814170</v>
      </c>
      <c r="F54" s="1642">
        <v>400670</v>
      </c>
      <c r="G54" s="1642">
        <v>17214840</v>
      </c>
      <c r="H54" s="1640">
        <v>0</v>
      </c>
      <c r="I54" s="1640">
        <v>0</v>
      </c>
      <c r="J54" s="1640">
        <v>13858335</v>
      </c>
      <c r="K54" s="1641">
        <v>0</v>
      </c>
      <c r="L54" s="1641">
        <v>11685000</v>
      </c>
      <c r="M54" s="1642">
        <v>11685000</v>
      </c>
      <c r="N54" s="1644">
        <v>25543335</v>
      </c>
      <c r="O54" s="1640">
        <v>36614</v>
      </c>
      <c r="P54" s="1640">
        <v>1007946</v>
      </c>
      <c r="Q54" s="1643">
        <v>43802735</v>
      </c>
      <c r="R54" s="1645" t="s">
        <v>1073</v>
      </c>
      <c r="S54" s="1624"/>
      <c r="T54" s="1602"/>
      <c r="U54" s="1603"/>
      <c r="V54" s="1894"/>
      <c r="W54" s="1921"/>
      <c r="X54" s="1646" t="s">
        <v>1254</v>
      </c>
      <c r="Y54" s="1647">
        <v>42153815</v>
      </c>
      <c r="Z54" s="1644">
        <v>7964333</v>
      </c>
      <c r="AA54" s="1644">
        <v>0</v>
      </c>
      <c r="AB54" s="1644">
        <v>7964333</v>
      </c>
      <c r="AC54" s="1641">
        <v>0</v>
      </c>
      <c r="AD54" s="1648">
        <v>0</v>
      </c>
      <c r="AE54" s="1644">
        <v>0</v>
      </c>
      <c r="AF54" s="1644">
        <v>50118148</v>
      </c>
      <c r="AG54" s="1647">
        <v>-6315413</v>
      </c>
      <c r="AH54" s="1647">
        <v>0</v>
      </c>
      <c r="AI54" s="1649">
        <v>0</v>
      </c>
      <c r="AJ54" s="1650" t="s">
        <v>1073</v>
      </c>
      <c r="AK54" s="1607"/>
    </row>
    <row r="55" spans="1:41" s="1608" customFormat="1" ht="17.100000000000001" customHeight="1">
      <c r="A55" s="1918"/>
      <c r="B55" s="1906"/>
      <c r="C55" s="1639" t="s">
        <v>1074</v>
      </c>
      <c r="D55" s="1640">
        <v>0</v>
      </c>
      <c r="E55" s="1641">
        <v>31971185</v>
      </c>
      <c r="F55" s="1642">
        <v>459254</v>
      </c>
      <c r="G55" s="1642">
        <v>32430439</v>
      </c>
      <c r="H55" s="1640">
        <v>0</v>
      </c>
      <c r="I55" s="1640">
        <v>0</v>
      </c>
      <c r="J55" s="1640">
        <v>11241310</v>
      </c>
      <c r="K55" s="1641">
        <v>0</v>
      </c>
      <c r="L55" s="1641">
        <v>6674000</v>
      </c>
      <c r="M55" s="1642">
        <v>6674000</v>
      </c>
      <c r="N55" s="1644">
        <v>17915310</v>
      </c>
      <c r="O55" s="1640">
        <v>29700</v>
      </c>
      <c r="P55" s="1640">
        <v>708892</v>
      </c>
      <c r="Q55" s="1643">
        <v>51084341</v>
      </c>
      <c r="R55" s="1645" t="s">
        <v>1255</v>
      </c>
      <c r="S55" s="1624"/>
      <c r="T55" s="1602"/>
      <c r="U55" s="1603"/>
      <c r="V55" s="1894"/>
      <c r="W55" s="1921"/>
      <c r="X55" s="1646" t="s">
        <v>1256</v>
      </c>
      <c r="Y55" s="1647">
        <v>31340881</v>
      </c>
      <c r="Z55" s="1644">
        <v>22031144</v>
      </c>
      <c r="AA55" s="1644">
        <v>0</v>
      </c>
      <c r="AB55" s="1644">
        <v>22031144</v>
      </c>
      <c r="AC55" s="1641">
        <v>0</v>
      </c>
      <c r="AD55" s="1648">
        <v>1690531</v>
      </c>
      <c r="AE55" s="1644">
        <v>0</v>
      </c>
      <c r="AF55" s="1644">
        <v>55062556</v>
      </c>
      <c r="AG55" s="1647">
        <v>-3978215</v>
      </c>
      <c r="AH55" s="1647">
        <v>0</v>
      </c>
      <c r="AI55" s="1649">
        <v>0</v>
      </c>
      <c r="AJ55" s="1650" t="s">
        <v>1075</v>
      </c>
      <c r="AK55" s="1607"/>
    </row>
    <row r="56" spans="1:41" ht="17.100000000000001" customHeight="1">
      <c r="A56" s="1919"/>
      <c r="B56" s="1907"/>
      <c r="C56" s="1730" t="s">
        <v>1116</v>
      </c>
      <c r="D56" s="1597">
        <v>0</v>
      </c>
      <c r="E56" s="1598">
        <v>78506336</v>
      </c>
      <c r="F56" s="1599">
        <v>2229714</v>
      </c>
      <c r="G56" s="1599">
        <v>80736050</v>
      </c>
      <c r="H56" s="1597">
        <v>0</v>
      </c>
      <c r="I56" s="1597">
        <v>0</v>
      </c>
      <c r="J56" s="1597">
        <v>36222000</v>
      </c>
      <c r="K56" s="1598">
        <v>0</v>
      </c>
      <c r="L56" s="1598">
        <v>19815000</v>
      </c>
      <c r="M56" s="1599">
        <v>19815000</v>
      </c>
      <c r="N56" s="1735">
        <v>56037000</v>
      </c>
      <c r="O56" s="1597">
        <v>95700</v>
      </c>
      <c r="P56" s="1597">
        <v>2973931</v>
      </c>
      <c r="Q56" s="1605">
        <v>139842681</v>
      </c>
      <c r="R56" s="1736" t="s">
        <v>1116</v>
      </c>
      <c r="S56" s="1624"/>
      <c r="T56" s="1602"/>
      <c r="U56" s="1603"/>
      <c r="V56" s="1895"/>
      <c r="W56" s="1922"/>
      <c r="X56" s="1732" t="str">
        <f>+C56</f>
        <v>勘定計</v>
      </c>
      <c r="Y56" s="1737">
        <v>102710110</v>
      </c>
      <c r="Z56" s="1738">
        <v>35400607</v>
      </c>
      <c r="AA56" s="1738">
        <v>0</v>
      </c>
      <c r="AB56" s="1738">
        <v>35400607</v>
      </c>
      <c r="AC56" s="1739">
        <v>0</v>
      </c>
      <c r="AD56" s="1739">
        <v>1690531</v>
      </c>
      <c r="AE56" s="1738">
        <v>0</v>
      </c>
      <c r="AF56" s="1738">
        <v>139801248</v>
      </c>
      <c r="AG56" s="1740">
        <v>41433</v>
      </c>
      <c r="AH56" s="1737">
        <v>0</v>
      </c>
      <c r="AI56" s="1741">
        <v>0</v>
      </c>
      <c r="AJ56" s="1742" t="s">
        <v>1116</v>
      </c>
    </row>
    <row r="57" spans="1:41" ht="17.100000000000001" customHeight="1" thickBot="1">
      <c r="A57" s="1743">
        <v>95</v>
      </c>
      <c r="B57" s="1744" t="s">
        <v>1076</v>
      </c>
      <c r="C57" s="1745" t="s">
        <v>1077</v>
      </c>
      <c r="D57" s="1746">
        <v>0</v>
      </c>
      <c r="E57" s="1747">
        <v>65575487</v>
      </c>
      <c r="F57" s="1748">
        <v>2025880</v>
      </c>
      <c r="G57" s="1748">
        <v>67601367</v>
      </c>
      <c r="H57" s="1746">
        <v>0</v>
      </c>
      <c r="I57" s="1746">
        <v>1782000</v>
      </c>
      <c r="J57" s="1746">
        <v>8929000</v>
      </c>
      <c r="K57" s="1747">
        <v>50047</v>
      </c>
      <c r="L57" s="1747">
        <v>3989000</v>
      </c>
      <c r="M57" s="1748">
        <v>3989000</v>
      </c>
      <c r="N57" s="1749">
        <v>12968047</v>
      </c>
      <c r="O57" s="1746">
        <v>7054310</v>
      </c>
      <c r="P57" s="1746">
        <v>2596431</v>
      </c>
      <c r="Q57" s="1750">
        <v>92002155</v>
      </c>
      <c r="R57" s="1751" t="s">
        <v>1080</v>
      </c>
      <c r="S57" s="1624"/>
      <c r="T57" s="1602"/>
      <c r="U57" s="1603"/>
      <c r="V57" s="1752">
        <v>95</v>
      </c>
      <c r="W57" s="1753" t="s">
        <v>846</v>
      </c>
      <c r="X57" s="1754" t="s">
        <v>1257</v>
      </c>
      <c r="Y57" s="1746">
        <v>43385407</v>
      </c>
      <c r="Z57" s="1748">
        <v>37511931</v>
      </c>
      <c r="AA57" s="1748">
        <v>0</v>
      </c>
      <c r="AB57" s="1749">
        <v>37511931</v>
      </c>
      <c r="AC57" s="1747">
        <v>0</v>
      </c>
      <c r="AD57" s="1747">
        <v>653669</v>
      </c>
      <c r="AE57" s="1748">
        <v>7054000</v>
      </c>
      <c r="AF57" s="1749">
        <v>88605007</v>
      </c>
      <c r="AG57" s="1746">
        <v>3397148</v>
      </c>
      <c r="AH57" s="1746">
        <v>0</v>
      </c>
      <c r="AI57" s="1750">
        <v>1707700</v>
      </c>
      <c r="AJ57" s="1755" t="s">
        <v>1080</v>
      </c>
    </row>
    <row r="58" spans="1:41" ht="17.100000000000001" customHeight="1">
      <c r="A58" s="1756"/>
      <c r="B58" s="1756"/>
      <c r="C58" s="1757"/>
      <c r="D58" s="1576"/>
      <c r="E58" s="1576"/>
      <c r="F58" s="1576"/>
      <c r="G58" s="1576"/>
      <c r="H58" s="1576"/>
      <c r="I58" s="1576"/>
      <c r="J58" s="1576"/>
      <c r="K58" s="1576"/>
      <c r="L58" s="1576"/>
      <c r="M58" s="1576"/>
      <c r="N58" s="1603"/>
      <c r="O58" s="1576"/>
      <c r="P58" s="1602" t="s">
        <v>1258</v>
      </c>
      <c r="Q58" s="1576"/>
      <c r="R58" s="1758"/>
      <c r="S58" s="1758"/>
      <c r="T58" s="1602"/>
      <c r="U58" s="1603"/>
      <c r="V58" s="1758"/>
      <c r="W58" s="1758"/>
      <c r="X58" s="1759"/>
      <c r="Y58" s="1576"/>
      <c r="Z58" s="1576"/>
      <c r="AA58" s="1576"/>
      <c r="AB58" s="1602"/>
      <c r="AC58" s="1576"/>
      <c r="AD58" s="1576"/>
      <c r="AE58" s="1576"/>
      <c r="AF58" s="1602"/>
      <c r="AG58" s="1576"/>
      <c r="AH58" s="1602" t="s">
        <v>1258</v>
      </c>
      <c r="AI58" s="1576"/>
      <c r="AJ58" s="1756"/>
    </row>
    <row r="59" spans="1:41">
      <c r="B59" s="1761"/>
      <c r="C59" s="1761"/>
      <c r="D59" s="1761"/>
      <c r="E59" s="1761"/>
      <c r="F59" s="1761"/>
      <c r="G59" s="1761"/>
      <c r="H59" s="1761"/>
      <c r="I59" s="1761"/>
      <c r="J59" s="1761"/>
      <c r="K59" s="1761"/>
      <c r="L59" s="1761"/>
      <c r="M59" s="1761"/>
      <c r="N59" s="1761"/>
      <c r="O59" s="1761"/>
      <c r="P59" s="1761"/>
      <c r="Q59" s="1761"/>
      <c r="R59" s="1761"/>
      <c r="S59" s="1761"/>
      <c r="T59" s="1761"/>
      <c r="U59" s="1761"/>
      <c r="V59" s="1761"/>
      <c r="W59" s="1761"/>
      <c r="X59" s="1761"/>
      <c r="Y59" s="1761"/>
      <c r="Z59" s="1761"/>
      <c r="AA59" s="1761"/>
      <c r="AB59" s="1762"/>
      <c r="AC59" s="1763"/>
      <c r="AD59" s="1763"/>
      <c r="AE59" s="1577"/>
      <c r="AF59" s="1577"/>
      <c r="AG59" s="1577"/>
      <c r="AH59" s="1441"/>
      <c r="AI59" s="1577"/>
      <c r="AJ59" s="87"/>
      <c r="AK59" s="1764"/>
      <c r="AN59" s="1764"/>
      <c r="AO59" s="1764"/>
    </row>
    <row r="60" spans="1:41">
      <c r="B60" s="1761"/>
      <c r="C60" s="1761"/>
      <c r="D60" s="1761"/>
      <c r="E60" s="1761"/>
      <c r="F60" s="1761"/>
      <c r="G60" s="1761"/>
      <c r="H60" s="1761"/>
      <c r="I60" s="1761"/>
      <c r="J60" s="1761"/>
      <c r="K60" s="1761"/>
      <c r="L60" s="1761"/>
      <c r="M60" s="1761"/>
      <c r="N60" s="1761"/>
      <c r="O60" s="1761"/>
      <c r="P60" s="1761"/>
      <c r="Q60" s="1761"/>
      <c r="R60" s="1761"/>
      <c r="S60" s="1761"/>
      <c r="T60" s="1761"/>
      <c r="U60" s="1761"/>
      <c r="V60" s="1761"/>
      <c r="W60" s="1761"/>
      <c r="X60" s="1761"/>
      <c r="Y60" s="1761"/>
      <c r="Z60" s="1761"/>
      <c r="AA60" s="1761"/>
      <c r="AB60" s="1761"/>
      <c r="AC60" s="1762"/>
      <c r="AD60" s="1763"/>
      <c r="AE60" s="1763"/>
      <c r="AF60" s="1577"/>
      <c r="AG60" s="1765"/>
      <c r="AH60" s="1577"/>
      <c r="AI60" s="1441"/>
      <c r="AJ60" s="1577"/>
    </row>
    <row r="61" spans="1:41">
      <c r="B61" s="1761"/>
      <c r="C61" s="1761"/>
      <c r="D61" s="1761"/>
      <c r="E61" s="1761"/>
      <c r="F61" s="1761"/>
      <c r="G61" s="1761"/>
      <c r="H61" s="1761"/>
      <c r="I61" s="1761"/>
      <c r="J61" s="1761"/>
      <c r="K61" s="1761"/>
      <c r="L61" s="1761"/>
      <c r="M61" s="1761"/>
      <c r="N61" s="1761"/>
      <c r="O61" s="1761"/>
      <c r="P61" s="1761"/>
      <c r="Q61" s="1761"/>
      <c r="R61" s="1761"/>
      <c r="S61" s="1761"/>
      <c r="T61" s="1761"/>
      <c r="U61" s="1761"/>
      <c r="V61" s="1761"/>
      <c r="W61" s="1761"/>
      <c r="X61" s="1761"/>
      <c r="Y61" s="1761"/>
      <c r="Z61" s="1761"/>
      <c r="AA61" s="1761"/>
      <c r="AB61" s="1761"/>
      <c r="AC61" s="1762"/>
      <c r="AD61" s="1763"/>
      <c r="AE61" s="1763"/>
      <c r="AF61" s="1577"/>
      <c r="AG61" s="1765"/>
      <c r="AH61" s="1577"/>
      <c r="AI61" s="1441"/>
      <c r="AJ61" s="1577"/>
    </row>
    <row r="62" spans="1:41">
      <c r="B62" s="1761"/>
      <c r="C62" s="1761"/>
      <c r="D62" s="1761"/>
      <c r="E62" s="1761"/>
      <c r="F62" s="1761"/>
      <c r="G62" s="1761"/>
      <c r="H62" s="1761"/>
      <c r="I62" s="1761"/>
      <c r="J62" s="1761"/>
      <c r="K62" s="1761"/>
      <c r="L62" s="1761"/>
      <c r="M62" s="1761"/>
      <c r="N62" s="1761"/>
      <c r="O62" s="1761"/>
      <c r="P62" s="1761"/>
      <c r="Q62" s="1761"/>
      <c r="R62" s="1761"/>
      <c r="S62" s="1761"/>
      <c r="T62" s="1761"/>
      <c r="U62" s="1761"/>
      <c r="V62" s="1761"/>
      <c r="W62" s="1761"/>
      <c r="X62" s="1761"/>
      <c r="Y62" s="1761"/>
      <c r="Z62" s="1761"/>
      <c r="AA62" s="1761"/>
      <c r="AB62" s="1761"/>
      <c r="AC62" s="1761"/>
      <c r="AD62" s="1577"/>
      <c r="AE62" s="1577"/>
      <c r="AF62" s="1577"/>
      <c r="AG62" s="1577"/>
      <c r="AH62" s="1577"/>
      <c r="AI62" s="1441"/>
      <c r="AJ62" s="1577"/>
    </row>
    <row r="63" spans="1:41">
      <c r="B63" s="1761"/>
      <c r="C63" s="1761"/>
      <c r="D63" s="1761"/>
      <c r="E63" s="1761"/>
      <c r="F63" s="1761"/>
      <c r="G63" s="1761"/>
      <c r="H63" s="1761"/>
      <c r="I63" s="1761"/>
      <c r="J63" s="1761"/>
      <c r="K63" s="1761"/>
      <c r="L63" s="1761"/>
      <c r="M63" s="1761"/>
      <c r="N63" s="1761"/>
      <c r="O63" s="1761"/>
      <c r="P63" s="1761"/>
      <c r="Q63" s="1761"/>
      <c r="R63" s="1761"/>
      <c r="S63" s="1761"/>
      <c r="T63" s="1761"/>
      <c r="U63" s="1761"/>
      <c r="V63" s="1761"/>
      <c r="W63" s="1761"/>
      <c r="X63" s="1761"/>
      <c r="Y63" s="1761"/>
      <c r="Z63" s="1761"/>
      <c r="AA63" s="1761"/>
      <c r="AB63" s="1761"/>
      <c r="AC63" s="1761"/>
      <c r="AD63" s="1577"/>
      <c r="AE63" s="1577"/>
      <c r="AF63" s="1577"/>
      <c r="AG63" s="1577"/>
      <c r="AH63" s="1577"/>
      <c r="AI63" s="1441"/>
      <c r="AJ63" s="1577"/>
    </row>
    <row r="64" spans="1:41">
      <c r="B64" s="1761"/>
      <c r="C64" s="1761"/>
      <c r="D64" s="1761"/>
      <c r="E64" s="1761"/>
      <c r="F64" s="1761"/>
      <c r="G64" s="1761"/>
      <c r="H64" s="1761"/>
      <c r="I64" s="1761"/>
      <c r="J64" s="1761"/>
      <c r="K64" s="1761"/>
      <c r="L64" s="1761"/>
      <c r="M64" s="1761"/>
      <c r="N64" s="1761"/>
      <c r="O64" s="1761"/>
      <c r="P64" s="1761"/>
      <c r="Q64" s="1761"/>
      <c r="R64" s="1761"/>
      <c r="S64" s="1761"/>
      <c r="T64" s="1761"/>
      <c r="U64" s="1761"/>
      <c r="V64" s="1761"/>
      <c r="W64" s="1761"/>
      <c r="X64" s="1761"/>
      <c r="Y64" s="1761"/>
      <c r="Z64" s="1761"/>
      <c r="AA64" s="1761"/>
      <c r="AB64" s="1761"/>
      <c r="AC64" s="1761"/>
      <c r="AD64" s="1577"/>
      <c r="AE64" s="1577"/>
      <c r="AF64" s="1577"/>
      <c r="AG64" s="1577"/>
      <c r="AH64" s="1577"/>
      <c r="AI64" s="1441"/>
      <c r="AJ64" s="1577"/>
    </row>
    <row r="65" spans="2:36">
      <c r="B65" s="1761"/>
      <c r="C65" s="1761"/>
      <c r="D65" s="1761"/>
      <c r="E65" s="1761"/>
      <c r="F65" s="1761"/>
      <c r="G65" s="1761"/>
      <c r="H65" s="1761"/>
      <c r="I65" s="1761"/>
      <c r="J65" s="1761"/>
      <c r="K65" s="1761"/>
      <c r="L65" s="1761"/>
      <c r="M65" s="1761"/>
      <c r="N65" s="1761"/>
      <c r="O65" s="1761"/>
      <c r="P65" s="1761"/>
      <c r="Q65" s="1761"/>
      <c r="R65" s="1761"/>
      <c r="S65" s="1761"/>
      <c r="T65" s="1761"/>
      <c r="U65" s="1761"/>
      <c r="V65" s="1761"/>
      <c r="W65" s="1761"/>
      <c r="X65" s="1761"/>
      <c r="Y65" s="1761"/>
      <c r="Z65" s="1761"/>
      <c r="AA65" s="1761"/>
      <c r="AB65" s="1761"/>
      <c r="AC65" s="1761"/>
      <c r="AD65" s="1577"/>
      <c r="AE65" s="1577"/>
      <c r="AF65" s="1577"/>
      <c r="AG65" s="1577"/>
      <c r="AH65" s="1577"/>
      <c r="AI65" s="1441"/>
      <c r="AJ65" s="1577"/>
    </row>
    <row r="66" spans="2:36">
      <c r="B66" s="1761"/>
      <c r="C66" s="1761"/>
      <c r="D66" s="1761"/>
      <c r="E66" s="1761"/>
      <c r="F66" s="1761"/>
      <c r="G66" s="1761"/>
      <c r="H66" s="1761"/>
      <c r="I66" s="1761"/>
      <c r="J66" s="1761"/>
      <c r="K66" s="1761"/>
      <c r="L66" s="1761"/>
      <c r="M66" s="1761"/>
      <c r="N66" s="1761"/>
      <c r="O66" s="1761"/>
      <c r="P66" s="1761"/>
      <c r="Q66" s="1761"/>
      <c r="R66" s="1761"/>
      <c r="S66" s="1761"/>
      <c r="T66" s="1761"/>
      <c r="U66" s="1761"/>
      <c r="V66" s="1761"/>
      <c r="W66" s="1761"/>
      <c r="X66" s="1761"/>
      <c r="Y66" s="1761"/>
      <c r="Z66" s="1761"/>
      <c r="AA66" s="1761"/>
      <c r="AB66" s="1761"/>
      <c r="AC66" s="1761"/>
      <c r="AD66" s="1577"/>
      <c r="AE66" s="1577"/>
      <c r="AF66" s="1577"/>
      <c r="AG66" s="1577"/>
      <c r="AH66" s="1577"/>
      <c r="AI66" s="1441"/>
      <c r="AJ66" s="1577"/>
    </row>
    <row r="67" spans="2:36">
      <c r="B67" s="1761"/>
      <c r="C67" s="1761"/>
      <c r="D67" s="1761"/>
      <c r="E67" s="1761"/>
      <c r="F67" s="1761"/>
      <c r="G67" s="1761"/>
      <c r="H67" s="1761"/>
      <c r="I67" s="1761"/>
      <c r="J67" s="1761"/>
      <c r="K67" s="1761"/>
      <c r="L67" s="1761"/>
      <c r="M67" s="1761"/>
      <c r="N67" s="1761"/>
      <c r="O67" s="1761"/>
      <c r="P67" s="1761"/>
      <c r="Q67" s="1761"/>
      <c r="R67" s="1761"/>
      <c r="S67" s="1761"/>
      <c r="T67" s="1761"/>
      <c r="U67" s="1761"/>
      <c r="V67" s="1761"/>
      <c r="W67" s="1761"/>
      <c r="X67" s="1761"/>
      <c r="Y67" s="1761"/>
      <c r="Z67" s="1761"/>
      <c r="AA67" s="1761"/>
      <c r="AB67" s="1761"/>
      <c r="AC67" s="1761"/>
      <c r="AD67" s="1577"/>
      <c r="AE67" s="1577"/>
      <c r="AF67" s="1577"/>
      <c r="AG67" s="1577"/>
      <c r="AH67" s="1577"/>
      <c r="AI67" s="1441"/>
      <c r="AJ67" s="1577"/>
    </row>
    <row r="68" spans="2:36">
      <c r="B68" s="1761"/>
      <c r="C68" s="1761"/>
      <c r="D68" s="1761"/>
      <c r="E68" s="1761"/>
      <c r="F68" s="1761"/>
      <c r="G68" s="1761"/>
      <c r="H68" s="1761"/>
      <c r="I68" s="1761"/>
      <c r="J68" s="1761"/>
      <c r="K68" s="1761"/>
      <c r="L68" s="1761"/>
      <c r="M68" s="1761"/>
      <c r="N68" s="1761"/>
      <c r="O68" s="1761"/>
      <c r="P68" s="1761"/>
      <c r="Q68" s="1761"/>
      <c r="R68" s="1761"/>
      <c r="S68" s="1761"/>
      <c r="T68" s="1761"/>
      <c r="U68" s="1761"/>
      <c r="V68" s="1761"/>
      <c r="W68" s="1761"/>
      <c r="X68" s="1761"/>
      <c r="Y68" s="1761"/>
      <c r="Z68" s="1761"/>
      <c r="AA68" s="1761"/>
      <c r="AB68" s="1761"/>
      <c r="AC68" s="1761"/>
      <c r="AD68" s="1577"/>
      <c r="AE68" s="1577"/>
      <c r="AF68" s="1577"/>
      <c r="AG68" s="1577"/>
      <c r="AH68" s="1577"/>
      <c r="AI68" s="1441"/>
      <c r="AJ68" s="1577"/>
    </row>
    <row r="69" spans="2:36">
      <c r="B69" s="1761"/>
      <c r="C69" s="1761"/>
      <c r="D69" s="1761"/>
      <c r="E69" s="1761"/>
      <c r="F69" s="1761"/>
      <c r="G69" s="1761"/>
      <c r="H69" s="1761"/>
      <c r="I69" s="1761"/>
      <c r="J69" s="1761"/>
      <c r="K69" s="1761"/>
      <c r="L69" s="1761"/>
      <c r="M69" s="1761"/>
      <c r="N69" s="1761"/>
      <c r="O69" s="1761"/>
      <c r="P69" s="1761"/>
      <c r="Q69" s="1761"/>
      <c r="R69" s="1761"/>
      <c r="S69" s="1761"/>
      <c r="T69" s="1761"/>
      <c r="U69" s="1761"/>
      <c r="V69" s="1761"/>
      <c r="W69" s="1761"/>
      <c r="X69" s="1761"/>
      <c r="Y69" s="1761"/>
      <c r="Z69" s="1761"/>
      <c r="AA69" s="1761"/>
      <c r="AB69" s="1761"/>
      <c r="AC69" s="1761"/>
      <c r="AD69" s="1577"/>
      <c r="AE69" s="1577"/>
      <c r="AF69" s="1577"/>
      <c r="AG69" s="1577"/>
      <c r="AH69" s="1577"/>
      <c r="AI69" s="1441"/>
      <c r="AJ69" s="1577"/>
    </row>
    <row r="70" spans="2:36">
      <c r="B70" s="1761"/>
      <c r="C70" s="1761"/>
      <c r="D70" s="1761"/>
      <c r="E70" s="1761"/>
      <c r="F70" s="1761"/>
      <c r="G70" s="1761"/>
      <c r="H70" s="1761"/>
      <c r="I70" s="1761"/>
      <c r="J70" s="1761"/>
      <c r="K70" s="1761"/>
      <c r="L70" s="1761"/>
      <c r="M70" s="1761"/>
      <c r="N70" s="1761"/>
      <c r="O70" s="1761"/>
      <c r="P70" s="1761"/>
      <c r="Q70" s="1761"/>
      <c r="R70" s="1761"/>
      <c r="S70" s="1761"/>
      <c r="T70" s="1761"/>
      <c r="U70" s="1761"/>
      <c r="V70" s="1761"/>
      <c r="W70" s="1761"/>
      <c r="X70" s="1761"/>
      <c r="Y70" s="1761"/>
      <c r="Z70" s="1761"/>
      <c r="AA70" s="1761"/>
      <c r="AB70" s="1761"/>
      <c r="AC70" s="1761"/>
      <c r="AD70" s="1577"/>
      <c r="AE70" s="1577"/>
      <c r="AF70" s="1577"/>
      <c r="AG70" s="1577"/>
      <c r="AH70" s="1577"/>
      <c r="AI70" s="1441"/>
      <c r="AJ70" s="1577"/>
    </row>
    <row r="71" spans="2:36">
      <c r="B71" s="1761"/>
      <c r="C71" s="1761"/>
      <c r="D71" s="1761"/>
      <c r="E71" s="1761"/>
      <c r="F71" s="1761"/>
      <c r="G71" s="1761"/>
      <c r="H71" s="1761"/>
      <c r="I71" s="1761"/>
      <c r="J71" s="1761"/>
      <c r="K71" s="1761"/>
      <c r="L71" s="1761"/>
      <c r="M71" s="1761"/>
      <c r="N71" s="1761"/>
      <c r="O71" s="1761"/>
      <c r="P71" s="1761"/>
      <c r="Q71" s="1761"/>
      <c r="R71" s="1761"/>
      <c r="S71" s="1761"/>
      <c r="T71" s="1761"/>
      <c r="U71" s="1761"/>
      <c r="V71" s="1761"/>
      <c r="W71" s="1761"/>
      <c r="X71" s="1761"/>
      <c r="Y71" s="1761"/>
      <c r="Z71" s="1761"/>
      <c r="AA71" s="1761"/>
      <c r="AB71" s="1761"/>
      <c r="AC71" s="1761"/>
      <c r="AD71" s="1577"/>
      <c r="AE71" s="1577"/>
      <c r="AF71" s="1577"/>
      <c r="AG71" s="1577"/>
      <c r="AH71" s="1577"/>
      <c r="AI71" s="1441"/>
      <c r="AJ71" s="1577"/>
    </row>
    <row r="72" spans="2:36">
      <c r="B72" s="1761"/>
      <c r="C72" s="1761"/>
      <c r="D72" s="1761"/>
      <c r="E72" s="1761"/>
      <c r="F72" s="1761"/>
      <c r="G72" s="1761"/>
      <c r="H72" s="1761"/>
      <c r="I72" s="1761"/>
      <c r="J72" s="1761"/>
      <c r="K72" s="1761"/>
      <c r="L72" s="1761"/>
      <c r="M72" s="1761"/>
      <c r="N72" s="1761"/>
      <c r="O72" s="1761"/>
      <c r="P72" s="1761"/>
      <c r="Q72" s="1761"/>
      <c r="R72" s="1761"/>
      <c r="S72" s="1761"/>
      <c r="T72" s="1761"/>
      <c r="U72" s="1761"/>
      <c r="V72" s="1761"/>
      <c r="W72" s="1761"/>
      <c r="X72" s="1761"/>
      <c r="Y72" s="1761"/>
      <c r="Z72" s="1761"/>
      <c r="AA72" s="1761"/>
      <c r="AB72" s="1761"/>
      <c r="AC72" s="1761"/>
      <c r="AD72" s="1577"/>
      <c r="AE72" s="1577"/>
      <c r="AF72" s="1577"/>
      <c r="AG72" s="1577"/>
      <c r="AH72" s="1577"/>
      <c r="AI72" s="1441"/>
      <c r="AJ72" s="1577"/>
    </row>
    <row r="73" spans="2:36">
      <c r="B73" s="1761"/>
      <c r="C73" s="1761"/>
      <c r="D73" s="1761"/>
      <c r="E73" s="1761"/>
      <c r="F73" s="1761"/>
      <c r="G73" s="1761"/>
      <c r="H73" s="1761"/>
      <c r="I73" s="1761"/>
      <c r="J73" s="1761"/>
      <c r="K73" s="1761"/>
      <c r="L73" s="1761"/>
      <c r="M73" s="1761"/>
      <c r="N73" s="1761"/>
      <c r="O73" s="1761"/>
      <c r="P73" s="1761"/>
      <c r="Q73" s="1761"/>
      <c r="R73" s="1761"/>
      <c r="S73" s="1761"/>
      <c r="T73" s="1761"/>
      <c r="U73" s="1761"/>
      <c r="V73" s="1761"/>
      <c r="W73" s="1761"/>
      <c r="X73" s="1761"/>
      <c r="Y73" s="1761"/>
      <c r="Z73" s="1761"/>
      <c r="AA73" s="1761"/>
      <c r="AB73" s="1761"/>
      <c r="AC73" s="1761"/>
      <c r="AD73" s="1577"/>
      <c r="AE73" s="1577"/>
      <c r="AF73" s="1577"/>
      <c r="AG73" s="1577"/>
      <c r="AH73" s="1577"/>
      <c r="AI73" s="1441"/>
      <c r="AJ73" s="1577"/>
    </row>
    <row r="74" spans="2:36">
      <c r="B74" s="1761"/>
      <c r="C74" s="1761"/>
      <c r="D74" s="1761"/>
      <c r="E74" s="1761"/>
      <c r="F74" s="1761"/>
      <c r="G74" s="1761"/>
      <c r="H74" s="1761"/>
      <c r="I74" s="1761"/>
      <c r="J74" s="1761"/>
      <c r="K74" s="1761"/>
      <c r="L74" s="1761"/>
      <c r="M74" s="1761"/>
      <c r="N74" s="1761"/>
      <c r="O74" s="1761"/>
      <c r="P74" s="1761"/>
      <c r="Q74" s="1761"/>
      <c r="R74" s="1761"/>
      <c r="S74" s="1761"/>
      <c r="T74" s="1761"/>
      <c r="U74" s="1761"/>
      <c r="V74" s="1761"/>
      <c r="W74" s="1761"/>
      <c r="X74" s="1761"/>
      <c r="Y74" s="1761"/>
      <c r="Z74" s="1761"/>
      <c r="AA74" s="1761"/>
      <c r="AB74" s="1761"/>
      <c r="AC74" s="1761"/>
      <c r="AD74" s="1577"/>
      <c r="AE74" s="1577"/>
      <c r="AF74" s="1577"/>
      <c r="AG74" s="1577"/>
      <c r="AH74" s="1577"/>
      <c r="AI74" s="1441"/>
      <c r="AJ74" s="1577"/>
    </row>
    <row r="75" spans="2:36">
      <c r="B75" s="1761"/>
      <c r="C75" s="1761"/>
      <c r="D75" s="1761"/>
      <c r="E75" s="1761"/>
      <c r="F75" s="1761"/>
      <c r="G75" s="1761"/>
      <c r="H75" s="1761"/>
      <c r="I75" s="1761"/>
      <c r="J75" s="1761"/>
      <c r="K75" s="1761"/>
      <c r="L75" s="1761"/>
      <c r="M75" s="1761"/>
      <c r="N75" s="1761"/>
      <c r="O75" s="1761"/>
      <c r="P75" s="1761"/>
      <c r="Q75" s="1761"/>
      <c r="R75" s="1761"/>
      <c r="S75" s="1761"/>
      <c r="T75" s="1761"/>
      <c r="U75" s="1761"/>
      <c r="V75" s="1761"/>
      <c r="W75" s="1761"/>
      <c r="X75" s="1761"/>
      <c r="Y75" s="1761"/>
      <c r="Z75" s="1761"/>
      <c r="AA75" s="1761"/>
      <c r="AB75" s="1761"/>
      <c r="AC75" s="1761"/>
      <c r="AD75" s="1577"/>
      <c r="AE75" s="1577"/>
      <c r="AF75" s="1577"/>
      <c r="AG75" s="1577"/>
      <c r="AH75" s="1577"/>
      <c r="AI75" s="1441"/>
      <c r="AJ75" s="1577"/>
    </row>
    <row r="76" spans="2:36">
      <c r="B76" s="1761"/>
      <c r="C76" s="1761"/>
      <c r="D76" s="1761"/>
      <c r="E76" s="1761"/>
      <c r="F76" s="1761"/>
      <c r="G76" s="1761"/>
      <c r="H76" s="1761"/>
      <c r="I76" s="1761"/>
      <c r="J76" s="1761"/>
      <c r="K76" s="1761"/>
      <c r="L76" s="1761"/>
      <c r="M76" s="1761"/>
      <c r="N76" s="1761"/>
      <c r="O76" s="1761"/>
      <c r="P76" s="1761"/>
      <c r="Q76" s="1761"/>
      <c r="R76" s="1761"/>
      <c r="S76" s="1761"/>
      <c r="T76" s="1761"/>
      <c r="U76" s="1761"/>
      <c r="V76" s="1761"/>
      <c r="W76" s="1761"/>
      <c r="X76" s="1761"/>
      <c r="Y76" s="1761"/>
      <c r="Z76" s="1761"/>
      <c r="AA76" s="1761"/>
      <c r="AB76" s="1761"/>
      <c r="AC76" s="1761"/>
      <c r="AD76" s="1577"/>
      <c r="AE76" s="1577"/>
      <c r="AF76" s="1577"/>
      <c r="AG76" s="1577"/>
      <c r="AH76" s="1577"/>
      <c r="AI76" s="1441"/>
      <c r="AJ76" s="1577"/>
    </row>
    <row r="77" spans="2:36">
      <c r="B77" s="1761"/>
      <c r="C77" s="1761"/>
      <c r="D77" s="1761"/>
      <c r="E77" s="1761"/>
      <c r="F77" s="1761"/>
      <c r="G77" s="1761"/>
      <c r="H77" s="1761"/>
      <c r="I77" s="1761"/>
      <c r="J77" s="1761"/>
      <c r="K77" s="1761"/>
      <c r="L77" s="1761"/>
      <c r="M77" s="1761"/>
      <c r="N77" s="1761"/>
      <c r="O77" s="1761"/>
      <c r="P77" s="1761"/>
      <c r="Q77" s="1761"/>
      <c r="R77" s="1761"/>
      <c r="S77" s="1761"/>
      <c r="T77" s="1761"/>
      <c r="U77" s="1761"/>
      <c r="V77" s="1761"/>
      <c r="W77" s="1761"/>
      <c r="X77" s="1761"/>
      <c r="Y77" s="1761"/>
      <c r="Z77" s="1761"/>
      <c r="AA77" s="1761"/>
      <c r="AB77" s="1761"/>
      <c r="AC77" s="1761"/>
      <c r="AD77" s="1577"/>
      <c r="AE77" s="1577"/>
      <c r="AF77" s="1577"/>
      <c r="AG77" s="1577"/>
      <c r="AH77" s="1577"/>
      <c r="AI77" s="1441"/>
      <c r="AJ77" s="1577"/>
    </row>
    <row r="78" spans="2:36">
      <c r="B78" s="1761"/>
      <c r="C78" s="1761"/>
      <c r="D78" s="1761"/>
      <c r="E78" s="1761"/>
      <c r="F78" s="1761"/>
      <c r="G78" s="1761"/>
      <c r="H78" s="1761"/>
      <c r="I78" s="1761"/>
      <c r="J78" s="1761"/>
      <c r="K78" s="1761"/>
      <c r="L78" s="1761"/>
      <c r="M78" s="1761"/>
      <c r="N78" s="1761"/>
      <c r="O78" s="1761"/>
      <c r="P78" s="1761"/>
      <c r="Q78" s="1761"/>
      <c r="R78" s="1761"/>
      <c r="S78" s="1761"/>
      <c r="T78" s="1761"/>
      <c r="U78" s="1761"/>
      <c r="V78" s="1761"/>
      <c r="W78" s="1761"/>
      <c r="X78" s="1761"/>
      <c r="Y78" s="1761"/>
      <c r="Z78" s="1761"/>
      <c r="AA78" s="1761"/>
      <c r="AB78" s="1761"/>
      <c r="AC78" s="1761"/>
      <c r="AD78" s="1577"/>
      <c r="AE78" s="1577"/>
      <c r="AF78" s="1577"/>
      <c r="AG78" s="1577"/>
      <c r="AH78" s="1577"/>
      <c r="AI78" s="1441"/>
      <c r="AJ78" s="1577"/>
    </row>
    <row r="79" spans="2:36">
      <c r="B79" s="1761"/>
      <c r="C79" s="1761"/>
      <c r="D79" s="1761"/>
      <c r="E79" s="1761"/>
      <c r="F79" s="1761"/>
      <c r="G79" s="1761"/>
      <c r="H79" s="1761"/>
      <c r="I79" s="1761"/>
      <c r="J79" s="1761"/>
      <c r="K79" s="1761"/>
      <c r="L79" s="1761"/>
      <c r="M79" s="1761"/>
      <c r="N79" s="1761"/>
      <c r="O79" s="1761"/>
      <c r="P79" s="1761"/>
      <c r="Q79" s="1761"/>
      <c r="R79" s="1761"/>
      <c r="S79" s="1761"/>
      <c r="T79" s="1761"/>
      <c r="U79" s="1761"/>
      <c r="V79" s="1761"/>
      <c r="W79" s="1761"/>
      <c r="X79" s="1761"/>
      <c r="Y79" s="1761"/>
      <c r="Z79" s="1761"/>
      <c r="AA79" s="1761"/>
      <c r="AB79" s="1761"/>
      <c r="AC79" s="1761"/>
      <c r="AD79" s="1577"/>
      <c r="AE79" s="1577"/>
      <c r="AF79" s="1577"/>
      <c r="AG79" s="1577"/>
      <c r="AH79" s="1577"/>
      <c r="AI79" s="1441"/>
      <c r="AJ79" s="1577"/>
    </row>
    <row r="80" spans="2:36">
      <c r="B80" s="1761"/>
      <c r="C80" s="1761"/>
      <c r="D80" s="1761"/>
      <c r="E80" s="1761"/>
      <c r="F80" s="1761"/>
      <c r="G80" s="1761"/>
      <c r="H80" s="1761"/>
      <c r="I80" s="1761"/>
      <c r="J80" s="1761"/>
      <c r="K80" s="1761"/>
      <c r="L80" s="1761"/>
      <c r="M80" s="1761"/>
      <c r="N80" s="1761"/>
      <c r="O80" s="1761"/>
      <c r="P80" s="1761"/>
      <c r="Q80" s="1761"/>
      <c r="R80" s="1761"/>
      <c r="S80" s="1761"/>
      <c r="T80" s="1761"/>
      <c r="U80" s="1761"/>
      <c r="V80" s="1761"/>
      <c r="W80" s="1761"/>
      <c r="X80" s="1761"/>
      <c r="Y80" s="1761"/>
      <c r="Z80" s="1761"/>
      <c r="AA80" s="1761"/>
      <c r="AB80" s="1761"/>
      <c r="AC80" s="1761"/>
      <c r="AD80" s="1577"/>
      <c r="AE80" s="1577"/>
      <c r="AF80" s="1577"/>
      <c r="AG80" s="1577"/>
      <c r="AH80" s="1577"/>
      <c r="AI80" s="1441"/>
      <c r="AJ80" s="1577"/>
    </row>
    <row r="81" spans="2:36">
      <c r="B81" s="1761"/>
      <c r="C81" s="1761"/>
      <c r="D81" s="1761"/>
      <c r="E81" s="1761"/>
      <c r="F81" s="1761"/>
      <c r="G81" s="1761"/>
      <c r="H81" s="1761"/>
      <c r="I81" s="1761"/>
      <c r="J81" s="1761"/>
      <c r="K81" s="1761"/>
      <c r="L81" s="1761"/>
      <c r="M81" s="1761"/>
      <c r="N81" s="1761"/>
      <c r="O81" s="1761"/>
      <c r="P81" s="1761"/>
      <c r="Q81" s="1761"/>
      <c r="R81" s="1761"/>
      <c r="S81" s="1761"/>
      <c r="T81" s="1761"/>
      <c r="U81" s="1761"/>
      <c r="V81" s="1761"/>
      <c r="W81" s="1761"/>
      <c r="X81" s="1761"/>
      <c r="Y81" s="1761"/>
      <c r="Z81" s="1761"/>
      <c r="AA81" s="1761"/>
      <c r="AB81" s="1761"/>
      <c r="AC81" s="1761"/>
      <c r="AD81" s="1577"/>
      <c r="AE81" s="1577"/>
      <c r="AF81" s="1577"/>
      <c r="AG81" s="1577"/>
      <c r="AH81" s="1577"/>
      <c r="AI81" s="1441"/>
      <c r="AJ81" s="1577"/>
    </row>
    <row r="82" spans="2:36">
      <c r="B82" s="1761"/>
      <c r="C82" s="1761"/>
      <c r="D82" s="1761"/>
      <c r="E82" s="1761"/>
      <c r="F82" s="1761"/>
      <c r="G82" s="1761"/>
      <c r="H82" s="1761"/>
      <c r="I82" s="1761"/>
      <c r="J82" s="1761"/>
      <c r="K82" s="1761"/>
      <c r="L82" s="1761"/>
      <c r="M82" s="1761"/>
      <c r="N82" s="1761"/>
      <c r="O82" s="1761"/>
      <c r="P82" s="1761"/>
      <c r="Q82" s="1761"/>
      <c r="R82" s="1761"/>
      <c r="S82" s="1761"/>
      <c r="T82" s="1761"/>
      <c r="U82" s="1761"/>
      <c r="V82" s="1761"/>
      <c r="W82" s="1761"/>
      <c r="X82" s="1761"/>
      <c r="Y82" s="1761"/>
      <c r="Z82" s="1761"/>
      <c r="AA82" s="1761"/>
      <c r="AB82" s="1761"/>
      <c r="AC82" s="1761"/>
      <c r="AD82" s="1577"/>
      <c r="AE82" s="1577"/>
      <c r="AF82" s="1577"/>
      <c r="AG82" s="1577"/>
      <c r="AH82" s="1577"/>
      <c r="AI82" s="1441"/>
      <c r="AJ82" s="1577"/>
    </row>
    <row r="83" spans="2:36">
      <c r="B83" s="1761"/>
      <c r="C83" s="1761"/>
      <c r="D83" s="1761"/>
      <c r="E83" s="1761"/>
      <c r="F83" s="1761"/>
      <c r="G83" s="1761"/>
      <c r="H83" s="1761"/>
      <c r="I83" s="1761"/>
      <c r="J83" s="1761"/>
      <c r="K83" s="1761"/>
      <c r="L83" s="1761"/>
      <c r="M83" s="1761"/>
      <c r="N83" s="1761"/>
      <c r="O83" s="1761"/>
      <c r="P83" s="1761"/>
      <c r="Q83" s="1761"/>
      <c r="R83" s="1761"/>
      <c r="S83" s="1761"/>
      <c r="T83" s="1761"/>
      <c r="U83" s="1761"/>
      <c r="V83" s="1761"/>
      <c r="W83" s="1761"/>
      <c r="X83" s="1761"/>
      <c r="Y83" s="1761"/>
      <c r="Z83" s="1761"/>
      <c r="AA83" s="1761"/>
      <c r="AB83" s="1761"/>
      <c r="AC83" s="1761"/>
      <c r="AD83" s="1577"/>
      <c r="AE83" s="1577"/>
      <c r="AF83" s="1577"/>
      <c r="AG83" s="1577"/>
      <c r="AH83" s="1577"/>
      <c r="AI83" s="1441"/>
      <c r="AJ83" s="1577"/>
    </row>
    <row r="84" spans="2:36">
      <c r="B84" s="1761"/>
      <c r="C84" s="1761"/>
      <c r="D84" s="1761"/>
      <c r="E84" s="1761"/>
      <c r="F84" s="1761"/>
      <c r="G84" s="1761"/>
      <c r="H84" s="1761"/>
      <c r="I84" s="1761"/>
      <c r="J84" s="1761"/>
      <c r="K84" s="1761"/>
      <c r="L84" s="1761"/>
      <c r="M84" s="1761"/>
      <c r="N84" s="1761"/>
      <c r="O84" s="1761"/>
      <c r="P84" s="1761"/>
      <c r="Q84" s="1761"/>
      <c r="R84" s="1761"/>
      <c r="S84" s="1761"/>
      <c r="T84" s="1761"/>
      <c r="U84" s="1761"/>
      <c r="V84" s="1761"/>
      <c r="W84" s="1761"/>
      <c r="X84" s="1761"/>
      <c r="Y84" s="1761"/>
      <c r="Z84" s="1761"/>
      <c r="AA84" s="1761"/>
      <c r="AB84" s="1761"/>
      <c r="AC84" s="1761"/>
      <c r="AD84" s="1577"/>
      <c r="AE84" s="1577"/>
      <c r="AF84" s="1577"/>
      <c r="AG84" s="1577"/>
      <c r="AH84" s="1577"/>
      <c r="AI84" s="1441"/>
      <c r="AJ84" s="1577"/>
    </row>
    <row r="85" spans="2:36">
      <c r="B85" s="1761"/>
      <c r="C85" s="1761"/>
      <c r="D85" s="1761"/>
      <c r="E85" s="1761"/>
      <c r="F85" s="1761"/>
      <c r="G85" s="1761"/>
      <c r="H85" s="1761"/>
      <c r="I85" s="1761"/>
      <c r="J85" s="1761"/>
      <c r="K85" s="1761"/>
      <c r="L85" s="1761"/>
      <c r="M85" s="1761"/>
      <c r="N85" s="1761"/>
      <c r="O85" s="1761"/>
      <c r="P85" s="1761"/>
      <c r="Q85" s="1761"/>
      <c r="R85" s="1761"/>
      <c r="S85" s="1761"/>
      <c r="T85" s="1761"/>
      <c r="U85" s="1761"/>
      <c r="V85" s="1761"/>
      <c r="W85" s="1761"/>
      <c r="X85" s="1761"/>
      <c r="Y85" s="1761"/>
      <c r="Z85" s="1761"/>
      <c r="AA85" s="1761"/>
      <c r="AB85" s="1761"/>
      <c r="AC85" s="1761"/>
      <c r="AD85" s="1577"/>
      <c r="AE85" s="1577"/>
      <c r="AF85" s="1577"/>
      <c r="AG85" s="1577"/>
      <c r="AH85" s="1577"/>
      <c r="AI85" s="1441"/>
      <c r="AJ85" s="1577"/>
    </row>
    <row r="86" spans="2:36">
      <c r="B86" s="1761"/>
      <c r="C86" s="1761"/>
      <c r="D86" s="1761"/>
      <c r="E86" s="1761"/>
      <c r="F86" s="1761"/>
      <c r="G86" s="1761"/>
      <c r="H86" s="1761"/>
      <c r="I86" s="1761"/>
      <c r="J86" s="1761"/>
      <c r="K86" s="1761"/>
      <c r="L86" s="1761"/>
      <c r="M86" s="1761"/>
      <c r="N86" s="1761"/>
      <c r="O86" s="1761"/>
      <c r="P86" s="1761"/>
      <c r="Q86" s="1761"/>
      <c r="R86" s="1761"/>
      <c r="S86" s="1761"/>
      <c r="T86" s="1761"/>
      <c r="U86" s="1761"/>
      <c r="V86" s="1761"/>
      <c r="W86" s="1761"/>
      <c r="X86" s="1761"/>
      <c r="Y86" s="1761"/>
      <c r="Z86" s="1761"/>
      <c r="AA86" s="1761"/>
      <c r="AB86" s="1761"/>
      <c r="AC86" s="1761"/>
      <c r="AD86" s="1577"/>
      <c r="AE86" s="1577"/>
      <c r="AF86" s="1577"/>
      <c r="AG86" s="1577"/>
      <c r="AH86" s="1577"/>
      <c r="AI86" s="1441"/>
      <c r="AJ86" s="1577"/>
    </row>
    <row r="87" spans="2:36">
      <c r="B87" s="1761"/>
      <c r="C87" s="1761"/>
      <c r="D87" s="1761"/>
      <c r="E87" s="1761"/>
      <c r="F87" s="1761"/>
      <c r="G87" s="1761"/>
      <c r="H87" s="1761"/>
      <c r="I87" s="1761"/>
      <c r="J87" s="1761"/>
      <c r="K87" s="1761"/>
      <c r="L87" s="1761"/>
      <c r="M87" s="1761"/>
      <c r="N87" s="1761"/>
      <c r="O87" s="1761"/>
      <c r="P87" s="1761"/>
      <c r="Q87" s="1761"/>
      <c r="R87" s="1761"/>
      <c r="S87" s="1761"/>
      <c r="T87" s="1761"/>
      <c r="U87" s="1761"/>
      <c r="V87" s="1761"/>
      <c r="W87" s="1761"/>
      <c r="X87" s="1761"/>
      <c r="Y87" s="1761"/>
      <c r="Z87" s="1761"/>
      <c r="AA87" s="1761"/>
      <c r="AB87" s="1761"/>
      <c r="AC87" s="1761"/>
      <c r="AD87" s="1577"/>
      <c r="AE87" s="1577"/>
      <c r="AF87" s="1577"/>
      <c r="AG87" s="1577"/>
      <c r="AH87" s="1577"/>
      <c r="AI87" s="1441"/>
      <c r="AJ87" s="1577"/>
    </row>
    <row r="88" spans="2:36">
      <c r="B88" s="1761"/>
      <c r="C88" s="1761"/>
      <c r="D88" s="1761"/>
      <c r="E88" s="1761"/>
      <c r="F88" s="1761"/>
      <c r="G88" s="1761"/>
      <c r="H88" s="1761"/>
      <c r="I88" s="1761"/>
      <c r="J88" s="1761"/>
      <c r="K88" s="1761"/>
      <c r="L88" s="1761"/>
      <c r="M88" s="1761"/>
      <c r="N88" s="1761"/>
      <c r="O88" s="1761"/>
      <c r="P88" s="1761"/>
      <c r="Q88" s="1761"/>
      <c r="R88" s="1761"/>
      <c r="S88" s="1761"/>
      <c r="T88" s="1761"/>
      <c r="U88" s="1761"/>
      <c r="V88" s="1761"/>
      <c r="W88" s="1761"/>
      <c r="X88" s="1761"/>
      <c r="Y88" s="1761"/>
      <c r="Z88" s="1761"/>
      <c r="AA88" s="1761"/>
      <c r="AB88" s="1761"/>
      <c r="AC88" s="1761"/>
      <c r="AD88" s="1577"/>
      <c r="AE88" s="1577"/>
      <c r="AF88" s="1577"/>
      <c r="AG88" s="1577"/>
      <c r="AH88" s="1577"/>
      <c r="AI88" s="1441"/>
      <c r="AJ88" s="1577"/>
    </row>
    <row r="89" spans="2:36">
      <c r="B89" s="1761"/>
      <c r="C89" s="1761"/>
      <c r="D89" s="1761"/>
      <c r="E89" s="1761"/>
      <c r="F89" s="1761"/>
      <c r="G89" s="1761"/>
      <c r="H89" s="1761"/>
      <c r="I89" s="1761"/>
      <c r="J89" s="1761"/>
      <c r="K89" s="1761"/>
      <c r="L89" s="1761"/>
      <c r="M89" s="1761"/>
      <c r="N89" s="1761"/>
      <c r="O89" s="1761"/>
      <c r="P89" s="1761"/>
      <c r="Q89" s="1761"/>
      <c r="R89" s="1761"/>
      <c r="S89" s="1761"/>
      <c r="T89" s="1761"/>
      <c r="U89" s="1761"/>
      <c r="V89" s="1761"/>
      <c r="W89" s="1761"/>
      <c r="X89" s="1761"/>
      <c r="Y89" s="1761"/>
      <c r="Z89" s="1761"/>
      <c r="AA89" s="1761"/>
      <c r="AB89" s="1761"/>
      <c r="AC89" s="1761"/>
      <c r="AD89" s="1577"/>
      <c r="AE89" s="1577"/>
      <c r="AF89" s="1577"/>
      <c r="AG89" s="1577"/>
      <c r="AH89" s="1441"/>
      <c r="AI89" s="1441"/>
      <c r="AJ89" s="1577"/>
    </row>
    <row r="90" spans="2:36">
      <c r="B90" s="1761"/>
      <c r="C90" s="1761"/>
      <c r="D90" s="1761"/>
      <c r="E90" s="1761"/>
      <c r="F90" s="1761"/>
      <c r="G90" s="1761"/>
      <c r="H90" s="1761"/>
      <c r="I90" s="1761"/>
      <c r="J90" s="1761"/>
      <c r="K90" s="1761"/>
      <c r="L90" s="1761"/>
      <c r="M90" s="1761"/>
      <c r="N90" s="1761"/>
      <c r="O90" s="1761"/>
      <c r="P90" s="1761"/>
      <c r="Q90" s="1761"/>
      <c r="R90" s="1761"/>
      <c r="S90" s="1761"/>
      <c r="T90" s="1761"/>
      <c r="U90" s="1761"/>
      <c r="V90" s="1761"/>
      <c r="W90" s="1761"/>
      <c r="X90" s="1761"/>
      <c r="Y90" s="1761"/>
      <c r="Z90" s="1761"/>
      <c r="AA90" s="1761"/>
      <c r="AB90" s="1761"/>
      <c r="AC90" s="1761"/>
      <c r="AD90" s="1577"/>
      <c r="AE90" s="1577"/>
      <c r="AF90" s="1577"/>
      <c r="AG90" s="1577"/>
      <c r="AH90" s="1577"/>
      <c r="AI90" s="1577"/>
      <c r="AJ90" s="1577"/>
    </row>
    <row r="91" spans="2:36">
      <c r="B91" s="1761"/>
      <c r="C91" s="1761"/>
      <c r="D91" s="1761"/>
      <c r="E91" s="1761"/>
      <c r="F91" s="1761"/>
      <c r="G91" s="1761"/>
      <c r="H91" s="1761"/>
      <c r="I91" s="1761"/>
      <c r="J91" s="1761"/>
      <c r="K91" s="1761"/>
      <c r="L91" s="1761"/>
      <c r="M91" s="1761"/>
      <c r="N91" s="1761"/>
      <c r="O91" s="1761"/>
      <c r="P91" s="1761"/>
      <c r="Q91" s="1761"/>
      <c r="R91" s="1761"/>
      <c r="S91" s="1761"/>
      <c r="T91" s="1761"/>
      <c r="U91" s="1761"/>
      <c r="V91" s="1761"/>
      <c r="W91" s="1761"/>
      <c r="X91" s="1761"/>
      <c r="Y91" s="1761"/>
      <c r="Z91" s="1761"/>
      <c r="AA91" s="1761"/>
      <c r="AB91" s="1761"/>
      <c r="AC91" s="1761"/>
      <c r="AD91" s="1761"/>
      <c r="AE91" s="1761"/>
      <c r="AF91" s="1761"/>
      <c r="AG91" s="1761"/>
      <c r="AH91" s="1761"/>
      <c r="AI91" s="1761"/>
      <c r="AJ91" s="1761"/>
    </row>
    <row r="92" spans="2:36">
      <c r="B92" s="1761"/>
      <c r="C92" s="1761"/>
      <c r="D92" s="1761"/>
      <c r="E92" s="1761"/>
      <c r="F92" s="1761"/>
      <c r="G92" s="1761"/>
      <c r="H92" s="1761"/>
      <c r="I92" s="1761"/>
      <c r="J92" s="1761"/>
      <c r="K92" s="1761"/>
      <c r="L92" s="1761"/>
      <c r="M92" s="1761"/>
      <c r="N92" s="1761"/>
      <c r="O92" s="1761"/>
      <c r="P92" s="1761"/>
      <c r="Q92" s="1761"/>
      <c r="R92" s="1761"/>
      <c r="S92" s="1761"/>
      <c r="T92" s="1761"/>
      <c r="U92" s="1761"/>
      <c r="V92" s="1761"/>
      <c r="W92" s="1761"/>
      <c r="X92" s="1761"/>
      <c r="Y92" s="1761"/>
      <c r="Z92" s="1761"/>
      <c r="AA92" s="1761"/>
      <c r="AB92" s="1761"/>
      <c r="AC92" s="1761"/>
      <c r="AD92" s="1761"/>
      <c r="AE92" s="1761"/>
      <c r="AF92" s="1761"/>
      <c r="AG92" s="1761"/>
      <c r="AH92" s="1761"/>
      <c r="AI92" s="1761"/>
      <c r="AJ92" s="1761"/>
    </row>
    <row r="93" spans="2:36">
      <c r="B93" s="1761"/>
      <c r="C93" s="1761"/>
      <c r="D93" s="1761"/>
      <c r="E93" s="1761"/>
      <c r="F93" s="1761"/>
      <c r="G93" s="1761"/>
      <c r="H93" s="1761"/>
      <c r="I93" s="1761"/>
      <c r="J93" s="1761"/>
      <c r="K93" s="1761"/>
      <c r="L93" s="1761"/>
      <c r="M93" s="1761"/>
      <c r="N93" s="1761"/>
      <c r="O93" s="1761"/>
      <c r="P93" s="1761"/>
      <c r="Q93" s="1761"/>
      <c r="R93" s="1761"/>
      <c r="S93" s="1761"/>
      <c r="T93" s="1761"/>
      <c r="U93" s="1761"/>
      <c r="V93" s="1761"/>
      <c r="W93" s="1761"/>
      <c r="X93" s="1761"/>
      <c r="Y93" s="1761"/>
      <c r="Z93" s="1761"/>
      <c r="AA93" s="1761"/>
      <c r="AB93" s="1761"/>
      <c r="AC93" s="1761"/>
      <c r="AD93" s="1761"/>
      <c r="AE93" s="1761"/>
      <c r="AF93" s="1761"/>
      <c r="AG93" s="1761"/>
      <c r="AH93" s="1761"/>
      <c r="AI93" s="1761"/>
      <c r="AJ93" s="1761"/>
    </row>
    <row r="94" spans="2:36">
      <c r="B94" s="1761"/>
      <c r="C94" s="1761"/>
      <c r="D94" s="1761"/>
      <c r="E94" s="1761"/>
      <c r="F94" s="1761"/>
      <c r="G94" s="1761"/>
      <c r="H94" s="1761"/>
      <c r="I94" s="1761"/>
      <c r="J94" s="1761"/>
      <c r="K94" s="1761"/>
      <c r="L94" s="1761"/>
      <c r="M94" s="1761"/>
      <c r="N94" s="1761"/>
      <c r="O94" s="1761"/>
      <c r="P94" s="1761"/>
      <c r="Q94" s="1761"/>
      <c r="R94" s="1761"/>
      <c r="S94" s="1761"/>
      <c r="T94" s="1761"/>
      <c r="U94" s="1761"/>
      <c r="V94" s="1761"/>
      <c r="W94" s="1761"/>
      <c r="X94" s="1761"/>
      <c r="Y94" s="1761"/>
      <c r="Z94" s="1761"/>
      <c r="AA94" s="1761"/>
      <c r="AB94" s="1761"/>
      <c r="AC94" s="1761"/>
      <c r="AD94" s="1761"/>
      <c r="AE94" s="1761"/>
      <c r="AF94" s="1761"/>
      <c r="AG94" s="1761"/>
      <c r="AH94" s="1761"/>
      <c r="AI94" s="1761"/>
      <c r="AJ94" s="1761"/>
    </row>
    <row r="95" spans="2:36">
      <c r="B95" s="1761"/>
      <c r="C95" s="1761"/>
      <c r="D95" s="1761"/>
      <c r="E95" s="1761"/>
      <c r="F95" s="1761"/>
      <c r="G95" s="1761"/>
      <c r="H95" s="1761"/>
      <c r="I95" s="1761"/>
      <c r="J95" s="1761"/>
      <c r="K95" s="1761"/>
      <c r="L95" s="1761"/>
      <c r="M95" s="1761"/>
      <c r="N95" s="1761"/>
      <c r="O95" s="1761"/>
      <c r="P95" s="1761"/>
      <c r="Q95" s="1761"/>
      <c r="R95" s="1761"/>
      <c r="S95" s="1761"/>
      <c r="T95" s="1761"/>
      <c r="U95" s="1761"/>
      <c r="V95" s="1761"/>
      <c r="W95" s="1761"/>
      <c r="X95" s="1761"/>
      <c r="Y95" s="1761"/>
      <c r="Z95" s="1761"/>
      <c r="AA95" s="1761"/>
      <c r="AB95" s="1761"/>
      <c r="AC95" s="1761"/>
      <c r="AD95" s="1761"/>
      <c r="AE95" s="1761"/>
      <c r="AF95" s="1761"/>
      <c r="AG95" s="1761"/>
      <c r="AH95" s="1761"/>
      <c r="AI95" s="1761"/>
      <c r="AJ95" s="1761"/>
    </row>
    <row r="96" spans="2:36">
      <c r="B96" s="1761"/>
      <c r="C96" s="1761"/>
      <c r="D96" s="1761"/>
      <c r="E96" s="1761"/>
      <c r="F96" s="1761"/>
      <c r="G96" s="1761"/>
      <c r="H96" s="1761"/>
      <c r="I96" s="1761"/>
      <c r="J96" s="1761"/>
      <c r="K96" s="1761"/>
      <c r="L96" s="1761"/>
      <c r="M96" s="1761"/>
      <c r="N96" s="1761"/>
      <c r="O96" s="1761"/>
      <c r="P96" s="1761"/>
      <c r="Q96" s="1761"/>
      <c r="R96" s="1761"/>
      <c r="S96" s="1761"/>
      <c r="T96" s="1761"/>
      <c r="U96" s="1761"/>
      <c r="V96" s="1761"/>
      <c r="W96" s="1761"/>
      <c r="X96" s="1761"/>
      <c r="Y96" s="1761"/>
      <c r="Z96" s="1761"/>
      <c r="AA96" s="1761"/>
      <c r="AB96" s="1761"/>
      <c r="AC96" s="1761"/>
      <c r="AD96" s="1761"/>
      <c r="AE96" s="1761"/>
      <c r="AF96" s="1761"/>
      <c r="AG96" s="1761"/>
      <c r="AH96" s="1761"/>
      <c r="AI96" s="1761"/>
      <c r="AJ96" s="1761"/>
    </row>
    <row r="97" spans="2:36">
      <c r="B97" s="1761"/>
      <c r="C97" s="1761"/>
      <c r="D97" s="1761"/>
      <c r="E97" s="1761"/>
      <c r="F97" s="1761"/>
      <c r="G97" s="1761"/>
      <c r="H97" s="1761"/>
      <c r="I97" s="1761"/>
      <c r="J97" s="1761"/>
      <c r="K97" s="1761"/>
      <c r="L97" s="1761"/>
      <c r="M97" s="1761"/>
      <c r="N97" s="1761"/>
      <c r="O97" s="1761"/>
      <c r="P97" s="1761"/>
      <c r="Q97" s="1761"/>
      <c r="R97" s="1761"/>
      <c r="S97" s="1761"/>
      <c r="T97" s="1761"/>
      <c r="U97" s="1761"/>
      <c r="V97" s="1761"/>
      <c r="W97" s="1761"/>
      <c r="X97" s="1761"/>
      <c r="Y97" s="1761"/>
      <c r="Z97" s="1761"/>
      <c r="AA97" s="1761"/>
      <c r="AB97" s="1761"/>
      <c r="AC97" s="1761"/>
      <c r="AD97" s="1761"/>
      <c r="AE97" s="1761"/>
      <c r="AF97" s="1761"/>
      <c r="AG97" s="1761"/>
      <c r="AH97" s="1761"/>
      <c r="AI97" s="1761"/>
      <c r="AJ97" s="1761"/>
    </row>
    <row r="98" spans="2:36">
      <c r="B98" s="1761"/>
      <c r="C98" s="1761"/>
      <c r="D98" s="1761"/>
      <c r="E98" s="1761"/>
      <c r="F98" s="1761"/>
      <c r="G98" s="1761"/>
      <c r="H98" s="1761"/>
      <c r="I98" s="1761"/>
      <c r="J98" s="1761"/>
      <c r="K98" s="1761"/>
      <c r="L98" s="1761"/>
      <c r="M98" s="1761"/>
      <c r="N98" s="1761"/>
      <c r="O98" s="1761"/>
      <c r="P98" s="1761"/>
      <c r="Q98" s="1761"/>
      <c r="R98" s="1761"/>
      <c r="S98" s="1761"/>
      <c r="T98" s="1761"/>
      <c r="U98" s="1761"/>
      <c r="V98" s="1761"/>
      <c r="W98" s="1761"/>
      <c r="X98" s="1761"/>
      <c r="Y98" s="1761"/>
      <c r="Z98" s="1761"/>
      <c r="AA98" s="1761"/>
      <c r="AB98" s="1761"/>
      <c r="AC98" s="1761"/>
      <c r="AD98" s="1761"/>
      <c r="AE98" s="1761"/>
      <c r="AF98" s="1761"/>
      <c r="AG98" s="1761"/>
      <c r="AH98" s="1761"/>
      <c r="AI98" s="1761"/>
      <c r="AJ98" s="1761"/>
    </row>
    <row r="99" spans="2:36">
      <c r="B99" s="1761"/>
      <c r="C99" s="1761"/>
      <c r="D99" s="1761"/>
      <c r="E99" s="1761"/>
      <c r="F99" s="1761"/>
      <c r="G99" s="1761"/>
      <c r="H99" s="1761"/>
      <c r="I99" s="1761"/>
      <c r="J99" s="1761"/>
      <c r="K99" s="1761"/>
      <c r="L99" s="1761"/>
      <c r="M99" s="1761"/>
      <c r="N99" s="1761"/>
      <c r="O99" s="1761"/>
      <c r="P99" s="1761"/>
      <c r="Q99" s="1761"/>
      <c r="R99" s="1761"/>
      <c r="S99" s="1761"/>
      <c r="T99" s="1761"/>
      <c r="U99" s="1761"/>
      <c r="V99" s="1761"/>
      <c r="W99" s="1761"/>
      <c r="X99" s="1761"/>
      <c r="Y99" s="1761"/>
      <c r="Z99" s="1761"/>
      <c r="AA99" s="1761"/>
      <c r="AB99" s="1761"/>
      <c r="AC99" s="1761"/>
      <c r="AD99" s="1761"/>
      <c r="AE99" s="1761"/>
      <c r="AF99" s="1761"/>
      <c r="AG99" s="1761"/>
      <c r="AH99" s="1761"/>
      <c r="AI99" s="1761"/>
      <c r="AJ99" s="1761"/>
    </row>
    <row r="100" spans="2:36">
      <c r="B100" s="1761"/>
      <c r="C100" s="1761"/>
      <c r="D100" s="1761"/>
      <c r="E100" s="1761"/>
      <c r="F100" s="1761"/>
      <c r="G100" s="1761"/>
      <c r="H100" s="1761"/>
      <c r="I100" s="1761"/>
      <c r="J100" s="1761"/>
      <c r="K100" s="1761"/>
      <c r="L100" s="1761"/>
      <c r="M100" s="1761"/>
      <c r="N100" s="1761"/>
      <c r="O100" s="1761"/>
      <c r="P100" s="1761"/>
      <c r="Q100" s="1761"/>
      <c r="R100" s="1761"/>
      <c r="S100" s="1761"/>
      <c r="T100" s="1761"/>
      <c r="U100" s="1761"/>
      <c r="V100" s="1761"/>
      <c r="W100" s="1761"/>
      <c r="X100" s="1761"/>
      <c r="Y100" s="1761"/>
      <c r="Z100" s="1761"/>
      <c r="AA100" s="1761"/>
      <c r="AB100" s="1761"/>
      <c r="AC100" s="1761"/>
      <c r="AD100" s="1761"/>
      <c r="AE100" s="1761"/>
      <c r="AF100" s="1761"/>
      <c r="AG100" s="1761"/>
      <c r="AH100" s="1761"/>
      <c r="AI100" s="1761"/>
      <c r="AJ100" s="1761"/>
    </row>
    <row r="101" spans="2:36">
      <c r="B101" s="1761"/>
      <c r="C101" s="1761"/>
      <c r="D101" s="1761"/>
      <c r="E101" s="1761"/>
      <c r="F101" s="1761"/>
      <c r="G101" s="1761"/>
      <c r="H101" s="1761"/>
      <c r="I101" s="1761"/>
      <c r="J101" s="1761"/>
      <c r="K101" s="1761"/>
      <c r="L101" s="1761"/>
      <c r="M101" s="1761"/>
      <c r="N101" s="1761"/>
      <c r="O101" s="1761"/>
      <c r="P101" s="1761"/>
      <c r="Q101" s="1761"/>
      <c r="R101" s="1761"/>
      <c r="S101" s="1761"/>
      <c r="T101" s="1761"/>
      <c r="U101" s="1761"/>
      <c r="V101" s="1761"/>
      <c r="W101" s="1761"/>
      <c r="X101" s="1761"/>
      <c r="Y101" s="1761"/>
      <c r="Z101" s="1761"/>
      <c r="AA101" s="1761"/>
      <c r="AB101" s="1761"/>
      <c r="AC101" s="1761"/>
      <c r="AD101" s="1761"/>
      <c r="AE101" s="1761"/>
      <c r="AF101" s="1761"/>
      <c r="AG101" s="1761"/>
      <c r="AH101" s="1761"/>
      <c r="AI101" s="1761"/>
      <c r="AJ101" s="1761"/>
    </row>
    <row r="102" spans="2:36">
      <c r="B102" s="1761"/>
      <c r="C102" s="1761"/>
      <c r="D102" s="1761"/>
      <c r="E102" s="1761"/>
      <c r="F102" s="1761"/>
      <c r="G102" s="1761"/>
      <c r="H102" s="1761"/>
      <c r="I102" s="1761"/>
      <c r="J102" s="1761"/>
      <c r="K102" s="1761"/>
      <c r="L102" s="1761"/>
      <c r="M102" s="1761"/>
      <c r="N102" s="1761"/>
      <c r="O102" s="1761"/>
      <c r="P102" s="1761"/>
      <c r="Q102" s="1761"/>
      <c r="R102" s="1761"/>
      <c r="S102" s="1761"/>
      <c r="T102" s="1761"/>
      <c r="U102" s="1761"/>
      <c r="V102" s="1761"/>
      <c r="W102" s="1761"/>
      <c r="X102" s="1761"/>
      <c r="Y102" s="1761"/>
      <c r="Z102" s="1761"/>
      <c r="AA102" s="1761"/>
      <c r="AB102" s="1761"/>
      <c r="AC102" s="1761"/>
      <c r="AD102" s="1761"/>
      <c r="AE102" s="1761"/>
      <c r="AF102" s="1761"/>
      <c r="AG102" s="1761"/>
      <c r="AH102" s="1761"/>
      <c r="AI102" s="1761"/>
      <c r="AJ102" s="1761"/>
    </row>
    <row r="103" spans="2:36">
      <c r="B103" s="1761"/>
      <c r="C103" s="1761"/>
      <c r="D103" s="1761"/>
      <c r="E103" s="1761"/>
      <c r="F103" s="1761"/>
      <c r="G103" s="1761"/>
      <c r="H103" s="1761"/>
      <c r="I103" s="1761"/>
      <c r="J103" s="1761"/>
      <c r="K103" s="1761"/>
      <c r="L103" s="1761"/>
      <c r="M103" s="1761"/>
      <c r="N103" s="1761"/>
      <c r="O103" s="1761"/>
      <c r="P103" s="1761"/>
      <c r="Q103" s="1761"/>
      <c r="R103" s="1761"/>
      <c r="S103" s="1761"/>
      <c r="T103" s="1761"/>
      <c r="U103" s="1761"/>
      <c r="V103" s="1761"/>
      <c r="W103" s="1761"/>
      <c r="X103" s="1761"/>
      <c r="Y103" s="1761"/>
      <c r="Z103" s="1761"/>
      <c r="AA103" s="1761"/>
      <c r="AB103" s="1761"/>
      <c r="AC103" s="1761"/>
      <c r="AD103" s="1761"/>
      <c r="AE103" s="1761"/>
      <c r="AF103" s="1761"/>
      <c r="AG103" s="1761"/>
      <c r="AH103" s="1761"/>
      <c r="AI103" s="1761"/>
      <c r="AJ103" s="1761"/>
    </row>
    <row r="104" spans="2:36">
      <c r="B104" s="1761"/>
      <c r="C104" s="1761"/>
      <c r="D104" s="1761"/>
      <c r="E104" s="1761"/>
      <c r="F104" s="1761"/>
      <c r="G104" s="1761"/>
      <c r="H104" s="1761"/>
      <c r="I104" s="1761"/>
      <c r="J104" s="1761"/>
      <c r="K104" s="1761"/>
      <c r="L104" s="1761"/>
      <c r="M104" s="1761"/>
      <c r="N104" s="1761"/>
      <c r="O104" s="1761"/>
      <c r="P104" s="1761"/>
      <c r="Q104" s="1761"/>
      <c r="R104" s="1761"/>
      <c r="S104" s="1761"/>
      <c r="T104" s="1761"/>
      <c r="U104" s="1761"/>
      <c r="V104" s="1761"/>
      <c r="W104" s="1761"/>
      <c r="X104" s="1761"/>
      <c r="Y104" s="1761"/>
      <c r="Z104" s="1761"/>
      <c r="AA104" s="1761"/>
      <c r="AB104" s="1761"/>
      <c r="AC104" s="1761"/>
      <c r="AD104" s="1761"/>
      <c r="AE104" s="1761"/>
      <c r="AF104" s="1761"/>
      <c r="AG104" s="1761"/>
      <c r="AH104" s="1761"/>
      <c r="AI104" s="1761"/>
      <c r="AJ104" s="1761"/>
    </row>
    <row r="105" spans="2:36">
      <c r="B105" s="1761"/>
      <c r="C105" s="1761"/>
      <c r="D105" s="1761"/>
      <c r="E105" s="1761"/>
      <c r="F105" s="1761"/>
      <c r="G105" s="1761"/>
      <c r="H105" s="1761"/>
      <c r="I105" s="1761"/>
      <c r="J105" s="1761"/>
      <c r="K105" s="1761"/>
      <c r="L105" s="1761"/>
      <c r="M105" s="1761"/>
      <c r="N105" s="1761"/>
      <c r="O105" s="1761"/>
      <c r="P105" s="1761"/>
      <c r="Q105" s="1761"/>
      <c r="R105" s="1761"/>
      <c r="S105" s="1761"/>
      <c r="T105" s="1761"/>
      <c r="U105" s="1761"/>
      <c r="V105" s="1761"/>
      <c r="W105" s="1761"/>
      <c r="X105" s="1761"/>
      <c r="Y105" s="1761"/>
      <c r="Z105" s="1761"/>
      <c r="AA105" s="1761"/>
      <c r="AB105" s="1761"/>
      <c r="AC105" s="1761"/>
      <c r="AD105" s="1761"/>
      <c r="AE105" s="1761"/>
      <c r="AF105" s="1761"/>
      <c r="AG105" s="1761"/>
      <c r="AH105" s="1761"/>
      <c r="AI105" s="1761"/>
      <c r="AJ105" s="1761"/>
    </row>
    <row r="106" spans="2:36">
      <c r="B106" s="1761"/>
      <c r="C106" s="1761"/>
      <c r="D106" s="1761"/>
      <c r="E106" s="1761"/>
      <c r="F106" s="1761"/>
      <c r="G106" s="1761"/>
      <c r="H106" s="1761"/>
      <c r="I106" s="1761"/>
      <c r="J106" s="1761"/>
      <c r="K106" s="1761"/>
      <c r="L106" s="1761"/>
      <c r="M106" s="1761"/>
      <c r="N106" s="1761"/>
      <c r="O106" s="1761"/>
      <c r="P106" s="1761"/>
      <c r="Q106" s="1761"/>
      <c r="R106" s="1761"/>
      <c r="S106" s="1761"/>
      <c r="T106" s="1761"/>
      <c r="U106" s="1761"/>
      <c r="V106" s="1761"/>
      <c r="W106" s="1761"/>
      <c r="X106" s="1761"/>
      <c r="Y106" s="1761"/>
      <c r="Z106" s="1761"/>
      <c r="AA106" s="1761"/>
      <c r="AB106" s="1761"/>
      <c r="AC106" s="1761"/>
      <c r="AD106" s="1761"/>
      <c r="AE106" s="1761"/>
      <c r="AF106" s="1761"/>
      <c r="AG106" s="1761"/>
      <c r="AH106" s="1761"/>
      <c r="AI106" s="1761"/>
      <c r="AJ106" s="1761"/>
    </row>
    <row r="107" spans="2:36">
      <c r="B107" s="1761"/>
      <c r="C107" s="1761"/>
      <c r="D107" s="1761"/>
      <c r="E107" s="1761"/>
      <c r="F107" s="1761"/>
      <c r="G107" s="1761"/>
      <c r="H107" s="1761"/>
      <c r="I107" s="1761"/>
      <c r="J107" s="1761"/>
      <c r="K107" s="1761"/>
      <c r="L107" s="1761"/>
      <c r="M107" s="1761"/>
      <c r="N107" s="1761"/>
      <c r="O107" s="1761"/>
      <c r="P107" s="1761"/>
      <c r="Q107" s="1761"/>
      <c r="R107" s="1761"/>
      <c r="S107" s="1761"/>
      <c r="T107" s="1761"/>
      <c r="U107" s="1761"/>
      <c r="V107" s="1761"/>
      <c r="W107" s="1761"/>
      <c r="X107" s="1761"/>
      <c r="Y107" s="1761"/>
      <c r="Z107" s="1761"/>
      <c r="AA107" s="1761"/>
      <c r="AB107" s="1761"/>
      <c r="AC107" s="1761"/>
      <c r="AD107" s="1761"/>
      <c r="AE107" s="1761"/>
      <c r="AF107" s="1761"/>
      <c r="AG107" s="1761"/>
      <c r="AH107" s="1761"/>
      <c r="AI107" s="1761"/>
      <c r="AJ107" s="1761"/>
    </row>
  </sheetData>
  <mergeCells count="39">
    <mergeCell ref="A49:A51"/>
    <mergeCell ref="B49:B51"/>
    <mergeCell ref="V49:V51"/>
    <mergeCell ref="W49:W51"/>
    <mergeCell ref="A52:A56"/>
    <mergeCell ref="B52:B56"/>
    <mergeCell ref="V52:V56"/>
    <mergeCell ref="W52:W56"/>
    <mergeCell ref="A37:A42"/>
    <mergeCell ref="B37:B42"/>
    <mergeCell ref="V37:V42"/>
    <mergeCell ref="W37:W42"/>
    <mergeCell ref="A44:A48"/>
    <mergeCell ref="B44:B48"/>
    <mergeCell ref="V44:V48"/>
    <mergeCell ref="W44:W48"/>
    <mergeCell ref="A24:A32"/>
    <mergeCell ref="B24:B32"/>
    <mergeCell ref="V24:V32"/>
    <mergeCell ref="W24:W32"/>
    <mergeCell ref="A33:A36"/>
    <mergeCell ref="B33:B36"/>
    <mergeCell ref="V33:V36"/>
    <mergeCell ref="W33:W36"/>
    <mergeCell ref="Z4:AB4"/>
    <mergeCell ref="A14:A18"/>
    <mergeCell ref="B14:B18"/>
    <mergeCell ref="V14:V18"/>
    <mergeCell ref="W14:W18"/>
    <mergeCell ref="X3:X5"/>
    <mergeCell ref="A21:A23"/>
    <mergeCell ref="B21:B23"/>
    <mergeCell ref="V21:V23"/>
    <mergeCell ref="W21:W23"/>
    <mergeCell ref="A3:A5"/>
    <mergeCell ref="C3:C5"/>
    <mergeCell ref="D3:G3"/>
    <mergeCell ref="J3:N3"/>
    <mergeCell ref="V3:V5"/>
  </mergeCells>
  <phoneticPr fontId="6"/>
  <printOptions horizontalCentered="1" verticalCentered="1"/>
  <pageMargins left="0.27559055118110237" right="0.39370078740157483" top="0.39370078740157483" bottom="0.19685039370078741" header="0.27559055118110237" footer="0.15748031496062992"/>
  <pageSetup paperSize="8" scale="72" fitToWidth="0" orientation="landscape" r:id="rId1"/>
  <headerFooter alignWithMargins="0">
    <oddFooter>&amp;C&amp;A</oddFooter>
  </headerFooter>
  <colBreaks count="1" manualBreakCount="1">
    <brk id="21" max="57"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view="pageBreakPreview" zoomScaleNormal="100" zoomScaleSheetLayoutView="100" workbookViewId="0">
      <selection activeCell="F42" sqref="F42"/>
    </sheetView>
  </sheetViews>
  <sheetFormatPr defaultRowHeight="12"/>
  <cols>
    <col min="1" max="1" width="4.25" style="1" customWidth="1"/>
    <col min="2" max="2" width="10.25" style="1" customWidth="1"/>
    <col min="3" max="3" width="16.375" style="4" customWidth="1"/>
    <col min="4" max="4" width="4.375" style="4" customWidth="1"/>
    <col min="5" max="5" width="10.25" style="4" customWidth="1"/>
    <col min="6" max="6" width="16.375" style="4" customWidth="1"/>
    <col min="7" max="7" width="8.625" style="59" customWidth="1"/>
    <col min="8" max="18" width="13" style="1" customWidth="1"/>
    <col min="19" max="19" width="13.875" style="1" customWidth="1"/>
    <col min="20" max="28" width="13" style="1" customWidth="1"/>
    <col min="29" max="29" width="13.875" style="1" customWidth="1"/>
    <col min="30" max="31" width="13" style="1" customWidth="1"/>
    <col min="32" max="38" width="2.5" style="1" customWidth="1"/>
    <col min="39" max="256" width="9" style="1"/>
    <col min="257" max="257" width="4.25" style="1" customWidth="1"/>
    <col min="258" max="258" width="10.25" style="1" customWidth="1"/>
    <col min="259" max="259" width="16.375" style="1" customWidth="1"/>
    <col min="260" max="260" width="4.375" style="1" customWidth="1"/>
    <col min="261" max="261" width="10.25" style="1" customWidth="1"/>
    <col min="262" max="262" width="16.375" style="1" customWidth="1"/>
    <col min="263" max="263" width="8.625" style="1" customWidth="1"/>
    <col min="264" max="274" width="13" style="1" customWidth="1"/>
    <col min="275" max="275" width="13.875" style="1" customWidth="1"/>
    <col min="276" max="284" width="13" style="1" customWidth="1"/>
    <col min="285" max="285" width="13.875" style="1" customWidth="1"/>
    <col min="286" max="287" width="13" style="1" customWidth="1"/>
    <col min="288" max="294" width="2.5" style="1" customWidth="1"/>
    <col min="295" max="512" width="9" style="1"/>
    <col min="513" max="513" width="4.25" style="1" customWidth="1"/>
    <col min="514" max="514" width="10.25" style="1" customWidth="1"/>
    <col min="515" max="515" width="16.375" style="1" customWidth="1"/>
    <col min="516" max="516" width="4.375" style="1" customWidth="1"/>
    <col min="517" max="517" width="10.25" style="1" customWidth="1"/>
    <col min="518" max="518" width="16.375" style="1" customWidth="1"/>
    <col min="519" max="519" width="8.625" style="1" customWidth="1"/>
    <col min="520" max="530" width="13" style="1" customWidth="1"/>
    <col min="531" max="531" width="13.875" style="1" customWidth="1"/>
    <col min="532" max="540" width="13" style="1" customWidth="1"/>
    <col min="541" max="541" width="13.875" style="1" customWidth="1"/>
    <col min="542" max="543" width="13" style="1" customWidth="1"/>
    <col min="544" max="550" width="2.5" style="1" customWidth="1"/>
    <col min="551" max="768" width="9" style="1"/>
    <col min="769" max="769" width="4.25" style="1" customWidth="1"/>
    <col min="770" max="770" width="10.25" style="1" customWidth="1"/>
    <col min="771" max="771" width="16.375" style="1" customWidth="1"/>
    <col min="772" max="772" width="4.375" style="1" customWidth="1"/>
    <col min="773" max="773" width="10.25" style="1" customWidth="1"/>
    <col min="774" max="774" width="16.375" style="1" customWidth="1"/>
    <col min="775" max="775" width="8.625" style="1" customWidth="1"/>
    <col min="776" max="786" width="13" style="1" customWidth="1"/>
    <col min="787" max="787" width="13.875" style="1" customWidth="1"/>
    <col min="788" max="796" width="13" style="1" customWidth="1"/>
    <col min="797" max="797" width="13.875" style="1" customWidth="1"/>
    <col min="798" max="799" width="13" style="1" customWidth="1"/>
    <col min="800" max="806" width="2.5" style="1" customWidth="1"/>
    <col min="807" max="1024" width="9" style="1"/>
    <col min="1025" max="1025" width="4.25" style="1" customWidth="1"/>
    <col min="1026" max="1026" width="10.25" style="1" customWidth="1"/>
    <col min="1027" max="1027" width="16.375" style="1" customWidth="1"/>
    <col min="1028" max="1028" width="4.375" style="1" customWidth="1"/>
    <col min="1029" max="1029" width="10.25" style="1" customWidth="1"/>
    <col min="1030" max="1030" width="16.375" style="1" customWidth="1"/>
    <col min="1031" max="1031" width="8.625" style="1" customWidth="1"/>
    <col min="1032" max="1042" width="13" style="1" customWidth="1"/>
    <col min="1043" max="1043" width="13.875" style="1" customWidth="1"/>
    <col min="1044" max="1052" width="13" style="1" customWidth="1"/>
    <col min="1053" max="1053" width="13.875" style="1" customWidth="1"/>
    <col min="1054" max="1055" width="13" style="1" customWidth="1"/>
    <col min="1056" max="1062" width="2.5" style="1" customWidth="1"/>
    <col min="1063" max="1280" width="9" style="1"/>
    <col min="1281" max="1281" width="4.25" style="1" customWidth="1"/>
    <col min="1282" max="1282" width="10.25" style="1" customWidth="1"/>
    <col min="1283" max="1283" width="16.375" style="1" customWidth="1"/>
    <col min="1284" max="1284" width="4.375" style="1" customWidth="1"/>
    <col min="1285" max="1285" width="10.25" style="1" customWidth="1"/>
    <col min="1286" max="1286" width="16.375" style="1" customWidth="1"/>
    <col min="1287" max="1287" width="8.625" style="1" customWidth="1"/>
    <col min="1288" max="1298" width="13" style="1" customWidth="1"/>
    <col min="1299" max="1299" width="13.875" style="1" customWidth="1"/>
    <col min="1300" max="1308" width="13" style="1" customWidth="1"/>
    <col min="1309" max="1309" width="13.875" style="1" customWidth="1"/>
    <col min="1310" max="1311" width="13" style="1" customWidth="1"/>
    <col min="1312" max="1318" width="2.5" style="1" customWidth="1"/>
    <col min="1319" max="1536" width="9" style="1"/>
    <col min="1537" max="1537" width="4.25" style="1" customWidth="1"/>
    <col min="1538" max="1538" width="10.25" style="1" customWidth="1"/>
    <col min="1539" max="1539" width="16.375" style="1" customWidth="1"/>
    <col min="1540" max="1540" width="4.375" style="1" customWidth="1"/>
    <col min="1541" max="1541" width="10.25" style="1" customWidth="1"/>
    <col min="1542" max="1542" width="16.375" style="1" customWidth="1"/>
    <col min="1543" max="1543" width="8.625" style="1" customWidth="1"/>
    <col min="1544" max="1554" width="13" style="1" customWidth="1"/>
    <col min="1555" max="1555" width="13.875" style="1" customWidth="1"/>
    <col min="1556" max="1564" width="13" style="1" customWidth="1"/>
    <col min="1565" max="1565" width="13.875" style="1" customWidth="1"/>
    <col min="1566" max="1567" width="13" style="1" customWidth="1"/>
    <col min="1568" max="1574" width="2.5" style="1" customWidth="1"/>
    <col min="1575" max="1792" width="9" style="1"/>
    <col min="1793" max="1793" width="4.25" style="1" customWidth="1"/>
    <col min="1794" max="1794" width="10.25" style="1" customWidth="1"/>
    <col min="1795" max="1795" width="16.375" style="1" customWidth="1"/>
    <col min="1796" max="1796" width="4.375" style="1" customWidth="1"/>
    <col min="1797" max="1797" width="10.25" style="1" customWidth="1"/>
    <col min="1798" max="1798" width="16.375" style="1" customWidth="1"/>
    <col min="1799" max="1799" width="8.625" style="1" customWidth="1"/>
    <col min="1800" max="1810" width="13" style="1" customWidth="1"/>
    <col min="1811" max="1811" width="13.875" style="1" customWidth="1"/>
    <col min="1812" max="1820" width="13" style="1" customWidth="1"/>
    <col min="1821" max="1821" width="13.875" style="1" customWidth="1"/>
    <col min="1822" max="1823" width="13" style="1" customWidth="1"/>
    <col min="1824" max="1830" width="2.5" style="1" customWidth="1"/>
    <col min="1831" max="2048" width="9" style="1"/>
    <col min="2049" max="2049" width="4.25" style="1" customWidth="1"/>
    <col min="2050" max="2050" width="10.25" style="1" customWidth="1"/>
    <col min="2051" max="2051" width="16.375" style="1" customWidth="1"/>
    <col min="2052" max="2052" width="4.375" style="1" customWidth="1"/>
    <col min="2053" max="2053" width="10.25" style="1" customWidth="1"/>
    <col min="2054" max="2054" width="16.375" style="1" customWidth="1"/>
    <col min="2055" max="2055" width="8.625" style="1" customWidth="1"/>
    <col min="2056" max="2066" width="13" style="1" customWidth="1"/>
    <col min="2067" max="2067" width="13.875" style="1" customWidth="1"/>
    <col min="2068" max="2076" width="13" style="1" customWidth="1"/>
    <col min="2077" max="2077" width="13.875" style="1" customWidth="1"/>
    <col min="2078" max="2079" width="13" style="1" customWidth="1"/>
    <col min="2080" max="2086" width="2.5" style="1" customWidth="1"/>
    <col min="2087" max="2304" width="9" style="1"/>
    <col min="2305" max="2305" width="4.25" style="1" customWidth="1"/>
    <col min="2306" max="2306" width="10.25" style="1" customWidth="1"/>
    <col min="2307" max="2307" width="16.375" style="1" customWidth="1"/>
    <col min="2308" max="2308" width="4.375" style="1" customWidth="1"/>
    <col min="2309" max="2309" width="10.25" style="1" customWidth="1"/>
    <col min="2310" max="2310" width="16.375" style="1" customWidth="1"/>
    <col min="2311" max="2311" width="8.625" style="1" customWidth="1"/>
    <col min="2312" max="2322" width="13" style="1" customWidth="1"/>
    <col min="2323" max="2323" width="13.875" style="1" customWidth="1"/>
    <col min="2324" max="2332" width="13" style="1" customWidth="1"/>
    <col min="2333" max="2333" width="13.875" style="1" customWidth="1"/>
    <col min="2334" max="2335" width="13" style="1" customWidth="1"/>
    <col min="2336" max="2342" width="2.5" style="1" customWidth="1"/>
    <col min="2343" max="2560" width="9" style="1"/>
    <col min="2561" max="2561" width="4.25" style="1" customWidth="1"/>
    <col min="2562" max="2562" width="10.25" style="1" customWidth="1"/>
    <col min="2563" max="2563" width="16.375" style="1" customWidth="1"/>
    <col min="2564" max="2564" width="4.375" style="1" customWidth="1"/>
    <col min="2565" max="2565" width="10.25" style="1" customWidth="1"/>
    <col min="2566" max="2566" width="16.375" style="1" customWidth="1"/>
    <col min="2567" max="2567" width="8.625" style="1" customWidth="1"/>
    <col min="2568" max="2578" width="13" style="1" customWidth="1"/>
    <col min="2579" max="2579" width="13.875" style="1" customWidth="1"/>
    <col min="2580" max="2588" width="13" style="1" customWidth="1"/>
    <col min="2589" max="2589" width="13.875" style="1" customWidth="1"/>
    <col min="2590" max="2591" width="13" style="1" customWidth="1"/>
    <col min="2592" max="2598" width="2.5" style="1" customWidth="1"/>
    <col min="2599" max="2816" width="9" style="1"/>
    <col min="2817" max="2817" width="4.25" style="1" customWidth="1"/>
    <col min="2818" max="2818" width="10.25" style="1" customWidth="1"/>
    <col min="2819" max="2819" width="16.375" style="1" customWidth="1"/>
    <col min="2820" max="2820" width="4.375" style="1" customWidth="1"/>
    <col min="2821" max="2821" width="10.25" style="1" customWidth="1"/>
    <col min="2822" max="2822" width="16.375" style="1" customWidth="1"/>
    <col min="2823" max="2823" width="8.625" style="1" customWidth="1"/>
    <col min="2824" max="2834" width="13" style="1" customWidth="1"/>
    <col min="2835" max="2835" width="13.875" style="1" customWidth="1"/>
    <col min="2836" max="2844" width="13" style="1" customWidth="1"/>
    <col min="2845" max="2845" width="13.875" style="1" customWidth="1"/>
    <col min="2846" max="2847" width="13" style="1" customWidth="1"/>
    <col min="2848" max="2854" width="2.5" style="1" customWidth="1"/>
    <col min="2855" max="3072" width="9" style="1"/>
    <col min="3073" max="3073" width="4.25" style="1" customWidth="1"/>
    <col min="3074" max="3074" width="10.25" style="1" customWidth="1"/>
    <col min="3075" max="3075" width="16.375" style="1" customWidth="1"/>
    <col min="3076" max="3076" width="4.375" style="1" customWidth="1"/>
    <col min="3077" max="3077" width="10.25" style="1" customWidth="1"/>
    <col min="3078" max="3078" width="16.375" style="1" customWidth="1"/>
    <col min="3079" max="3079" width="8.625" style="1" customWidth="1"/>
    <col min="3080" max="3090" width="13" style="1" customWidth="1"/>
    <col min="3091" max="3091" width="13.875" style="1" customWidth="1"/>
    <col min="3092" max="3100" width="13" style="1" customWidth="1"/>
    <col min="3101" max="3101" width="13.875" style="1" customWidth="1"/>
    <col min="3102" max="3103" width="13" style="1" customWidth="1"/>
    <col min="3104" max="3110" width="2.5" style="1" customWidth="1"/>
    <col min="3111" max="3328" width="9" style="1"/>
    <col min="3329" max="3329" width="4.25" style="1" customWidth="1"/>
    <col min="3330" max="3330" width="10.25" style="1" customWidth="1"/>
    <col min="3331" max="3331" width="16.375" style="1" customWidth="1"/>
    <col min="3332" max="3332" width="4.375" style="1" customWidth="1"/>
    <col min="3333" max="3333" width="10.25" style="1" customWidth="1"/>
    <col min="3334" max="3334" width="16.375" style="1" customWidth="1"/>
    <col min="3335" max="3335" width="8.625" style="1" customWidth="1"/>
    <col min="3336" max="3346" width="13" style="1" customWidth="1"/>
    <col min="3347" max="3347" width="13.875" style="1" customWidth="1"/>
    <col min="3348" max="3356" width="13" style="1" customWidth="1"/>
    <col min="3357" max="3357" width="13.875" style="1" customWidth="1"/>
    <col min="3358" max="3359" width="13" style="1" customWidth="1"/>
    <col min="3360" max="3366" width="2.5" style="1" customWidth="1"/>
    <col min="3367" max="3584" width="9" style="1"/>
    <col min="3585" max="3585" width="4.25" style="1" customWidth="1"/>
    <col min="3586" max="3586" width="10.25" style="1" customWidth="1"/>
    <col min="3587" max="3587" width="16.375" style="1" customWidth="1"/>
    <col min="3588" max="3588" width="4.375" style="1" customWidth="1"/>
    <col min="3589" max="3589" width="10.25" style="1" customWidth="1"/>
    <col min="3590" max="3590" width="16.375" style="1" customWidth="1"/>
    <col min="3591" max="3591" width="8.625" style="1" customWidth="1"/>
    <col min="3592" max="3602" width="13" style="1" customWidth="1"/>
    <col min="3603" max="3603" width="13.875" style="1" customWidth="1"/>
    <col min="3604" max="3612" width="13" style="1" customWidth="1"/>
    <col min="3613" max="3613" width="13.875" style="1" customWidth="1"/>
    <col min="3614" max="3615" width="13" style="1" customWidth="1"/>
    <col min="3616" max="3622" width="2.5" style="1" customWidth="1"/>
    <col min="3623" max="3840" width="9" style="1"/>
    <col min="3841" max="3841" width="4.25" style="1" customWidth="1"/>
    <col min="3842" max="3842" width="10.25" style="1" customWidth="1"/>
    <col min="3843" max="3843" width="16.375" style="1" customWidth="1"/>
    <col min="3844" max="3844" width="4.375" style="1" customWidth="1"/>
    <col min="3845" max="3845" width="10.25" style="1" customWidth="1"/>
    <col min="3846" max="3846" width="16.375" style="1" customWidth="1"/>
    <col min="3847" max="3847" width="8.625" style="1" customWidth="1"/>
    <col min="3848" max="3858" width="13" style="1" customWidth="1"/>
    <col min="3859" max="3859" width="13.875" style="1" customWidth="1"/>
    <col min="3860" max="3868" width="13" style="1" customWidth="1"/>
    <col min="3869" max="3869" width="13.875" style="1" customWidth="1"/>
    <col min="3870" max="3871" width="13" style="1" customWidth="1"/>
    <col min="3872" max="3878" width="2.5" style="1" customWidth="1"/>
    <col min="3879" max="4096" width="9" style="1"/>
    <col min="4097" max="4097" width="4.25" style="1" customWidth="1"/>
    <col min="4098" max="4098" width="10.25" style="1" customWidth="1"/>
    <col min="4099" max="4099" width="16.375" style="1" customWidth="1"/>
    <col min="4100" max="4100" width="4.375" style="1" customWidth="1"/>
    <col min="4101" max="4101" width="10.25" style="1" customWidth="1"/>
    <col min="4102" max="4102" width="16.375" style="1" customWidth="1"/>
    <col min="4103" max="4103" width="8.625" style="1" customWidth="1"/>
    <col min="4104" max="4114" width="13" style="1" customWidth="1"/>
    <col min="4115" max="4115" width="13.875" style="1" customWidth="1"/>
    <col min="4116" max="4124" width="13" style="1" customWidth="1"/>
    <col min="4125" max="4125" width="13.875" style="1" customWidth="1"/>
    <col min="4126" max="4127" width="13" style="1" customWidth="1"/>
    <col min="4128" max="4134" width="2.5" style="1" customWidth="1"/>
    <col min="4135" max="4352" width="9" style="1"/>
    <col min="4353" max="4353" width="4.25" style="1" customWidth="1"/>
    <col min="4354" max="4354" width="10.25" style="1" customWidth="1"/>
    <col min="4355" max="4355" width="16.375" style="1" customWidth="1"/>
    <col min="4356" max="4356" width="4.375" style="1" customWidth="1"/>
    <col min="4357" max="4357" width="10.25" style="1" customWidth="1"/>
    <col min="4358" max="4358" width="16.375" style="1" customWidth="1"/>
    <col min="4359" max="4359" width="8.625" style="1" customWidth="1"/>
    <col min="4360" max="4370" width="13" style="1" customWidth="1"/>
    <col min="4371" max="4371" width="13.875" style="1" customWidth="1"/>
    <col min="4372" max="4380" width="13" style="1" customWidth="1"/>
    <col min="4381" max="4381" width="13.875" style="1" customWidth="1"/>
    <col min="4382" max="4383" width="13" style="1" customWidth="1"/>
    <col min="4384" max="4390" width="2.5" style="1" customWidth="1"/>
    <col min="4391" max="4608" width="9" style="1"/>
    <col min="4609" max="4609" width="4.25" style="1" customWidth="1"/>
    <col min="4610" max="4610" width="10.25" style="1" customWidth="1"/>
    <col min="4611" max="4611" width="16.375" style="1" customWidth="1"/>
    <col min="4612" max="4612" width="4.375" style="1" customWidth="1"/>
    <col min="4613" max="4613" width="10.25" style="1" customWidth="1"/>
    <col min="4614" max="4614" width="16.375" style="1" customWidth="1"/>
    <col min="4615" max="4615" width="8.625" style="1" customWidth="1"/>
    <col min="4616" max="4626" width="13" style="1" customWidth="1"/>
    <col min="4627" max="4627" width="13.875" style="1" customWidth="1"/>
    <col min="4628" max="4636" width="13" style="1" customWidth="1"/>
    <col min="4637" max="4637" width="13.875" style="1" customWidth="1"/>
    <col min="4638" max="4639" width="13" style="1" customWidth="1"/>
    <col min="4640" max="4646" width="2.5" style="1" customWidth="1"/>
    <col min="4647" max="4864" width="9" style="1"/>
    <col min="4865" max="4865" width="4.25" style="1" customWidth="1"/>
    <col min="4866" max="4866" width="10.25" style="1" customWidth="1"/>
    <col min="4867" max="4867" width="16.375" style="1" customWidth="1"/>
    <col min="4868" max="4868" width="4.375" style="1" customWidth="1"/>
    <col min="4869" max="4869" width="10.25" style="1" customWidth="1"/>
    <col min="4870" max="4870" width="16.375" style="1" customWidth="1"/>
    <col min="4871" max="4871" width="8.625" style="1" customWidth="1"/>
    <col min="4872" max="4882" width="13" style="1" customWidth="1"/>
    <col min="4883" max="4883" width="13.875" style="1" customWidth="1"/>
    <col min="4884" max="4892" width="13" style="1" customWidth="1"/>
    <col min="4893" max="4893" width="13.875" style="1" customWidth="1"/>
    <col min="4894" max="4895" width="13" style="1" customWidth="1"/>
    <col min="4896" max="4902" width="2.5" style="1" customWidth="1"/>
    <col min="4903" max="5120" width="9" style="1"/>
    <col min="5121" max="5121" width="4.25" style="1" customWidth="1"/>
    <col min="5122" max="5122" width="10.25" style="1" customWidth="1"/>
    <col min="5123" max="5123" width="16.375" style="1" customWidth="1"/>
    <col min="5124" max="5124" width="4.375" style="1" customWidth="1"/>
    <col min="5125" max="5125" width="10.25" style="1" customWidth="1"/>
    <col min="5126" max="5126" width="16.375" style="1" customWidth="1"/>
    <col min="5127" max="5127" width="8.625" style="1" customWidth="1"/>
    <col min="5128" max="5138" width="13" style="1" customWidth="1"/>
    <col min="5139" max="5139" width="13.875" style="1" customWidth="1"/>
    <col min="5140" max="5148" width="13" style="1" customWidth="1"/>
    <col min="5149" max="5149" width="13.875" style="1" customWidth="1"/>
    <col min="5150" max="5151" width="13" style="1" customWidth="1"/>
    <col min="5152" max="5158" width="2.5" style="1" customWidth="1"/>
    <col min="5159" max="5376" width="9" style="1"/>
    <col min="5377" max="5377" width="4.25" style="1" customWidth="1"/>
    <col min="5378" max="5378" width="10.25" style="1" customWidth="1"/>
    <col min="5379" max="5379" width="16.375" style="1" customWidth="1"/>
    <col min="5380" max="5380" width="4.375" style="1" customWidth="1"/>
    <col min="5381" max="5381" width="10.25" style="1" customWidth="1"/>
    <col min="5382" max="5382" width="16.375" style="1" customWidth="1"/>
    <col min="5383" max="5383" width="8.625" style="1" customWidth="1"/>
    <col min="5384" max="5394" width="13" style="1" customWidth="1"/>
    <col min="5395" max="5395" width="13.875" style="1" customWidth="1"/>
    <col min="5396" max="5404" width="13" style="1" customWidth="1"/>
    <col min="5405" max="5405" width="13.875" style="1" customWidth="1"/>
    <col min="5406" max="5407" width="13" style="1" customWidth="1"/>
    <col min="5408" max="5414" width="2.5" style="1" customWidth="1"/>
    <col min="5415" max="5632" width="9" style="1"/>
    <col min="5633" max="5633" width="4.25" style="1" customWidth="1"/>
    <col min="5634" max="5634" width="10.25" style="1" customWidth="1"/>
    <col min="5635" max="5635" width="16.375" style="1" customWidth="1"/>
    <col min="5636" max="5636" width="4.375" style="1" customWidth="1"/>
    <col min="5637" max="5637" width="10.25" style="1" customWidth="1"/>
    <col min="5638" max="5638" width="16.375" style="1" customWidth="1"/>
    <col min="5639" max="5639" width="8.625" style="1" customWidth="1"/>
    <col min="5640" max="5650" width="13" style="1" customWidth="1"/>
    <col min="5651" max="5651" width="13.875" style="1" customWidth="1"/>
    <col min="5652" max="5660" width="13" style="1" customWidth="1"/>
    <col min="5661" max="5661" width="13.875" style="1" customWidth="1"/>
    <col min="5662" max="5663" width="13" style="1" customWidth="1"/>
    <col min="5664" max="5670" width="2.5" style="1" customWidth="1"/>
    <col min="5671" max="5888" width="9" style="1"/>
    <col min="5889" max="5889" width="4.25" style="1" customWidth="1"/>
    <col min="5890" max="5890" width="10.25" style="1" customWidth="1"/>
    <col min="5891" max="5891" width="16.375" style="1" customWidth="1"/>
    <col min="5892" max="5892" width="4.375" style="1" customWidth="1"/>
    <col min="5893" max="5893" width="10.25" style="1" customWidth="1"/>
    <col min="5894" max="5894" width="16.375" style="1" customWidth="1"/>
    <col min="5895" max="5895" width="8.625" style="1" customWidth="1"/>
    <col min="5896" max="5906" width="13" style="1" customWidth="1"/>
    <col min="5907" max="5907" width="13.875" style="1" customWidth="1"/>
    <col min="5908" max="5916" width="13" style="1" customWidth="1"/>
    <col min="5917" max="5917" width="13.875" style="1" customWidth="1"/>
    <col min="5918" max="5919" width="13" style="1" customWidth="1"/>
    <col min="5920" max="5926" width="2.5" style="1" customWidth="1"/>
    <col min="5927" max="6144" width="9" style="1"/>
    <col min="6145" max="6145" width="4.25" style="1" customWidth="1"/>
    <col min="6146" max="6146" width="10.25" style="1" customWidth="1"/>
    <col min="6147" max="6147" width="16.375" style="1" customWidth="1"/>
    <col min="6148" max="6148" width="4.375" style="1" customWidth="1"/>
    <col min="6149" max="6149" width="10.25" style="1" customWidth="1"/>
    <col min="6150" max="6150" width="16.375" style="1" customWidth="1"/>
    <col min="6151" max="6151" width="8.625" style="1" customWidth="1"/>
    <col min="6152" max="6162" width="13" style="1" customWidth="1"/>
    <col min="6163" max="6163" width="13.875" style="1" customWidth="1"/>
    <col min="6164" max="6172" width="13" style="1" customWidth="1"/>
    <col min="6173" max="6173" width="13.875" style="1" customWidth="1"/>
    <col min="6174" max="6175" width="13" style="1" customWidth="1"/>
    <col min="6176" max="6182" width="2.5" style="1" customWidth="1"/>
    <col min="6183" max="6400" width="9" style="1"/>
    <col min="6401" max="6401" width="4.25" style="1" customWidth="1"/>
    <col min="6402" max="6402" width="10.25" style="1" customWidth="1"/>
    <col min="6403" max="6403" width="16.375" style="1" customWidth="1"/>
    <col min="6404" max="6404" width="4.375" style="1" customWidth="1"/>
    <col min="6405" max="6405" width="10.25" style="1" customWidth="1"/>
    <col min="6406" max="6406" width="16.375" style="1" customWidth="1"/>
    <col min="6407" max="6407" width="8.625" style="1" customWidth="1"/>
    <col min="6408" max="6418" width="13" style="1" customWidth="1"/>
    <col min="6419" max="6419" width="13.875" style="1" customWidth="1"/>
    <col min="6420" max="6428" width="13" style="1" customWidth="1"/>
    <col min="6429" max="6429" width="13.875" style="1" customWidth="1"/>
    <col min="6430" max="6431" width="13" style="1" customWidth="1"/>
    <col min="6432" max="6438" width="2.5" style="1" customWidth="1"/>
    <col min="6439" max="6656" width="9" style="1"/>
    <col min="6657" max="6657" width="4.25" style="1" customWidth="1"/>
    <col min="6658" max="6658" width="10.25" style="1" customWidth="1"/>
    <col min="6659" max="6659" width="16.375" style="1" customWidth="1"/>
    <col min="6660" max="6660" width="4.375" style="1" customWidth="1"/>
    <col min="6661" max="6661" width="10.25" style="1" customWidth="1"/>
    <col min="6662" max="6662" width="16.375" style="1" customWidth="1"/>
    <col min="6663" max="6663" width="8.625" style="1" customWidth="1"/>
    <col min="6664" max="6674" width="13" style="1" customWidth="1"/>
    <col min="6675" max="6675" width="13.875" style="1" customWidth="1"/>
    <col min="6676" max="6684" width="13" style="1" customWidth="1"/>
    <col min="6685" max="6685" width="13.875" style="1" customWidth="1"/>
    <col min="6686" max="6687" width="13" style="1" customWidth="1"/>
    <col min="6688" max="6694" width="2.5" style="1" customWidth="1"/>
    <col min="6695" max="6912" width="9" style="1"/>
    <col min="6913" max="6913" width="4.25" style="1" customWidth="1"/>
    <col min="6914" max="6914" width="10.25" style="1" customWidth="1"/>
    <col min="6915" max="6915" width="16.375" style="1" customWidth="1"/>
    <col min="6916" max="6916" width="4.375" style="1" customWidth="1"/>
    <col min="6917" max="6917" width="10.25" style="1" customWidth="1"/>
    <col min="6918" max="6918" width="16.375" style="1" customWidth="1"/>
    <col min="6919" max="6919" width="8.625" style="1" customWidth="1"/>
    <col min="6920" max="6930" width="13" style="1" customWidth="1"/>
    <col min="6931" max="6931" width="13.875" style="1" customWidth="1"/>
    <col min="6932" max="6940" width="13" style="1" customWidth="1"/>
    <col min="6941" max="6941" width="13.875" style="1" customWidth="1"/>
    <col min="6942" max="6943" width="13" style="1" customWidth="1"/>
    <col min="6944" max="6950" width="2.5" style="1" customWidth="1"/>
    <col min="6951" max="7168" width="9" style="1"/>
    <col min="7169" max="7169" width="4.25" style="1" customWidth="1"/>
    <col min="7170" max="7170" width="10.25" style="1" customWidth="1"/>
    <col min="7171" max="7171" width="16.375" style="1" customWidth="1"/>
    <col min="7172" max="7172" width="4.375" style="1" customWidth="1"/>
    <col min="7173" max="7173" width="10.25" style="1" customWidth="1"/>
    <col min="7174" max="7174" width="16.375" style="1" customWidth="1"/>
    <col min="7175" max="7175" width="8.625" style="1" customWidth="1"/>
    <col min="7176" max="7186" width="13" style="1" customWidth="1"/>
    <col min="7187" max="7187" width="13.875" style="1" customWidth="1"/>
    <col min="7188" max="7196" width="13" style="1" customWidth="1"/>
    <col min="7197" max="7197" width="13.875" style="1" customWidth="1"/>
    <col min="7198" max="7199" width="13" style="1" customWidth="1"/>
    <col min="7200" max="7206" width="2.5" style="1" customWidth="1"/>
    <col min="7207" max="7424" width="9" style="1"/>
    <col min="7425" max="7425" width="4.25" style="1" customWidth="1"/>
    <col min="7426" max="7426" width="10.25" style="1" customWidth="1"/>
    <col min="7427" max="7427" width="16.375" style="1" customWidth="1"/>
    <col min="7428" max="7428" width="4.375" style="1" customWidth="1"/>
    <col min="7429" max="7429" width="10.25" style="1" customWidth="1"/>
    <col min="7430" max="7430" width="16.375" style="1" customWidth="1"/>
    <col min="7431" max="7431" width="8.625" style="1" customWidth="1"/>
    <col min="7432" max="7442" width="13" style="1" customWidth="1"/>
    <col min="7443" max="7443" width="13.875" style="1" customWidth="1"/>
    <col min="7444" max="7452" width="13" style="1" customWidth="1"/>
    <col min="7453" max="7453" width="13.875" style="1" customWidth="1"/>
    <col min="7454" max="7455" width="13" style="1" customWidth="1"/>
    <col min="7456" max="7462" width="2.5" style="1" customWidth="1"/>
    <col min="7463" max="7680" width="9" style="1"/>
    <col min="7681" max="7681" width="4.25" style="1" customWidth="1"/>
    <col min="7682" max="7682" width="10.25" style="1" customWidth="1"/>
    <col min="7683" max="7683" width="16.375" style="1" customWidth="1"/>
    <col min="7684" max="7684" width="4.375" style="1" customWidth="1"/>
    <col min="7685" max="7685" width="10.25" style="1" customWidth="1"/>
    <col min="7686" max="7686" width="16.375" style="1" customWidth="1"/>
    <col min="7687" max="7687" width="8.625" style="1" customWidth="1"/>
    <col min="7688" max="7698" width="13" style="1" customWidth="1"/>
    <col min="7699" max="7699" width="13.875" style="1" customWidth="1"/>
    <col min="7700" max="7708" width="13" style="1" customWidth="1"/>
    <col min="7709" max="7709" width="13.875" style="1" customWidth="1"/>
    <col min="7710" max="7711" width="13" style="1" customWidth="1"/>
    <col min="7712" max="7718" width="2.5" style="1" customWidth="1"/>
    <col min="7719" max="7936" width="9" style="1"/>
    <col min="7937" max="7937" width="4.25" style="1" customWidth="1"/>
    <col min="7938" max="7938" width="10.25" style="1" customWidth="1"/>
    <col min="7939" max="7939" width="16.375" style="1" customWidth="1"/>
    <col min="7940" max="7940" width="4.375" style="1" customWidth="1"/>
    <col min="7941" max="7941" width="10.25" style="1" customWidth="1"/>
    <col min="7942" max="7942" width="16.375" style="1" customWidth="1"/>
    <col min="7943" max="7943" width="8.625" style="1" customWidth="1"/>
    <col min="7944" max="7954" width="13" style="1" customWidth="1"/>
    <col min="7955" max="7955" width="13.875" style="1" customWidth="1"/>
    <col min="7956" max="7964" width="13" style="1" customWidth="1"/>
    <col min="7965" max="7965" width="13.875" style="1" customWidth="1"/>
    <col min="7966" max="7967" width="13" style="1" customWidth="1"/>
    <col min="7968" max="7974" width="2.5" style="1" customWidth="1"/>
    <col min="7975" max="8192" width="9" style="1"/>
    <col min="8193" max="8193" width="4.25" style="1" customWidth="1"/>
    <col min="8194" max="8194" width="10.25" style="1" customWidth="1"/>
    <col min="8195" max="8195" width="16.375" style="1" customWidth="1"/>
    <col min="8196" max="8196" width="4.375" style="1" customWidth="1"/>
    <col min="8197" max="8197" width="10.25" style="1" customWidth="1"/>
    <col min="8198" max="8198" width="16.375" style="1" customWidth="1"/>
    <col min="8199" max="8199" width="8.625" style="1" customWidth="1"/>
    <col min="8200" max="8210" width="13" style="1" customWidth="1"/>
    <col min="8211" max="8211" width="13.875" style="1" customWidth="1"/>
    <col min="8212" max="8220" width="13" style="1" customWidth="1"/>
    <col min="8221" max="8221" width="13.875" style="1" customWidth="1"/>
    <col min="8222" max="8223" width="13" style="1" customWidth="1"/>
    <col min="8224" max="8230" width="2.5" style="1" customWidth="1"/>
    <col min="8231" max="8448" width="9" style="1"/>
    <col min="8449" max="8449" width="4.25" style="1" customWidth="1"/>
    <col min="8450" max="8450" width="10.25" style="1" customWidth="1"/>
    <col min="8451" max="8451" width="16.375" style="1" customWidth="1"/>
    <col min="8452" max="8452" width="4.375" style="1" customWidth="1"/>
    <col min="8453" max="8453" width="10.25" style="1" customWidth="1"/>
    <col min="8454" max="8454" width="16.375" style="1" customWidth="1"/>
    <col min="8455" max="8455" width="8.625" style="1" customWidth="1"/>
    <col min="8456" max="8466" width="13" style="1" customWidth="1"/>
    <col min="8467" max="8467" width="13.875" style="1" customWidth="1"/>
    <col min="8468" max="8476" width="13" style="1" customWidth="1"/>
    <col min="8477" max="8477" width="13.875" style="1" customWidth="1"/>
    <col min="8478" max="8479" width="13" style="1" customWidth="1"/>
    <col min="8480" max="8486" width="2.5" style="1" customWidth="1"/>
    <col min="8487" max="8704" width="9" style="1"/>
    <col min="8705" max="8705" width="4.25" style="1" customWidth="1"/>
    <col min="8706" max="8706" width="10.25" style="1" customWidth="1"/>
    <col min="8707" max="8707" width="16.375" style="1" customWidth="1"/>
    <col min="8708" max="8708" width="4.375" style="1" customWidth="1"/>
    <col min="8709" max="8709" width="10.25" style="1" customWidth="1"/>
    <col min="8710" max="8710" width="16.375" style="1" customWidth="1"/>
    <col min="8711" max="8711" width="8.625" style="1" customWidth="1"/>
    <col min="8712" max="8722" width="13" style="1" customWidth="1"/>
    <col min="8723" max="8723" width="13.875" style="1" customWidth="1"/>
    <col min="8724" max="8732" width="13" style="1" customWidth="1"/>
    <col min="8733" max="8733" width="13.875" style="1" customWidth="1"/>
    <col min="8734" max="8735" width="13" style="1" customWidth="1"/>
    <col min="8736" max="8742" width="2.5" style="1" customWidth="1"/>
    <col min="8743" max="8960" width="9" style="1"/>
    <col min="8961" max="8961" width="4.25" style="1" customWidth="1"/>
    <col min="8962" max="8962" width="10.25" style="1" customWidth="1"/>
    <col min="8963" max="8963" width="16.375" style="1" customWidth="1"/>
    <col min="8964" max="8964" width="4.375" style="1" customWidth="1"/>
    <col min="8965" max="8965" width="10.25" style="1" customWidth="1"/>
    <col min="8966" max="8966" width="16.375" style="1" customWidth="1"/>
    <col min="8967" max="8967" width="8.625" style="1" customWidth="1"/>
    <col min="8968" max="8978" width="13" style="1" customWidth="1"/>
    <col min="8979" max="8979" width="13.875" style="1" customWidth="1"/>
    <col min="8980" max="8988" width="13" style="1" customWidth="1"/>
    <col min="8989" max="8989" width="13.875" style="1" customWidth="1"/>
    <col min="8990" max="8991" width="13" style="1" customWidth="1"/>
    <col min="8992" max="8998" width="2.5" style="1" customWidth="1"/>
    <col min="8999" max="9216" width="9" style="1"/>
    <col min="9217" max="9217" width="4.25" style="1" customWidth="1"/>
    <col min="9218" max="9218" width="10.25" style="1" customWidth="1"/>
    <col min="9219" max="9219" width="16.375" style="1" customWidth="1"/>
    <col min="9220" max="9220" width="4.375" style="1" customWidth="1"/>
    <col min="9221" max="9221" width="10.25" style="1" customWidth="1"/>
    <col min="9222" max="9222" width="16.375" style="1" customWidth="1"/>
    <col min="9223" max="9223" width="8.625" style="1" customWidth="1"/>
    <col min="9224" max="9234" width="13" style="1" customWidth="1"/>
    <col min="9235" max="9235" width="13.875" style="1" customWidth="1"/>
    <col min="9236" max="9244" width="13" style="1" customWidth="1"/>
    <col min="9245" max="9245" width="13.875" style="1" customWidth="1"/>
    <col min="9246" max="9247" width="13" style="1" customWidth="1"/>
    <col min="9248" max="9254" width="2.5" style="1" customWidth="1"/>
    <col min="9255" max="9472" width="9" style="1"/>
    <col min="9473" max="9473" width="4.25" style="1" customWidth="1"/>
    <col min="9474" max="9474" width="10.25" style="1" customWidth="1"/>
    <col min="9475" max="9475" width="16.375" style="1" customWidth="1"/>
    <col min="9476" max="9476" width="4.375" style="1" customWidth="1"/>
    <col min="9477" max="9477" width="10.25" style="1" customWidth="1"/>
    <col min="9478" max="9478" width="16.375" style="1" customWidth="1"/>
    <col min="9479" max="9479" width="8.625" style="1" customWidth="1"/>
    <col min="9480" max="9490" width="13" style="1" customWidth="1"/>
    <col min="9491" max="9491" width="13.875" style="1" customWidth="1"/>
    <col min="9492" max="9500" width="13" style="1" customWidth="1"/>
    <col min="9501" max="9501" width="13.875" style="1" customWidth="1"/>
    <col min="9502" max="9503" width="13" style="1" customWidth="1"/>
    <col min="9504" max="9510" width="2.5" style="1" customWidth="1"/>
    <col min="9511" max="9728" width="9" style="1"/>
    <col min="9729" max="9729" width="4.25" style="1" customWidth="1"/>
    <col min="9730" max="9730" width="10.25" style="1" customWidth="1"/>
    <col min="9731" max="9731" width="16.375" style="1" customWidth="1"/>
    <col min="9732" max="9732" width="4.375" style="1" customWidth="1"/>
    <col min="9733" max="9733" width="10.25" style="1" customWidth="1"/>
    <col min="9734" max="9734" width="16.375" style="1" customWidth="1"/>
    <col min="9735" max="9735" width="8.625" style="1" customWidth="1"/>
    <col min="9736" max="9746" width="13" style="1" customWidth="1"/>
    <col min="9747" max="9747" width="13.875" style="1" customWidth="1"/>
    <col min="9748" max="9756" width="13" style="1" customWidth="1"/>
    <col min="9757" max="9757" width="13.875" style="1" customWidth="1"/>
    <col min="9758" max="9759" width="13" style="1" customWidth="1"/>
    <col min="9760" max="9766" width="2.5" style="1" customWidth="1"/>
    <col min="9767" max="9984" width="9" style="1"/>
    <col min="9985" max="9985" width="4.25" style="1" customWidth="1"/>
    <col min="9986" max="9986" width="10.25" style="1" customWidth="1"/>
    <col min="9987" max="9987" width="16.375" style="1" customWidth="1"/>
    <col min="9988" max="9988" width="4.375" style="1" customWidth="1"/>
    <col min="9989" max="9989" width="10.25" style="1" customWidth="1"/>
    <col min="9990" max="9990" width="16.375" style="1" customWidth="1"/>
    <col min="9991" max="9991" width="8.625" style="1" customWidth="1"/>
    <col min="9992" max="10002" width="13" style="1" customWidth="1"/>
    <col min="10003" max="10003" width="13.875" style="1" customWidth="1"/>
    <col min="10004" max="10012" width="13" style="1" customWidth="1"/>
    <col min="10013" max="10013" width="13.875" style="1" customWidth="1"/>
    <col min="10014" max="10015" width="13" style="1" customWidth="1"/>
    <col min="10016" max="10022" width="2.5" style="1" customWidth="1"/>
    <col min="10023" max="10240" width="9" style="1"/>
    <col min="10241" max="10241" width="4.25" style="1" customWidth="1"/>
    <col min="10242" max="10242" width="10.25" style="1" customWidth="1"/>
    <col min="10243" max="10243" width="16.375" style="1" customWidth="1"/>
    <col min="10244" max="10244" width="4.375" style="1" customWidth="1"/>
    <col min="10245" max="10245" width="10.25" style="1" customWidth="1"/>
    <col min="10246" max="10246" width="16.375" style="1" customWidth="1"/>
    <col min="10247" max="10247" width="8.625" style="1" customWidth="1"/>
    <col min="10248" max="10258" width="13" style="1" customWidth="1"/>
    <col min="10259" max="10259" width="13.875" style="1" customWidth="1"/>
    <col min="10260" max="10268" width="13" style="1" customWidth="1"/>
    <col min="10269" max="10269" width="13.875" style="1" customWidth="1"/>
    <col min="10270" max="10271" width="13" style="1" customWidth="1"/>
    <col min="10272" max="10278" width="2.5" style="1" customWidth="1"/>
    <col min="10279" max="10496" width="9" style="1"/>
    <col min="10497" max="10497" width="4.25" style="1" customWidth="1"/>
    <col min="10498" max="10498" width="10.25" style="1" customWidth="1"/>
    <col min="10499" max="10499" width="16.375" style="1" customWidth="1"/>
    <col min="10500" max="10500" width="4.375" style="1" customWidth="1"/>
    <col min="10501" max="10501" width="10.25" style="1" customWidth="1"/>
    <col min="10502" max="10502" width="16.375" style="1" customWidth="1"/>
    <col min="10503" max="10503" width="8.625" style="1" customWidth="1"/>
    <col min="10504" max="10514" width="13" style="1" customWidth="1"/>
    <col min="10515" max="10515" width="13.875" style="1" customWidth="1"/>
    <col min="10516" max="10524" width="13" style="1" customWidth="1"/>
    <col min="10525" max="10525" width="13.875" style="1" customWidth="1"/>
    <col min="10526" max="10527" width="13" style="1" customWidth="1"/>
    <col min="10528" max="10534" width="2.5" style="1" customWidth="1"/>
    <col min="10535" max="10752" width="9" style="1"/>
    <col min="10753" max="10753" width="4.25" style="1" customWidth="1"/>
    <col min="10754" max="10754" width="10.25" style="1" customWidth="1"/>
    <col min="10755" max="10755" width="16.375" style="1" customWidth="1"/>
    <col min="10756" max="10756" width="4.375" style="1" customWidth="1"/>
    <col min="10757" max="10757" width="10.25" style="1" customWidth="1"/>
    <col min="10758" max="10758" width="16.375" style="1" customWidth="1"/>
    <col min="10759" max="10759" width="8.625" style="1" customWidth="1"/>
    <col min="10760" max="10770" width="13" style="1" customWidth="1"/>
    <col min="10771" max="10771" width="13.875" style="1" customWidth="1"/>
    <col min="10772" max="10780" width="13" style="1" customWidth="1"/>
    <col min="10781" max="10781" width="13.875" style="1" customWidth="1"/>
    <col min="10782" max="10783" width="13" style="1" customWidth="1"/>
    <col min="10784" max="10790" width="2.5" style="1" customWidth="1"/>
    <col min="10791" max="11008" width="9" style="1"/>
    <col min="11009" max="11009" width="4.25" style="1" customWidth="1"/>
    <col min="11010" max="11010" width="10.25" style="1" customWidth="1"/>
    <col min="11011" max="11011" width="16.375" style="1" customWidth="1"/>
    <col min="11012" max="11012" width="4.375" style="1" customWidth="1"/>
    <col min="11013" max="11013" width="10.25" style="1" customWidth="1"/>
    <col min="11014" max="11014" width="16.375" style="1" customWidth="1"/>
    <col min="11015" max="11015" width="8.625" style="1" customWidth="1"/>
    <col min="11016" max="11026" width="13" style="1" customWidth="1"/>
    <col min="11027" max="11027" width="13.875" style="1" customWidth="1"/>
    <col min="11028" max="11036" width="13" style="1" customWidth="1"/>
    <col min="11037" max="11037" width="13.875" style="1" customWidth="1"/>
    <col min="11038" max="11039" width="13" style="1" customWidth="1"/>
    <col min="11040" max="11046" width="2.5" style="1" customWidth="1"/>
    <col min="11047" max="11264" width="9" style="1"/>
    <col min="11265" max="11265" width="4.25" style="1" customWidth="1"/>
    <col min="11266" max="11266" width="10.25" style="1" customWidth="1"/>
    <col min="11267" max="11267" width="16.375" style="1" customWidth="1"/>
    <col min="11268" max="11268" width="4.375" style="1" customWidth="1"/>
    <col min="11269" max="11269" width="10.25" style="1" customWidth="1"/>
    <col min="11270" max="11270" width="16.375" style="1" customWidth="1"/>
    <col min="11271" max="11271" width="8.625" style="1" customWidth="1"/>
    <col min="11272" max="11282" width="13" style="1" customWidth="1"/>
    <col min="11283" max="11283" width="13.875" style="1" customWidth="1"/>
    <col min="11284" max="11292" width="13" style="1" customWidth="1"/>
    <col min="11293" max="11293" width="13.875" style="1" customWidth="1"/>
    <col min="11294" max="11295" width="13" style="1" customWidth="1"/>
    <col min="11296" max="11302" width="2.5" style="1" customWidth="1"/>
    <col min="11303" max="11520" width="9" style="1"/>
    <col min="11521" max="11521" width="4.25" style="1" customWidth="1"/>
    <col min="11522" max="11522" width="10.25" style="1" customWidth="1"/>
    <col min="11523" max="11523" width="16.375" style="1" customWidth="1"/>
    <col min="11524" max="11524" width="4.375" style="1" customWidth="1"/>
    <col min="11525" max="11525" width="10.25" style="1" customWidth="1"/>
    <col min="11526" max="11526" width="16.375" style="1" customWidth="1"/>
    <col min="11527" max="11527" width="8.625" style="1" customWidth="1"/>
    <col min="11528" max="11538" width="13" style="1" customWidth="1"/>
    <col min="11539" max="11539" width="13.875" style="1" customWidth="1"/>
    <col min="11540" max="11548" width="13" style="1" customWidth="1"/>
    <col min="11549" max="11549" width="13.875" style="1" customWidth="1"/>
    <col min="11550" max="11551" width="13" style="1" customWidth="1"/>
    <col min="11552" max="11558" width="2.5" style="1" customWidth="1"/>
    <col min="11559" max="11776" width="9" style="1"/>
    <col min="11777" max="11777" width="4.25" style="1" customWidth="1"/>
    <col min="11778" max="11778" width="10.25" style="1" customWidth="1"/>
    <col min="11779" max="11779" width="16.375" style="1" customWidth="1"/>
    <col min="11780" max="11780" width="4.375" style="1" customWidth="1"/>
    <col min="11781" max="11781" width="10.25" style="1" customWidth="1"/>
    <col min="11782" max="11782" width="16.375" style="1" customWidth="1"/>
    <col min="11783" max="11783" width="8.625" style="1" customWidth="1"/>
    <col min="11784" max="11794" width="13" style="1" customWidth="1"/>
    <col min="11795" max="11795" width="13.875" style="1" customWidth="1"/>
    <col min="11796" max="11804" width="13" style="1" customWidth="1"/>
    <col min="11805" max="11805" width="13.875" style="1" customWidth="1"/>
    <col min="11806" max="11807" width="13" style="1" customWidth="1"/>
    <col min="11808" max="11814" width="2.5" style="1" customWidth="1"/>
    <col min="11815" max="12032" width="9" style="1"/>
    <col min="12033" max="12033" width="4.25" style="1" customWidth="1"/>
    <col min="12034" max="12034" width="10.25" style="1" customWidth="1"/>
    <col min="12035" max="12035" width="16.375" style="1" customWidth="1"/>
    <col min="12036" max="12036" width="4.375" style="1" customWidth="1"/>
    <col min="12037" max="12037" width="10.25" style="1" customWidth="1"/>
    <col min="12038" max="12038" width="16.375" style="1" customWidth="1"/>
    <col min="12039" max="12039" width="8.625" style="1" customWidth="1"/>
    <col min="12040" max="12050" width="13" style="1" customWidth="1"/>
    <col min="12051" max="12051" width="13.875" style="1" customWidth="1"/>
    <col min="12052" max="12060" width="13" style="1" customWidth="1"/>
    <col min="12061" max="12061" width="13.875" style="1" customWidth="1"/>
    <col min="12062" max="12063" width="13" style="1" customWidth="1"/>
    <col min="12064" max="12070" width="2.5" style="1" customWidth="1"/>
    <col min="12071" max="12288" width="9" style="1"/>
    <col min="12289" max="12289" width="4.25" style="1" customWidth="1"/>
    <col min="12290" max="12290" width="10.25" style="1" customWidth="1"/>
    <col min="12291" max="12291" width="16.375" style="1" customWidth="1"/>
    <col min="12292" max="12292" width="4.375" style="1" customWidth="1"/>
    <col min="12293" max="12293" width="10.25" style="1" customWidth="1"/>
    <col min="12294" max="12294" width="16.375" style="1" customWidth="1"/>
    <col min="12295" max="12295" width="8.625" style="1" customWidth="1"/>
    <col min="12296" max="12306" width="13" style="1" customWidth="1"/>
    <col min="12307" max="12307" width="13.875" style="1" customWidth="1"/>
    <col min="12308" max="12316" width="13" style="1" customWidth="1"/>
    <col min="12317" max="12317" width="13.875" style="1" customWidth="1"/>
    <col min="12318" max="12319" width="13" style="1" customWidth="1"/>
    <col min="12320" max="12326" width="2.5" style="1" customWidth="1"/>
    <col min="12327" max="12544" width="9" style="1"/>
    <col min="12545" max="12545" width="4.25" style="1" customWidth="1"/>
    <col min="12546" max="12546" width="10.25" style="1" customWidth="1"/>
    <col min="12547" max="12547" width="16.375" style="1" customWidth="1"/>
    <col min="12548" max="12548" width="4.375" style="1" customWidth="1"/>
    <col min="12549" max="12549" width="10.25" style="1" customWidth="1"/>
    <col min="12550" max="12550" width="16.375" style="1" customWidth="1"/>
    <col min="12551" max="12551" width="8.625" style="1" customWidth="1"/>
    <col min="12552" max="12562" width="13" style="1" customWidth="1"/>
    <col min="12563" max="12563" width="13.875" style="1" customWidth="1"/>
    <col min="12564" max="12572" width="13" style="1" customWidth="1"/>
    <col min="12573" max="12573" width="13.875" style="1" customWidth="1"/>
    <col min="12574" max="12575" width="13" style="1" customWidth="1"/>
    <col min="12576" max="12582" width="2.5" style="1" customWidth="1"/>
    <col min="12583" max="12800" width="9" style="1"/>
    <col min="12801" max="12801" width="4.25" style="1" customWidth="1"/>
    <col min="12802" max="12802" width="10.25" style="1" customWidth="1"/>
    <col min="12803" max="12803" width="16.375" style="1" customWidth="1"/>
    <col min="12804" max="12804" width="4.375" style="1" customWidth="1"/>
    <col min="12805" max="12805" width="10.25" style="1" customWidth="1"/>
    <col min="12806" max="12806" width="16.375" style="1" customWidth="1"/>
    <col min="12807" max="12807" width="8.625" style="1" customWidth="1"/>
    <col min="12808" max="12818" width="13" style="1" customWidth="1"/>
    <col min="12819" max="12819" width="13.875" style="1" customWidth="1"/>
    <col min="12820" max="12828" width="13" style="1" customWidth="1"/>
    <col min="12829" max="12829" width="13.875" style="1" customWidth="1"/>
    <col min="12830" max="12831" width="13" style="1" customWidth="1"/>
    <col min="12832" max="12838" width="2.5" style="1" customWidth="1"/>
    <col min="12839" max="13056" width="9" style="1"/>
    <col min="13057" max="13057" width="4.25" style="1" customWidth="1"/>
    <col min="13058" max="13058" width="10.25" style="1" customWidth="1"/>
    <col min="13059" max="13059" width="16.375" style="1" customWidth="1"/>
    <col min="13060" max="13060" width="4.375" style="1" customWidth="1"/>
    <col min="13061" max="13061" width="10.25" style="1" customWidth="1"/>
    <col min="13062" max="13062" width="16.375" style="1" customWidth="1"/>
    <col min="13063" max="13063" width="8.625" style="1" customWidth="1"/>
    <col min="13064" max="13074" width="13" style="1" customWidth="1"/>
    <col min="13075" max="13075" width="13.875" style="1" customWidth="1"/>
    <col min="13076" max="13084" width="13" style="1" customWidth="1"/>
    <col min="13085" max="13085" width="13.875" style="1" customWidth="1"/>
    <col min="13086" max="13087" width="13" style="1" customWidth="1"/>
    <col min="13088" max="13094" width="2.5" style="1" customWidth="1"/>
    <col min="13095" max="13312" width="9" style="1"/>
    <col min="13313" max="13313" width="4.25" style="1" customWidth="1"/>
    <col min="13314" max="13314" width="10.25" style="1" customWidth="1"/>
    <col min="13315" max="13315" width="16.375" style="1" customWidth="1"/>
    <col min="13316" max="13316" width="4.375" style="1" customWidth="1"/>
    <col min="13317" max="13317" width="10.25" style="1" customWidth="1"/>
    <col min="13318" max="13318" width="16.375" style="1" customWidth="1"/>
    <col min="13319" max="13319" width="8.625" style="1" customWidth="1"/>
    <col min="13320" max="13330" width="13" style="1" customWidth="1"/>
    <col min="13331" max="13331" width="13.875" style="1" customWidth="1"/>
    <col min="13332" max="13340" width="13" style="1" customWidth="1"/>
    <col min="13341" max="13341" width="13.875" style="1" customWidth="1"/>
    <col min="13342" max="13343" width="13" style="1" customWidth="1"/>
    <col min="13344" max="13350" width="2.5" style="1" customWidth="1"/>
    <col min="13351" max="13568" width="9" style="1"/>
    <col min="13569" max="13569" width="4.25" style="1" customWidth="1"/>
    <col min="13570" max="13570" width="10.25" style="1" customWidth="1"/>
    <col min="13571" max="13571" width="16.375" style="1" customWidth="1"/>
    <col min="13572" max="13572" width="4.375" style="1" customWidth="1"/>
    <col min="13573" max="13573" width="10.25" style="1" customWidth="1"/>
    <col min="13574" max="13574" width="16.375" style="1" customWidth="1"/>
    <col min="13575" max="13575" width="8.625" style="1" customWidth="1"/>
    <col min="13576" max="13586" width="13" style="1" customWidth="1"/>
    <col min="13587" max="13587" width="13.875" style="1" customWidth="1"/>
    <col min="13588" max="13596" width="13" style="1" customWidth="1"/>
    <col min="13597" max="13597" width="13.875" style="1" customWidth="1"/>
    <col min="13598" max="13599" width="13" style="1" customWidth="1"/>
    <col min="13600" max="13606" width="2.5" style="1" customWidth="1"/>
    <col min="13607" max="13824" width="9" style="1"/>
    <col min="13825" max="13825" width="4.25" style="1" customWidth="1"/>
    <col min="13826" max="13826" width="10.25" style="1" customWidth="1"/>
    <col min="13827" max="13827" width="16.375" style="1" customWidth="1"/>
    <col min="13828" max="13828" width="4.375" style="1" customWidth="1"/>
    <col min="13829" max="13829" width="10.25" style="1" customWidth="1"/>
    <col min="13830" max="13830" width="16.375" style="1" customWidth="1"/>
    <col min="13831" max="13831" width="8.625" style="1" customWidth="1"/>
    <col min="13832" max="13842" width="13" style="1" customWidth="1"/>
    <col min="13843" max="13843" width="13.875" style="1" customWidth="1"/>
    <col min="13844" max="13852" width="13" style="1" customWidth="1"/>
    <col min="13853" max="13853" width="13.875" style="1" customWidth="1"/>
    <col min="13854" max="13855" width="13" style="1" customWidth="1"/>
    <col min="13856" max="13862" width="2.5" style="1" customWidth="1"/>
    <col min="13863" max="14080" width="9" style="1"/>
    <col min="14081" max="14081" width="4.25" style="1" customWidth="1"/>
    <col min="14082" max="14082" width="10.25" style="1" customWidth="1"/>
    <col min="14083" max="14083" width="16.375" style="1" customWidth="1"/>
    <col min="14084" max="14084" width="4.375" style="1" customWidth="1"/>
    <col min="14085" max="14085" width="10.25" style="1" customWidth="1"/>
    <col min="14086" max="14086" width="16.375" style="1" customWidth="1"/>
    <col min="14087" max="14087" width="8.625" style="1" customWidth="1"/>
    <col min="14088" max="14098" width="13" style="1" customWidth="1"/>
    <col min="14099" max="14099" width="13.875" style="1" customWidth="1"/>
    <col min="14100" max="14108" width="13" style="1" customWidth="1"/>
    <col min="14109" max="14109" width="13.875" style="1" customWidth="1"/>
    <col min="14110" max="14111" width="13" style="1" customWidth="1"/>
    <col min="14112" max="14118" width="2.5" style="1" customWidth="1"/>
    <col min="14119" max="14336" width="9" style="1"/>
    <col min="14337" max="14337" width="4.25" style="1" customWidth="1"/>
    <col min="14338" max="14338" width="10.25" style="1" customWidth="1"/>
    <col min="14339" max="14339" width="16.375" style="1" customWidth="1"/>
    <col min="14340" max="14340" width="4.375" style="1" customWidth="1"/>
    <col min="14341" max="14341" width="10.25" style="1" customWidth="1"/>
    <col min="14342" max="14342" width="16.375" style="1" customWidth="1"/>
    <col min="14343" max="14343" width="8.625" style="1" customWidth="1"/>
    <col min="14344" max="14354" width="13" style="1" customWidth="1"/>
    <col min="14355" max="14355" width="13.875" style="1" customWidth="1"/>
    <col min="14356" max="14364" width="13" style="1" customWidth="1"/>
    <col min="14365" max="14365" width="13.875" style="1" customWidth="1"/>
    <col min="14366" max="14367" width="13" style="1" customWidth="1"/>
    <col min="14368" max="14374" width="2.5" style="1" customWidth="1"/>
    <col min="14375" max="14592" width="9" style="1"/>
    <col min="14593" max="14593" width="4.25" style="1" customWidth="1"/>
    <col min="14594" max="14594" width="10.25" style="1" customWidth="1"/>
    <col min="14595" max="14595" width="16.375" style="1" customWidth="1"/>
    <col min="14596" max="14596" width="4.375" style="1" customWidth="1"/>
    <col min="14597" max="14597" width="10.25" style="1" customWidth="1"/>
    <col min="14598" max="14598" width="16.375" style="1" customWidth="1"/>
    <col min="14599" max="14599" width="8.625" style="1" customWidth="1"/>
    <col min="14600" max="14610" width="13" style="1" customWidth="1"/>
    <col min="14611" max="14611" width="13.875" style="1" customWidth="1"/>
    <col min="14612" max="14620" width="13" style="1" customWidth="1"/>
    <col min="14621" max="14621" width="13.875" style="1" customWidth="1"/>
    <col min="14622" max="14623" width="13" style="1" customWidth="1"/>
    <col min="14624" max="14630" width="2.5" style="1" customWidth="1"/>
    <col min="14631" max="14848" width="9" style="1"/>
    <col min="14849" max="14849" width="4.25" style="1" customWidth="1"/>
    <col min="14850" max="14850" width="10.25" style="1" customWidth="1"/>
    <col min="14851" max="14851" width="16.375" style="1" customWidth="1"/>
    <col min="14852" max="14852" width="4.375" style="1" customWidth="1"/>
    <col min="14853" max="14853" width="10.25" style="1" customWidth="1"/>
    <col min="14854" max="14854" width="16.375" style="1" customWidth="1"/>
    <col min="14855" max="14855" width="8.625" style="1" customWidth="1"/>
    <col min="14856" max="14866" width="13" style="1" customWidth="1"/>
    <col min="14867" max="14867" width="13.875" style="1" customWidth="1"/>
    <col min="14868" max="14876" width="13" style="1" customWidth="1"/>
    <col min="14877" max="14877" width="13.875" style="1" customWidth="1"/>
    <col min="14878" max="14879" width="13" style="1" customWidth="1"/>
    <col min="14880" max="14886" width="2.5" style="1" customWidth="1"/>
    <col min="14887" max="15104" width="9" style="1"/>
    <col min="15105" max="15105" width="4.25" style="1" customWidth="1"/>
    <col min="15106" max="15106" width="10.25" style="1" customWidth="1"/>
    <col min="15107" max="15107" width="16.375" style="1" customWidth="1"/>
    <col min="15108" max="15108" width="4.375" style="1" customWidth="1"/>
    <col min="15109" max="15109" width="10.25" style="1" customWidth="1"/>
    <col min="15110" max="15110" width="16.375" style="1" customWidth="1"/>
    <col min="15111" max="15111" width="8.625" style="1" customWidth="1"/>
    <col min="15112" max="15122" width="13" style="1" customWidth="1"/>
    <col min="15123" max="15123" width="13.875" style="1" customWidth="1"/>
    <col min="15124" max="15132" width="13" style="1" customWidth="1"/>
    <col min="15133" max="15133" width="13.875" style="1" customWidth="1"/>
    <col min="15134" max="15135" width="13" style="1" customWidth="1"/>
    <col min="15136" max="15142" width="2.5" style="1" customWidth="1"/>
    <col min="15143" max="15360" width="9" style="1"/>
    <col min="15361" max="15361" width="4.25" style="1" customWidth="1"/>
    <col min="15362" max="15362" width="10.25" style="1" customWidth="1"/>
    <col min="15363" max="15363" width="16.375" style="1" customWidth="1"/>
    <col min="15364" max="15364" width="4.375" style="1" customWidth="1"/>
    <col min="15365" max="15365" width="10.25" style="1" customWidth="1"/>
    <col min="15366" max="15366" width="16.375" style="1" customWidth="1"/>
    <col min="15367" max="15367" width="8.625" style="1" customWidth="1"/>
    <col min="15368" max="15378" width="13" style="1" customWidth="1"/>
    <col min="15379" max="15379" width="13.875" style="1" customWidth="1"/>
    <col min="15380" max="15388" width="13" style="1" customWidth="1"/>
    <col min="15389" max="15389" width="13.875" style="1" customWidth="1"/>
    <col min="15390" max="15391" width="13" style="1" customWidth="1"/>
    <col min="15392" max="15398" width="2.5" style="1" customWidth="1"/>
    <col min="15399" max="15616" width="9" style="1"/>
    <col min="15617" max="15617" width="4.25" style="1" customWidth="1"/>
    <col min="15618" max="15618" width="10.25" style="1" customWidth="1"/>
    <col min="15619" max="15619" width="16.375" style="1" customWidth="1"/>
    <col min="15620" max="15620" width="4.375" style="1" customWidth="1"/>
    <col min="15621" max="15621" width="10.25" style="1" customWidth="1"/>
    <col min="15622" max="15622" width="16.375" style="1" customWidth="1"/>
    <col min="15623" max="15623" width="8.625" style="1" customWidth="1"/>
    <col min="15624" max="15634" width="13" style="1" customWidth="1"/>
    <col min="15635" max="15635" width="13.875" style="1" customWidth="1"/>
    <col min="15636" max="15644" width="13" style="1" customWidth="1"/>
    <col min="15645" max="15645" width="13.875" style="1" customWidth="1"/>
    <col min="15646" max="15647" width="13" style="1" customWidth="1"/>
    <col min="15648" max="15654" width="2.5" style="1" customWidth="1"/>
    <col min="15655" max="15872" width="9" style="1"/>
    <col min="15873" max="15873" width="4.25" style="1" customWidth="1"/>
    <col min="15874" max="15874" width="10.25" style="1" customWidth="1"/>
    <col min="15875" max="15875" width="16.375" style="1" customWidth="1"/>
    <col min="15876" max="15876" width="4.375" style="1" customWidth="1"/>
    <col min="15877" max="15877" width="10.25" style="1" customWidth="1"/>
    <col min="15878" max="15878" width="16.375" style="1" customWidth="1"/>
    <col min="15879" max="15879" width="8.625" style="1" customWidth="1"/>
    <col min="15880" max="15890" width="13" style="1" customWidth="1"/>
    <col min="15891" max="15891" width="13.875" style="1" customWidth="1"/>
    <col min="15892" max="15900" width="13" style="1" customWidth="1"/>
    <col min="15901" max="15901" width="13.875" style="1" customWidth="1"/>
    <col min="15902" max="15903" width="13" style="1" customWidth="1"/>
    <col min="15904" max="15910" width="2.5" style="1" customWidth="1"/>
    <col min="15911" max="16128" width="9" style="1"/>
    <col min="16129" max="16129" width="4.25" style="1" customWidth="1"/>
    <col min="16130" max="16130" width="10.25" style="1" customWidth="1"/>
    <col min="16131" max="16131" width="16.375" style="1" customWidth="1"/>
    <col min="16132" max="16132" width="4.375" style="1" customWidth="1"/>
    <col min="16133" max="16133" width="10.25" style="1" customWidth="1"/>
    <col min="16134" max="16134" width="16.375" style="1" customWidth="1"/>
    <col min="16135" max="16135" width="8.625" style="1" customWidth="1"/>
    <col min="16136" max="16146" width="13" style="1" customWidth="1"/>
    <col min="16147" max="16147" width="13.875" style="1" customWidth="1"/>
    <col min="16148" max="16156" width="13" style="1" customWidth="1"/>
    <col min="16157" max="16157" width="13.875" style="1" customWidth="1"/>
    <col min="16158" max="16159" width="13" style="1" customWidth="1"/>
    <col min="16160" max="16166" width="2.5" style="1" customWidth="1"/>
    <col min="16167" max="16384" width="9" style="1"/>
  </cols>
  <sheetData>
    <row r="1" spans="1:7" ht="26.25" customHeight="1">
      <c r="B1" s="326" t="s">
        <v>383</v>
      </c>
      <c r="C1" s="8"/>
      <c r="D1" s="8"/>
      <c r="E1" s="8"/>
    </row>
    <row r="2" spans="1:7" ht="35.25" customHeight="1">
      <c r="A2" s="9"/>
      <c r="B2" s="327"/>
      <c r="C2" s="12"/>
      <c r="D2" s="328" t="s">
        <v>384</v>
      </c>
      <c r="F2" s="12"/>
    </row>
    <row r="3" spans="1:7" ht="18" customHeight="1">
      <c r="A3" s="13" t="s">
        <v>21</v>
      </c>
      <c r="B3" s="329" t="s">
        <v>22</v>
      </c>
      <c r="C3" s="330" t="s">
        <v>385</v>
      </c>
      <c r="D3" s="330" t="s">
        <v>21</v>
      </c>
      <c r="E3" s="330" t="s">
        <v>22</v>
      </c>
      <c r="F3" s="330" t="s">
        <v>385</v>
      </c>
    </row>
    <row r="4" spans="1:7" ht="18" customHeight="1">
      <c r="A4" s="331"/>
      <c r="B4" s="332" t="s">
        <v>386</v>
      </c>
      <c r="C4" s="42">
        <v>20487160165</v>
      </c>
      <c r="D4" s="50">
        <v>24</v>
      </c>
      <c r="E4" s="30" t="s">
        <v>387</v>
      </c>
      <c r="F4" s="333">
        <v>213465364</v>
      </c>
    </row>
    <row r="5" spans="1:7" ht="18" customHeight="1">
      <c r="A5" s="262"/>
      <c r="B5" s="332" t="s">
        <v>388</v>
      </c>
      <c r="C5" s="42">
        <v>19129109527</v>
      </c>
      <c r="D5" s="50">
        <v>27</v>
      </c>
      <c r="E5" s="30" t="s">
        <v>389</v>
      </c>
      <c r="F5" s="333">
        <v>326780601</v>
      </c>
    </row>
    <row r="6" spans="1:7" ht="18" customHeight="1">
      <c r="A6" s="262"/>
      <c r="B6" s="332" t="s">
        <v>390</v>
      </c>
      <c r="C6" s="42">
        <v>19294324151</v>
      </c>
      <c r="D6" s="50">
        <v>31</v>
      </c>
      <c r="E6" s="30" t="s">
        <v>116</v>
      </c>
      <c r="F6" s="333">
        <v>484824000</v>
      </c>
    </row>
    <row r="7" spans="1:7" ht="18" customHeight="1">
      <c r="A7" s="262"/>
      <c r="B7" s="332" t="s">
        <v>391</v>
      </c>
      <c r="C7" s="177">
        <v>24591349410</v>
      </c>
      <c r="D7" s="50">
        <f>D6+1</f>
        <v>32</v>
      </c>
      <c r="E7" s="30" t="s">
        <v>117</v>
      </c>
      <c r="F7" s="333">
        <v>1127259891</v>
      </c>
      <c r="G7" s="104"/>
    </row>
    <row r="8" spans="1:7" ht="18" customHeight="1">
      <c r="A8" s="334"/>
      <c r="B8" s="335" t="s">
        <v>392</v>
      </c>
      <c r="C8" s="344">
        <v>41677664508</v>
      </c>
      <c r="D8" s="50">
        <v>37</v>
      </c>
      <c r="E8" s="30" t="s">
        <v>118</v>
      </c>
      <c r="F8" s="333">
        <v>200621484</v>
      </c>
      <c r="G8" s="104"/>
    </row>
    <row r="9" spans="1:7" ht="18" customHeight="1">
      <c r="A9" s="262"/>
      <c r="B9" s="261" t="s">
        <v>300</v>
      </c>
      <c r="C9" s="50">
        <v>27651547951</v>
      </c>
      <c r="D9" s="50">
        <v>39</v>
      </c>
      <c r="E9" s="30" t="s">
        <v>120</v>
      </c>
      <c r="F9" s="333">
        <v>112978677</v>
      </c>
      <c r="G9" s="104"/>
    </row>
    <row r="10" spans="1:7" ht="18" customHeight="1">
      <c r="A10" s="262"/>
      <c r="B10" s="261" t="s">
        <v>301</v>
      </c>
      <c r="C10" s="50">
        <v>4402379831</v>
      </c>
      <c r="D10" s="50">
        <f>D9+1</f>
        <v>40</v>
      </c>
      <c r="E10" s="30" t="s">
        <v>393</v>
      </c>
      <c r="F10" s="333">
        <v>183072934</v>
      </c>
      <c r="G10" s="104"/>
    </row>
    <row r="11" spans="1:7" ht="18" customHeight="1">
      <c r="A11" s="262"/>
      <c r="B11" s="261" t="s">
        <v>66</v>
      </c>
      <c r="C11" s="50">
        <v>32053927782</v>
      </c>
      <c r="D11" s="50">
        <v>42</v>
      </c>
      <c r="E11" s="30" t="s">
        <v>123</v>
      </c>
      <c r="F11" s="333">
        <v>198023472</v>
      </c>
      <c r="G11" s="104"/>
    </row>
    <row r="12" spans="1:7" ht="18" customHeight="1">
      <c r="A12" s="262"/>
      <c r="B12" s="261" t="s">
        <v>68</v>
      </c>
      <c r="C12" s="50">
        <v>9623736726</v>
      </c>
      <c r="D12" s="50">
        <f>D11+1</f>
        <v>43</v>
      </c>
      <c r="E12" s="30" t="s">
        <v>309</v>
      </c>
      <c r="F12" s="333">
        <v>264327960</v>
      </c>
      <c r="G12" s="104"/>
    </row>
    <row r="13" spans="1:7" ht="18" customHeight="1">
      <c r="A13" s="262"/>
      <c r="B13" s="261"/>
      <c r="C13" s="50"/>
      <c r="D13" s="50">
        <v>45</v>
      </c>
      <c r="E13" s="30" t="s">
        <v>125</v>
      </c>
      <c r="F13" s="333">
        <v>133034000</v>
      </c>
      <c r="G13" s="104"/>
    </row>
    <row r="14" spans="1:7" ht="24" customHeight="1">
      <c r="A14" s="336">
        <v>1</v>
      </c>
      <c r="B14" s="261" t="s">
        <v>70</v>
      </c>
      <c r="C14" s="337">
        <v>1022837465</v>
      </c>
      <c r="D14" s="50">
        <f>D13+1</f>
        <v>46</v>
      </c>
      <c r="E14" s="30" t="s">
        <v>127</v>
      </c>
      <c r="F14" s="333">
        <v>83105427</v>
      </c>
      <c r="G14" s="104"/>
    </row>
    <row r="15" spans="1:7" ht="18" customHeight="1">
      <c r="A15" s="336">
        <f t="shared" ref="A15:A22" si="0">A14+1</f>
        <v>2</v>
      </c>
      <c r="B15" s="261" t="s">
        <v>73</v>
      </c>
      <c r="C15" s="50">
        <v>4708050109</v>
      </c>
      <c r="D15" s="50">
        <v>50</v>
      </c>
      <c r="E15" s="30" t="s">
        <v>394</v>
      </c>
      <c r="F15" s="333">
        <v>111942000</v>
      </c>
      <c r="G15" s="104"/>
    </row>
    <row r="16" spans="1:7" ht="18" customHeight="1">
      <c r="A16" s="336">
        <f t="shared" si="0"/>
        <v>3</v>
      </c>
      <c r="B16" s="261" t="s">
        <v>75</v>
      </c>
      <c r="C16" s="50">
        <v>3310000000</v>
      </c>
      <c r="D16" s="50">
        <v>57</v>
      </c>
      <c r="E16" s="30" t="s">
        <v>395</v>
      </c>
      <c r="F16" s="333">
        <v>167353204</v>
      </c>
      <c r="G16" s="104"/>
    </row>
    <row r="17" spans="1:7" ht="18" customHeight="1">
      <c r="A17" s="336">
        <f t="shared" si="0"/>
        <v>4</v>
      </c>
      <c r="B17" s="261" t="s">
        <v>78</v>
      </c>
      <c r="C17" s="337">
        <v>2820685727</v>
      </c>
      <c r="D17" s="50">
        <v>62</v>
      </c>
      <c r="E17" s="30" t="s">
        <v>131</v>
      </c>
      <c r="F17" s="333">
        <v>399807659</v>
      </c>
      <c r="G17" s="104"/>
    </row>
    <row r="18" spans="1:7" ht="18" customHeight="1">
      <c r="A18" s="336">
        <f t="shared" si="0"/>
        <v>5</v>
      </c>
      <c r="B18" s="261" t="s">
        <v>81</v>
      </c>
      <c r="C18" s="338">
        <v>2335493891</v>
      </c>
      <c r="D18" s="50">
        <v>65</v>
      </c>
      <c r="E18" s="30" t="s">
        <v>132</v>
      </c>
      <c r="F18" s="333">
        <v>330166856</v>
      </c>
      <c r="G18" s="104"/>
    </row>
    <row r="19" spans="1:7" ht="18" customHeight="1">
      <c r="A19" s="336">
        <f t="shared" si="0"/>
        <v>6</v>
      </c>
      <c r="B19" s="261" t="s">
        <v>83</v>
      </c>
      <c r="C19" s="337">
        <v>568904560</v>
      </c>
      <c r="D19" s="50">
        <v>70</v>
      </c>
      <c r="E19" s="30" t="s">
        <v>396</v>
      </c>
      <c r="F19" s="333">
        <v>193298867</v>
      </c>
      <c r="G19" s="104"/>
    </row>
    <row r="20" spans="1:7" ht="18" customHeight="1">
      <c r="A20" s="336">
        <f t="shared" si="0"/>
        <v>7</v>
      </c>
      <c r="B20" s="261" t="s">
        <v>85</v>
      </c>
      <c r="C20" s="337">
        <v>343834654</v>
      </c>
      <c r="D20" s="50">
        <v>73</v>
      </c>
      <c r="E20" s="30" t="s">
        <v>135</v>
      </c>
      <c r="F20" s="333">
        <v>732080318</v>
      </c>
      <c r="G20" s="104"/>
    </row>
    <row r="21" spans="1:7" ht="18" customHeight="1">
      <c r="A21" s="336">
        <f t="shared" si="0"/>
        <v>8</v>
      </c>
      <c r="B21" s="261" t="s">
        <v>86</v>
      </c>
      <c r="C21" s="50">
        <v>1961503000</v>
      </c>
      <c r="D21" s="50">
        <v>79</v>
      </c>
      <c r="E21" s="30" t="s">
        <v>320</v>
      </c>
      <c r="F21" s="333">
        <v>712176614</v>
      </c>
      <c r="G21" s="104"/>
    </row>
    <row r="22" spans="1:7" ht="18" customHeight="1">
      <c r="A22" s="336">
        <f t="shared" si="0"/>
        <v>9</v>
      </c>
      <c r="B22" s="261" t="s">
        <v>88</v>
      </c>
      <c r="C22" s="337">
        <v>299876922</v>
      </c>
      <c r="D22" s="50">
        <v>86</v>
      </c>
      <c r="E22" s="30" t="s">
        <v>397</v>
      </c>
      <c r="F22" s="333">
        <v>500851211</v>
      </c>
      <c r="G22" s="104"/>
    </row>
    <row r="23" spans="1:7" ht="18" customHeight="1">
      <c r="A23" s="336">
        <v>11</v>
      </c>
      <c r="B23" s="261" t="s">
        <v>90</v>
      </c>
      <c r="C23" s="337">
        <v>1839826858</v>
      </c>
      <c r="D23" s="50">
        <v>93</v>
      </c>
      <c r="E23" s="30" t="s">
        <v>323</v>
      </c>
      <c r="F23" s="333">
        <v>217311000</v>
      </c>
      <c r="G23" s="104"/>
    </row>
    <row r="24" spans="1:7" ht="18" customHeight="1">
      <c r="A24" s="336">
        <v>13</v>
      </c>
      <c r="B24" s="261" t="s">
        <v>92</v>
      </c>
      <c r="C24" s="337">
        <v>197915420</v>
      </c>
      <c r="D24" s="212">
        <v>95</v>
      </c>
      <c r="E24" s="339" t="s">
        <v>324</v>
      </c>
      <c r="F24" s="333">
        <v>607794583</v>
      </c>
      <c r="G24" s="104"/>
    </row>
    <row r="25" spans="1:7" ht="18" customHeight="1">
      <c r="A25" s="336">
        <f t="shared" ref="A25:A32" si="1">A24+1</f>
        <v>14</v>
      </c>
      <c r="B25" s="261" t="s">
        <v>94</v>
      </c>
      <c r="C25" s="337">
        <v>516794174</v>
      </c>
      <c r="D25" s="50"/>
      <c r="E25" s="30"/>
      <c r="F25" s="333"/>
      <c r="G25" s="104"/>
    </row>
    <row r="26" spans="1:7" ht="18" customHeight="1">
      <c r="A26" s="336">
        <f t="shared" si="1"/>
        <v>15</v>
      </c>
      <c r="B26" s="261" t="s">
        <v>302</v>
      </c>
      <c r="C26" s="337">
        <v>1149497328</v>
      </c>
      <c r="D26" s="50">
        <v>301</v>
      </c>
      <c r="E26" s="30" t="s">
        <v>160</v>
      </c>
      <c r="F26" s="333">
        <v>383852680</v>
      </c>
      <c r="G26" s="104"/>
    </row>
    <row r="27" spans="1:7" ht="18" customHeight="1">
      <c r="A27" s="336">
        <f t="shared" si="1"/>
        <v>16</v>
      </c>
      <c r="B27" s="261" t="s">
        <v>98</v>
      </c>
      <c r="C27" s="337">
        <v>0</v>
      </c>
      <c r="D27" s="50">
        <v>305</v>
      </c>
      <c r="E27" s="30" t="s">
        <v>165</v>
      </c>
      <c r="F27" s="333">
        <v>969247679</v>
      </c>
      <c r="G27" s="104"/>
    </row>
    <row r="28" spans="1:7" ht="18" customHeight="1">
      <c r="A28" s="336">
        <f t="shared" si="1"/>
        <v>17</v>
      </c>
      <c r="B28" s="261" t="s">
        <v>100</v>
      </c>
      <c r="C28" s="50">
        <v>422292567</v>
      </c>
      <c r="D28" s="50">
        <v>306</v>
      </c>
      <c r="E28" s="30" t="s">
        <v>171</v>
      </c>
      <c r="F28" s="333">
        <v>1229460575</v>
      </c>
      <c r="G28" s="104"/>
    </row>
    <row r="29" spans="1:7" ht="18" customHeight="1">
      <c r="A29" s="336">
        <f t="shared" si="1"/>
        <v>18</v>
      </c>
      <c r="B29" s="261" t="s">
        <v>102</v>
      </c>
      <c r="C29" s="50">
        <v>1025975000</v>
      </c>
      <c r="D29" s="50">
        <v>307</v>
      </c>
      <c r="E29" s="30" t="s">
        <v>175</v>
      </c>
      <c r="F29" s="333">
        <v>2396244945</v>
      </c>
      <c r="G29" s="104"/>
    </row>
    <row r="30" spans="1:7" ht="18" customHeight="1">
      <c r="A30" s="336">
        <f t="shared" si="1"/>
        <v>19</v>
      </c>
      <c r="B30" s="261" t="s">
        <v>104</v>
      </c>
      <c r="C30" s="337">
        <v>262280184</v>
      </c>
      <c r="D30" s="50">
        <v>308</v>
      </c>
      <c r="E30" s="30" t="s">
        <v>187</v>
      </c>
      <c r="F30" s="333">
        <v>408737983</v>
      </c>
      <c r="G30" s="104"/>
    </row>
    <row r="31" spans="1:7" ht="18" customHeight="1">
      <c r="A31" s="336">
        <f t="shared" si="1"/>
        <v>20</v>
      </c>
      <c r="B31" s="261" t="s">
        <v>106</v>
      </c>
      <c r="C31" s="337">
        <v>641136119</v>
      </c>
      <c r="D31" s="50">
        <v>309</v>
      </c>
      <c r="E31" s="30" t="s">
        <v>189</v>
      </c>
      <c r="F31" s="333">
        <v>4236192864</v>
      </c>
      <c r="G31" s="104"/>
    </row>
    <row r="32" spans="1:7" ht="18" customHeight="1">
      <c r="A32" s="340">
        <f t="shared" si="1"/>
        <v>21</v>
      </c>
      <c r="B32" s="285" t="s">
        <v>108</v>
      </c>
      <c r="C32" s="333">
        <v>341229200</v>
      </c>
      <c r="D32" s="193"/>
      <c r="E32" s="134"/>
      <c r="F32" s="341"/>
      <c r="G32" s="104"/>
    </row>
    <row r="33" spans="1:7" ht="18" customHeight="1">
      <c r="A33" s="99">
        <v>22</v>
      </c>
      <c r="B33" s="61" t="s">
        <v>303</v>
      </c>
      <c r="C33" s="342">
        <v>985518482</v>
      </c>
      <c r="D33" s="112"/>
      <c r="G33" s="104"/>
    </row>
    <row r="34" spans="1:7" ht="18" customHeight="1">
      <c r="D34" s="112"/>
      <c r="G34" s="104"/>
    </row>
    <row r="35" spans="1:7" ht="18" customHeight="1">
      <c r="A35" s="343" t="s">
        <v>398</v>
      </c>
      <c r="D35" s="112"/>
      <c r="G35" s="104"/>
    </row>
    <row r="36" spans="1:7" ht="18" customHeight="1">
      <c r="A36" s="83" t="s">
        <v>399</v>
      </c>
      <c r="D36" s="112"/>
      <c r="G36" s="104"/>
    </row>
    <row r="37" spans="1:7" ht="18" customHeight="1">
      <c r="A37" s="83"/>
      <c r="D37" s="112"/>
      <c r="G37" s="104"/>
    </row>
    <row r="38" spans="1:7" ht="18" customHeight="1">
      <c r="A38" s="10"/>
      <c r="D38" s="112"/>
      <c r="G38" s="104"/>
    </row>
    <row r="39" spans="1:7" ht="18" customHeight="1">
      <c r="G39" s="104"/>
    </row>
    <row r="40" spans="1:7" ht="18" customHeight="1">
      <c r="G40" s="104"/>
    </row>
    <row r="41" spans="1:7" ht="18" customHeight="1">
      <c r="G41" s="104"/>
    </row>
  </sheetData>
  <phoneticPr fontId="6"/>
  <printOptions horizontalCentered="1"/>
  <pageMargins left="0.70866141732283472" right="0.70866141732283472" top="0.74803149606299213" bottom="0.74803149606299213" header="0.31496062992125984" footer="0.31496062992125984"/>
  <pageSetup paperSize="9" scale="109" orientation="portrait" r:id="rId1"/>
  <headerFoot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75"/>
  <sheetViews>
    <sheetView view="pageBreakPreview" zoomScale="140" zoomScaleNormal="100" zoomScaleSheetLayoutView="140" workbookViewId="0">
      <selection activeCell="I9" sqref="I9"/>
    </sheetView>
  </sheetViews>
  <sheetFormatPr defaultRowHeight="12"/>
  <cols>
    <col min="1" max="1" width="3.25" style="1" customWidth="1"/>
    <col min="2" max="2" width="11.25" style="1" customWidth="1"/>
    <col min="3" max="3" width="7.5" style="1" customWidth="1"/>
    <col min="4" max="8" width="8.625" style="1" customWidth="1"/>
    <col min="9" max="9" width="12.75" style="1" bestFit="1" customWidth="1"/>
    <col min="10" max="10" width="8.625" style="1" customWidth="1"/>
    <col min="11" max="11" width="8.125" style="1" customWidth="1"/>
    <col min="12" max="12" width="7.125" style="1" customWidth="1"/>
    <col min="13" max="13" width="6.875" style="1" customWidth="1"/>
    <col min="14" max="14" width="7.5" style="1" customWidth="1"/>
    <col min="15" max="15" width="7.625" style="1" customWidth="1"/>
    <col min="16" max="16" width="2.375" style="1" customWidth="1"/>
    <col min="17" max="17" width="6.625" style="1" customWidth="1"/>
    <col min="18" max="18" width="8.75" style="1" customWidth="1"/>
    <col min="19" max="19" width="7.25" style="1" customWidth="1"/>
    <col min="20" max="20" width="8.875" style="1" customWidth="1"/>
    <col min="21" max="21" width="6" style="1" customWidth="1"/>
    <col min="22" max="22" width="8.75" style="1" customWidth="1"/>
    <col min="23" max="24" width="6.375" style="1" customWidth="1"/>
    <col min="25" max="25" width="7.625" style="1" customWidth="1"/>
    <col min="26" max="26" width="6.75" style="1" customWidth="1"/>
    <col min="27" max="27" width="10" style="1" customWidth="1"/>
    <col min="28" max="28" width="3.75" style="1" customWidth="1"/>
    <col min="29" max="256" width="9" style="1"/>
    <col min="257" max="257" width="3.25" style="1" customWidth="1"/>
    <col min="258" max="258" width="11.25" style="1" customWidth="1"/>
    <col min="259" max="259" width="7.5" style="1" customWidth="1"/>
    <col min="260" max="264" width="8.625" style="1" customWidth="1"/>
    <col min="265" max="265" width="11.25" style="1" customWidth="1"/>
    <col min="266" max="266" width="8.625" style="1" customWidth="1"/>
    <col min="267" max="267" width="8.125" style="1" customWidth="1"/>
    <col min="268" max="268" width="7.125" style="1" customWidth="1"/>
    <col min="269" max="269" width="6.875" style="1" customWidth="1"/>
    <col min="270" max="270" width="7.5" style="1" customWidth="1"/>
    <col min="271" max="271" width="7.625" style="1" customWidth="1"/>
    <col min="272" max="272" width="2.375" style="1" customWidth="1"/>
    <col min="273" max="273" width="6.625" style="1" customWidth="1"/>
    <col min="274" max="274" width="8.75" style="1" customWidth="1"/>
    <col min="275" max="275" width="7.25" style="1" customWidth="1"/>
    <col min="276" max="276" width="12.5" style="1" customWidth="1"/>
    <col min="277" max="277" width="6" style="1" customWidth="1"/>
    <col min="278" max="278" width="8.75" style="1" customWidth="1"/>
    <col min="279" max="280" width="6.375" style="1" customWidth="1"/>
    <col min="281" max="281" width="7.625" style="1" customWidth="1"/>
    <col min="282" max="282" width="6.75" style="1" customWidth="1"/>
    <col min="283" max="283" width="10" style="1" customWidth="1"/>
    <col min="284" max="284" width="3.75" style="1" customWidth="1"/>
    <col min="285" max="512" width="9" style="1"/>
    <col min="513" max="513" width="3.25" style="1" customWidth="1"/>
    <col min="514" max="514" width="11.25" style="1" customWidth="1"/>
    <col min="515" max="515" width="7.5" style="1" customWidth="1"/>
    <col min="516" max="520" width="8.625" style="1" customWidth="1"/>
    <col min="521" max="521" width="11.25" style="1" customWidth="1"/>
    <col min="522" max="522" width="8.625" style="1" customWidth="1"/>
    <col min="523" max="523" width="8.125" style="1" customWidth="1"/>
    <col min="524" max="524" width="7.125" style="1" customWidth="1"/>
    <col min="525" max="525" width="6.875" style="1" customWidth="1"/>
    <col min="526" max="526" width="7.5" style="1" customWidth="1"/>
    <col min="527" max="527" width="7.625" style="1" customWidth="1"/>
    <col min="528" max="528" width="2.375" style="1" customWidth="1"/>
    <col min="529" max="529" width="6.625" style="1" customWidth="1"/>
    <col min="530" max="530" width="8.75" style="1" customWidth="1"/>
    <col min="531" max="531" width="7.25" style="1" customWidth="1"/>
    <col min="532" max="532" width="12.5" style="1" customWidth="1"/>
    <col min="533" max="533" width="6" style="1" customWidth="1"/>
    <col min="534" max="534" width="8.75" style="1" customWidth="1"/>
    <col min="535" max="536" width="6.375" style="1" customWidth="1"/>
    <col min="537" max="537" width="7.625" style="1" customWidth="1"/>
    <col min="538" max="538" width="6.75" style="1" customWidth="1"/>
    <col min="539" max="539" width="10" style="1" customWidth="1"/>
    <col min="540" max="540" width="3.75" style="1" customWidth="1"/>
    <col min="541" max="768" width="9" style="1"/>
    <col min="769" max="769" width="3.25" style="1" customWidth="1"/>
    <col min="770" max="770" width="11.25" style="1" customWidth="1"/>
    <col min="771" max="771" width="7.5" style="1" customWidth="1"/>
    <col min="772" max="776" width="8.625" style="1" customWidth="1"/>
    <col min="777" max="777" width="11.25" style="1" customWidth="1"/>
    <col min="778" max="778" width="8.625" style="1" customWidth="1"/>
    <col min="779" max="779" width="8.125" style="1" customWidth="1"/>
    <col min="780" max="780" width="7.125" style="1" customWidth="1"/>
    <col min="781" max="781" width="6.875" style="1" customWidth="1"/>
    <col min="782" max="782" width="7.5" style="1" customWidth="1"/>
    <col min="783" max="783" width="7.625" style="1" customWidth="1"/>
    <col min="784" max="784" width="2.375" style="1" customWidth="1"/>
    <col min="785" max="785" width="6.625" style="1" customWidth="1"/>
    <col min="786" max="786" width="8.75" style="1" customWidth="1"/>
    <col min="787" max="787" width="7.25" style="1" customWidth="1"/>
    <col min="788" max="788" width="12.5" style="1" customWidth="1"/>
    <col min="789" max="789" width="6" style="1" customWidth="1"/>
    <col min="790" max="790" width="8.75" style="1" customWidth="1"/>
    <col min="791" max="792" width="6.375" style="1" customWidth="1"/>
    <col min="793" max="793" width="7.625" style="1" customWidth="1"/>
    <col min="794" max="794" width="6.75" style="1" customWidth="1"/>
    <col min="795" max="795" width="10" style="1" customWidth="1"/>
    <col min="796" max="796" width="3.75" style="1" customWidth="1"/>
    <col min="797" max="1024" width="9" style="1"/>
    <col min="1025" max="1025" width="3.25" style="1" customWidth="1"/>
    <col min="1026" max="1026" width="11.25" style="1" customWidth="1"/>
    <col min="1027" max="1027" width="7.5" style="1" customWidth="1"/>
    <col min="1028" max="1032" width="8.625" style="1" customWidth="1"/>
    <col min="1033" max="1033" width="11.25" style="1" customWidth="1"/>
    <col min="1034" max="1034" width="8.625" style="1" customWidth="1"/>
    <col min="1035" max="1035" width="8.125" style="1" customWidth="1"/>
    <col min="1036" max="1036" width="7.125" style="1" customWidth="1"/>
    <col min="1037" max="1037" width="6.875" style="1" customWidth="1"/>
    <col min="1038" max="1038" width="7.5" style="1" customWidth="1"/>
    <col min="1039" max="1039" width="7.625" style="1" customWidth="1"/>
    <col min="1040" max="1040" width="2.375" style="1" customWidth="1"/>
    <col min="1041" max="1041" width="6.625" style="1" customWidth="1"/>
    <col min="1042" max="1042" width="8.75" style="1" customWidth="1"/>
    <col min="1043" max="1043" width="7.25" style="1" customWidth="1"/>
    <col min="1044" max="1044" width="12.5" style="1" customWidth="1"/>
    <col min="1045" max="1045" width="6" style="1" customWidth="1"/>
    <col min="1046" max="1046" width="8.75" style="1" customWidth="1"/>
    <col min="1047" max="1048" width="6.375" style="1" customWidth="1"/>
    <col min="1049" max="1049" width="7.625" style="1" customWidth="1"/>
    <col min="1050" max="1050" width="6.75" style="1" customWidth="1"/>
    <col min="1051" max="1051" width="10" style="1" customWidth="1"/>
    <col min="1052" max="1052" width="3.75" style="1" customWidth="1"/>
    <col min="1053" max="1280" width="9" style="1"/>
    <col min="1281" max="1281" width="3.25" style="1" customWidth="1"/>
    <col min="1282" max="1282" width="11.25" style="1" customWidth="1"/>
    <col min="1283" max="1283" width="7.5" style="1" customWidth="1"/>
    <col min="1284" max="1288" width="8.625" style="1" customWidth="1"/>
    <col min="1289" max="1289" width="11.25" style="1" customWidth="1"/>
    <col min="1290" max="1290" width="8.625" style="1" customWidth="1"/>
    <col min="1291" max="1291" width="8.125" style="1" customWidth="1"/>
    <col min="1292" max="1292" width="7.125" style="1" customWidth="1"/>
    <col min="1293" max="1293" width="6.875" style="1" customWidth="1"/>
    <col min="1294" max="1294" width="7.5" style="1" customWidth="1"/>
    <col min="1295" max="1295" width="7.625" style="1" customWidth="1"/>
    <col min="1296" max="1296" width="2.375" style="1" customWidth="1"/>
    <col min="1297" max="1297" width="6.625" style="1" customWidth="1"/>
    <col min="1298" max="1298" width="8.75" style="1" customWidth="1"/>
    <col min="1299" max="1299" width="7.25" style="1" customWidth="1"/>
    <col min="1300" max="1300" width="12.5" style="1" customWidth="1"/>
    <col min="1301" max="1301" width="6" style="1" customWidth="1"/>
    <col min="1302" max="1302" width="8.75" style="1" customWidth="1"/>
    <col min="1303" max="1304" width="6.375" style="1" customWidth="1"/>
    <col min="1305" max="1305" width="7.625" style="1" customWidth="1"/>
    <col min="1306" max="1306" width="6.75" style="1" customWidth="1"/>
    <col min="1307" max="1307" width="10" style="1" customWidth="1"/>
    <col min="1308" max="1308" width="3.75" style="1" customWidth="1"/>
    <col min="1309" max="1536" width="9" style="1"/>
    <col min="1537" max="1537" width="3.25" style="1" customWidth="1"/>
    <col min="1538" max="1538" width="11.25" style="1" customWidth="1"/>
    <col min="1539" max="1539" width="7.5" style="1" customWidth="1"/>
    <col min="1540" max="1544" width="8.625" style="1" customWidth="1"/>
    <col min="1545" max="1545" width="11.25" style="1" customWidth="1"/>
    <col min="1546" max="1546" width="8.625" style="1" customWidth="1"/>
    <col min="1547" max="1547" width="8.125" style="1" customWidth="1"/>
    <col min="1548" max="1548" width="7.125" style="1" customWidth="1"/>
    <col min="1549" max="1549" width="6.875" style="1" customWidth="1"/>
    <col min="1550" max="1550" width="7.5" style="1" customWidth="1"/>
    <col min="1551" max="1551" width="7.625" style="1" customWidth="1"/>
    <col min="1552" max="1552" width="2.375" style="1" customWidth="1"/>
    <col min="1553" max="1553" width="6.625" style="1" customWidth="1"/>
    <col min="1554" max="1554" width="8.75" style="1" customWidth="1"/>
    <col min="1555" max="1555" width="7.25" style="1" customWidth="1"/>
    <col min="1556" max="1556" width="12.5" style="1" customWidth="1"/>
    <col min="1557" max="1557" width="6" style="1" customWidth="1"/>
    <col min="1558" max="1558" width="8.75" style="1" customWidth="1"/>
    <col min="1559" max="1560" width="6.375" style="1" customWidth="1"/>
    <col min="1561" max="1561" width="7.625" style="1" customWidth="1"/>
    <col min="1562" max="1562" width="6.75" style="1" customWidth="1"/>
    <col min="1563" max="1563" width="10" style="1" customWidth="1"/>
    <col min="1564" max="1564" width="3.75" style="1" customWidth="1"/>
    <col min="1565" max="1792" width="9" style="1"/>
    <col min="1793" max="1793" width="3.25" style="1" customWidth="1"/>
    <col min="1794" max="1794" width="11.25" style="1" customWidth="1"/>
    <col min="1795" max="1795" width="7.5" style="1" customWidth="1"/>
    <col min="1796" max="1800" width="8.625" style="1" customWidth="1"/>
    <col min="1801" max="1801" width="11.25" style="1" customWidth="1"/>
    <col min="1802" max="1802" width="8.625" style="1" customWidth="1"/>
    <col min="1803" max="1803" width="8.125" style="1" customWidth="1"/>
    <col min="1804" max="1804" width="7.125" style="1" customWidth="1"/>
    <col min="1805" max="1805" width="6.875" style="1" customWidth="1"/>
    <col min="1806" max="1806" width="7.5" style="1" customWidth="1"/>
    <col min="1807" max="1807" width="7.625" style="1" customWidth="1"/>
    <col min="1808" max="1808" width="2.375" style="1" customWidth="1"/>
    <col min="1809" max="1809" width="6.625" style="1" customWidth="1"/>
    <col min="1810" max="1810" width="8.75" style="1" customWidth="1"/>
    <col min="1811" max="1811" width="7.25" style="1" customWidth="1"/>
    <col min="1812" max="1812" width="12.5" style="1" customWidth="1"/>
    <col min="1813" max="1813" width="6" style="1" customWidth="1"/>
    <col min="1814" max="1814" width="8.75" style="1" customWidth="1"/>
    <col min="1815" max="1816" width="6.375" style="1" customWidth="1"/>
    <col min="1817" max="1817" width="7.625" style="1" customWidth="1"/>
    <col min="1818" max="1818" width="6.75" style="1" customWidth="1"/>
    <col min="1819" max="1819" width="10" style="1" customWidth="1"/>
    <col min="1820" max="1820" width="3.75" style="1" customWidth="1"/>
    <col min="1821" max="2048" width="9" style="1"/>
    <col min="2049" max="2049" width="3.25" style="1" customWidth="1"/>
    <col min="2050" max="2050" width="11.25" style="1" customWidth="1"/>
    <col min="2051" max="2051" width="7.5" style="1" customWidth="1"/>
    <col min="2052" max="2056" width="8.625" style="1" customWidth="1"/>
    <col min="2057" max="2057" width="11.25" style="1" customWidth="1"/>
    <col min="2058" max="2058" width="8.625" style="1" customWidth="1"/>
    <col min="2059" max="2059" width="8.125" style="1" customWidth="1"/>
    <col min="2060" max="2060" width="7.125" style="1" customWidth="1"/>
    <col min="2061" max="2061" width="6.875" style="1" customWidth="1"/>
    <col min="2062" max="2062" width="7.5" style="1" customWidth="1"/>
    <col min="2063" max="2063" width="7.625" style="1" customWidth="1"/>
    <col min="2064" max="2064" width="2.375" style="1" customWidth="1"/>
    <col min="2065" max="2065" width="6.625" style="1" customWidth="1"/>
    <col min="2066" max="2066" width="8.75" style="1" customWidth="1"/>
    <col min="2067" max="2067" width="7.25" style="1" customWidth="1"/>
    <col min="2068" max="2068" width="12.5" style="1" customWidth="1"/>
    <col min="2069" max="2069" width="6" style="1" customWidth="1"/>
    <col min="2070" max="2070" width="8.75" style="1" customWidth="1"/>
    <col min="2071" max="2072" width="6.375" style="1" customWidth="1"/>
    <col min="2073" max="2073" width="7.625" style="1" customWidth="1"/>
    <col min="2074" max="2074" width="6.75" style="1" customWidth="1"/>
    <col min="2075" max="2075" width="10" style="1" customWidth="1"/>
    <col min="2076" max="2076" width="3.75" style="1" customWidth="1"/>
    <col min="2077" max="2304" width="9" style="1"/>
    <col min="2305" max="2305" width="3.25" style="1" customWidth="1"/>
    <col min="2306" max="2306" width="11.25" style="1" customWidth="1"/>
    <col min="2307" max="2307" width="7.5" style="1" customWidth="1"/>
    <col min="2308" max="2312" width="8.625" style="1" customWidth="1"/>
    <col min="2313" max="2313" width="11.25" style="1" customWidth="1"/>
    <col min="2314" max="2314" width="8.625" style="1" customWidth="1"/>
    <col min="2315" max="2315" width="8.125" style="1" customWidth="1"/>
    <col min="2316" max="2316" width="7.125" style="1" customWidth="1"/>
    <col min="2317" max="2317" width="6.875" style="1" customWidth="1"/>
    <col min="2318" max="2318" width="7.5" style="1" customWidth="1"/>
    <col min="2319" max="2319" width="7.625" style="1" customWidth="1"/>
    <col min="2320" max="2320" width="2.375" style="1" customWidth="1"/>
    <col min="2321" max="2321" width="6.625" style="1" customWidth="1"/>
    <col min="2322" max="2322" width="8.75" style="1" customWidth="1"/>
    <col min="2323" max="2323" width="7.25" style="1" customWidth="1"/>
    <col min="2324" max="2324" width="12.5" style="1" customWidth="1"/>
    <col min="2325" max="2325" width="6" style="1" customWidth="1"/>
    <col min="2326" max="2326" width="8.75" style="1" customWidth="1"/>
    <col min="2327" max="2328" width="6.375" style="1" customWidth="1"/>
    <col min="2329" max="2329" width="7.625" style="1" customWidth="1"/>
    <col min="2330" max="2330" width="6.75" style="1" customWidth="1"/>
    <col min="2331" max="2331" width="10" style="1" customWidth="1"/>
    <col min="2332" max="2332" width="3.75" style="1" customWidth="1"/>
    <col min="2333" max="2560" width="9" style="1"/>
    <col min="2561" max="2561" width="3.25" style="1" customWidth="1"/>
    <col min="2562" max="2562" width="11.25" style="1" customWidth="1"/>
    <col min="2563" max="2563" width="7.5" style="1" customWidth="1"/>
    <col min="2564" max="2568" width="8.625" style="1" customWidth="1"/>
    <col min="2569" max="2569" width="11.25" style="1" customWidth="1"/>
    <col min="2570" max="2570" width="8.625" style="1" customWidth="1"/>
    <col min="2571" max="2571" width="8.125" style="1" customWidth="1"/>
    <col min="2572" max="2572" width="7.125" style="1" customWidth="1"/>
    <col min="2573" max="2573" width="6.875" style="1" customWidth="1"/>
    <col min="2574" max="2574" width="7.5" style="1" customWidth="1"/>
    <col min="2575" max="2575" width="7.625" style="1" customWidth="1"/>
    <col min="2576" max="2576" width="2.375" style="1" customWidth="1"/>
    <col min="2577" max="2577" width="6.625" style="1" customWidth="1"/>
    <col min="2578" max="2578" width="8.75" style="1" customWidth="1"/>
    <col min="2579" max="2579" width="7.25" style="1" customWidth="1"/>
    <col min="2580" max="2580" width="12.5" style="1" customWidth="1"/>
    <col min="2581" max="2581" width="6" style="1" customWidth="1"/>
    <col min="2582" max="2582" width="8.75" style="1" customWidth="1"/>
    <col min="2583" max="2584" width="6.375" style="1" customWidth="1"/>
    <col min="2585" max="2585" width="7.625" style="1" customWidth="1"/>
    <col min="2586" max="2586" width="6.75" style="1" customWidth="1"/>
    <col min="2587" max="2587" width="10" style="1" customWidth="1"/>
    <col min="2588" max="2588" width="3.75" style="1" customWidth="1"/>
    <col min="2589" max="2816" width="9" style="1"/>
    <col min="2817" max="2817" width="3.25" style="1" customWidth="1"/>
    <col min="2818" max="2818" width="11.25" style="1" customWidth="1"/>
    <col min="2819" max="2819" width="7.5" style="1" customWidth="1"/>
    <col min="2820" max="2824" width="8.625" style="1" customWidth="1"/>
    <col min="2825" max="2825" width="11.25" style="1" customWidth="1"/>
    <col min="2826" max="2826" width="8.625" style="1" customWidth="1"/>
    <col min="2827" max="2827" width="8.125" style="1" customWidth="1"/>
    <col min="2828" max="2828" width="7.125" style="1" customWidth="1"/>
    <col min="2829" max="2829" width="6.875" style="1" customWidth="1"/>
    <col min="2830" max="2830" width="7.5" style="1" customWidth="1"/>
    <col min="2831" max="2831" width="7.625" style="1" customWidth="1"/>
    <col min="2832" max="2832" width="2.375" style="1" customWidth="1"/>
    <col min="2833" max="2833" width="6.625" style="1" customWidth="1"/>
    <col min="2834" max="2834" width="8.75" style="1" customWidth="1"/>
    <col min="2835" max="2835" width="7.25" style="1" customWidth="1"/>
    <col min="2836" max="2836" width="12.5" style="1" customWidth="1"/>
    <col min="2837" max="2837" width="6" style="1" customWidth="1"/>
    <col min="2838" max="2838" width="8.75" style="1" customWidth="1"/>
    <col min="2839" max="2840" width="6.375" style="1" customWidth="1"/>
    <col min="2841" max="2841" width="7.625" style="1" customWidth="1"/>
    <col min="2842" max="2842" width="6.75" style="1" customWidth="1"/>
    <col min="2843" max="2843" width="10" style="1" customWidth="1"/>
    <col min="2844" max="2844" width="3.75" style="1" customWidth="1"/>
    <col min="2845" max="3072" width="9" style="1"/>
    <col min="3073" max="3073" width="3.25" style="1" customWidth="1"/>
    <col min="3074" max="3074" width="11.25" style="1" customWidth="1"/>
    <col min="3075" max="3075" width="7.5" style="1" customWidth="1"/>
    <col min="3076" max="3080" width="8.625" style="1" customWidth="1"/>
    <col min="3081" max="3081" width="11.25" style="1" customWidth="1"/>
    <col min="3082" max="3082" width="8.625" style="1" customWidth="1"/>
    <col min="3083" max="3083" width="8.125" style="1" customWidth="1"/>
    <col min="3084" max="3084" width="7.125" style="1" customWidth="1"/>
    <col min="3085" max="3085" width="6.875" style="1" customWidth="1"/>
    <col min="3086" max="3086" width="7.5" style="1" customWidth="1"/>
    <col min="3087" max="3087" width="7.625" style="1" customWidth="1"/>
    <col min="3088" max="3088" width="2.375" style="1" customWidth="1"/>
    <col min="3089" max="3089" width="6.625" style="1" customWidth="1"/>
    <col min="3090" max="3090" width="8.75" style="1" customWidth="1"/>
    <col min="3091" max="3091" width="7.25" style="1" customWidth="1"/>
    <col min="3092" max="3092" width="12.5" style="1" customWidth="1"/>
    <col min="3093" max="3093" width="6" style="1" customWidth="1"/>
    <col min="3094" max="3094" width="8.75" style="1" customWidth="1"/>
    <col min="3095" max="3096" width="6.375" style="1" customWidth="1"/>
    <col min="3097" max="3097" width="7.625" style="1" customWidth="1"/>
    <col min="3098" max="3098" width="6.75" style="1" customWidth="1"/>
    <col min="3099" max="3099" width="10" style="1" customWidth="1"/>
    <col min="3100" max="3100" width="3.75" style="1" customWidth="1"/>
    <col min="3101" max="3328" width="9" style="1"/>
    <col min="3329" max="3329" width="3.25" style="1" customWidth="1"/>
    <col min="3330" max="3330" width="11.25" style="1" customWidth="1"/>
    <col min="3331" max="3331" width="7.5" style="1" customWidth="1"/>
    <col min="3332" max="3336" width="8.625" style="1" customWidth="1"/>
    <col min="3337" max="3337" width="11.25" style="1" customWidth="1"/>
    <col min="3338" max="3338" width="8.625" style="1" customWidth="1"/>
    <col min="3339" max="3339" width="8.125" style="1" customWidth="1"/>
    <col min="3340" max="3340" width="7.125" style="1" customWidth="1"/>
    <col min="3341" max="3341" width="6.875" style="1" customWidth="1"/>
    <col min="3342" max="3342" width="7.5" style="1" customWidth="1"/>
    <col min="3343" max="3343" width="7.625" style="1" customWidth="1"/>
    <col min="3344" max="3344" width="2.375" style="1" customWidth="1"/>
    <col min="3345" max="3345" width="6.625" style="1" customWidth="1"/>
    <col min="3346" max="3346" width="8.75" style="1" customWidth="1"/>
    <col min="3347" max="3347" width="7.25" style="1" customWidth="1"/>
    <col min="3348" max="3348" width="12.5" style="1" customWidth="1"/>
    <col min="3349" max="3349" width="6" style="1" customWidth="1"/>
    <col min="3350" max="3350" width="8.75" style="1" customWidth="1"/>
    <col min="3351" max="3352" width="6.375" style="1" customWidth="1"/>
    <col min="3353" max="3353" width="7.625" style="1" customWidth="1"/>
    <col min="3354" max="3354" width="6.75" style="1" customWidth="1"/>
    <col min="3355" max="3355" width="10" style="1" customWidth="1"/>
    <col min="3356" max="3356" width="3.75" style="1" customWidth="1"/>
    <col min="3357" max="3584" width="9" style="1"/>
    <col min="3585" max="3585" width="3.25" style="1" customWidth="1"/>
    <col min="3586" max="3586" width="11.25" style="1" customWidth="1"/>
    <col min="3587" max="3587" width="7.5" style="1" customWidth="1"/>
    <col min="3588" max="3592" width="8.625" style="1" customWidth="1"/>
    <col min="3593" max="3593" width="11.25" style="1" customWidth="1"/>
    <col min="3594" max="3594" width="8.625" style="1" customWidth="1"/>
    <col min="3595" max="3595" width="8.125" style="1" customWidth="1"/>
    <col min="3596" max="3596" width="7.125" style="1" customWidth="1"/>
    <col min="3597" max="3597" width="6.875" style="1" customWidth="1"/>
    <col min="3598" max="3598" width="7.5" style="1" customWidth="1"/>
    <col min="3599" max="3599" width="7.625" style="1" customWidth="1"/>
    <col min="3600" max="3600" width="2.375" style="1" customWidth="1"/>
    <col min="3601" max="3601" width="6.625" style="1" customWidth="1"/>
    <col min="3602" max="3602" width="8.75" style="1" customWidth="1"/>
    <col min="3603" max="3603" width="7.25" style="1" customWidth="1"/>
    <col min="3604" max="3604" width="12.5" style="1" customWidth="1"/>
    <col min="3605" max="3605" width="6" style="1" customWidth="1"/>
    <col min="3606" max="3606" width="8.75" style="1" customWidth="1"/>
    <col min="3607" max="3608" width="6.375" style="1" customWidth="1"/>
    <col min="3609" max="3609" width="7.625" style="1" customWidth="1"/>
    <col min="3610" max="3610" width="6.75" style="1" customWidth="1"/>
    <col min="3611" max="3611" width="10" style="1" customWidth="1"/>
    <col min="3612" max="3612" width="3.75" style="1" customWidth="1"/>
    <col min="3613" max="3840" width="9" style="1"/>
    <col min="3841" max="3841" width="3.25" style="1" customWidth="1"/>
    <col min="3842" max="3842" width="11.25" style="1" customWidth="1"/>
    <col min="3843" max="3843" width="7.5" style="1" customWidth="1"/>
    <col min="3844" max="3848" width="8.625" style="1" customWidth="1"/>
    <col min="3849" max="3849" width="11.25" style="1" customWidth="1"/>
    <col min="3850" max="3850" width="8.625" style="1" customWidth="1"/>
    <col min="3851" max="3851" width="8.125" style="1" customWidth="1"/>
    <col min="3852" max="3852" width="7.125" style="1" customWidth="1"/>
    <col min="3853" max="3853" width="6.875" style="1" customWidth="1"/>
    <col min="3854" max="3854" width="7.5" style="1" customWidth="1"/>
    <col min="3855" max="3855" width="7.625" style="1" customWidth="1"/>
    <col min="3856" max="3856" width="2.375" style="1" customWidth="1"/>
    <col min="3857" max="3857" width="6.625" style="1" customWidth="1"/>
    <col min="3858" max="3858" width="8.75" style="1" customWidth="1"/>
    <col min="3859" max="3859" width="7.25" style="1" customWidth="1"/>
    <col min="3860" max="3860" width="12.5" style="1" customWidth="1"/>
    <col min="3861" max="3861" width="6" style="1" customWidth="1"/>
    <col min="3862" max="3862" width="8.75" style="1" customWidth="1"/>
    <col min="3863" max="3864" width="6.375" style="1" customWidth="1"/>
    <col min="3865" max="3865" width="7.625" style="1" customWidth="1"/>
    <col min="3866" max="3866" width="6.75" style="1" customWidth="1"/>
    <col min="3867" max="3867" width="10" style="1" customWidth="1"/>
    <col min="3868" max="3868" width="3.75" style="1" customWidth="1"/>
    <col min="3869" max="4096" width="9" style="1"/>
    <col min="4097" max="4097" width="3.25" style="1" customWidth="1"/>
    <col min="4098" max="4098" width="11.25" style="1" customWidth="1"/>
    <col min="4099" max="4099" width="7.5" style="1" customWidth="1"/>
    <col min="4100" max="4104" width="8.625" style="1" customWidth="1"/>
    <col min="4105" max="4105" width="11.25" style="1" customWidth="1"/>
    <col min="4106" max="4106" width="8.625" style="1" customWidth="1"/>
    <col min="4107" max="4107" width="8.125" style="1" customWidth="1"/>
    <col min="4108" max="4108" width="7.125" style="1" customWidth="1"/>
    <col min="4109" max="4109" width="6.875" style="1" customWidth="1"/>
    <col min="4110" max="4110" width="7.5" style="1" customWidth="1"/>
    <col min="4111" max="4111" width="7.625" style="1" customWidth="1"/>
    <col min="4112" max="4112" width="2.375" style="1" customWidth="1"/>
    <col min="4113" max="4113" width="6.625" style="1" customWidth="1"/>
    <col min="4114" max="4114" width="8.75" style="1" customWidth="1"/>
    <col min="4115" max="4115" width="7.25" style="1" customWidth="1"/>
    <col min="4116" max="4116" width="12.5" style="1" customWidth="1"/>
    <col min="4117" max="4117" width="6" style="1" customWidth="1"/>
    <col min="4118" max="4118" width="8.75" style="1" customWidth="1"/>
    <col min="4119" max="4120" width="6.375" style="1" customWidth="1"/>
    <col min="4121" max="4121" width="7.625" style="1" customWidth="1"/>
    <col min="4122" max="4122" width="6.75" style="1" customWidth="1"/>
    <col min="4123" max="4123" width="10" style="1" customWidth="1"/>
    <col min="4124" max="4124" width="3.75" style="1" customWidth="1"/>
    <col min="4125" max="4352" width="9" style="1"/>
    <col min="4353" max="4353" width="3.25" style="1" customWidth="1"/>
    <col min="4354" max="4354" width="11.25" style="1" customWidth="1"/>
    <col min="4355" max="4355" width="7.5" style="1" customWidth="1"/>
    <col min="4356" max="4360" width="8.625" style="1" customWidth="1"/>
    <col min="4361" max="4361" width="11.25" style="1" customWidth="1"/>
    <col min="4362" max="4362" width="8.625" style="1" customWidth="1"/>
    <col min="4363" max="4363" width="8.125" style="1" customWidth="1"/>
    <col min="4364" max="4364" width="7.125" style="1" customWidth="1"/>
    <col min="4365" max="4365" width="6.875" style="1" customWidth="1"/>
    <col min="4366" max="4366" width="7.5" style="1" customWidth="1"/>
    <col min="4367" max="4367" width="7.625" style="1" customWidth="1"/>
    <col min="4368" max="4368" width="2.375" style="1" customWidth="1"/>
    <col min="4369" max="4369" width="6.625" style="1" customWidth="1"/>
    <col min="4370" max="4370" width="8.75" style="1" customWidth="1"/>
    <col min="4371" max="4371" width="7.25" style="1" customWidth="1"/>
    <col min="4372" max="4372" width="12.5" style="1" customWidth="1"/>
    <col min="4373" max="4373" width="6" style="1" customWidth="1"/>
    <col min="4374" max="4374" width="8.75" style="1" customWidth="1"/>
    <col min="4375" max="4376" width="6.375" style="1" customWidth="1"/>
    <col min="4377" max="4377" width="7.625" style="1" customWidth="1"/>
    <col min="4378" max="4378" width="6.75" style="1" customWidth="1"/>
    <col min="4379" max="4379" width="10" style="1" customWidth="1"/>
    <col min="4380" max="4380" width="3.75" style="1" customWidth="1"/>
    <col min="4381" max="4608" width="9" style="1"/>
    <col min="4609" max="4609" width="3.25" style="1" customWidth="1"/>
    <col min="4610" max="4610" width="11.25" style="1" customWidth="1"/>
    <col min="4611" max="4611" width="7.5" style="1" customWidth="1"/>
    <col min="4612" max="4616" width="8.625" style="1" customWidth="1"/>
    <col min="4617" max="4617" width="11.25" style="1" customWidth="1"/>
    <col min="4618" max="4618" width="8.625" style="1" customWidth="1"/>
    <col min="4619" max="4619" width="8.125" style="1" customWidth="1"/>
    <col min="4620" max="4620" width="7.125" style="1" customWidth="1"/>
    <col min="4621" max="4621" width="6.875" style="1" customWidth="1"/>
    <col min="4622" max="4622" width="7.5" style="1" customWidth="1"/>
    <col min="4623" max="4623" width="7.625" style="1" customWidth="1"/>
    <col min="4624" max="4624" width="2.375" style="1" customWidth="1"/>
    <col min="4625" max="4625" width="6.625" style="1" customWidth="1"/>
    <col min="4626" max="4626" width="8.75" style="1" customWidth="1"/>
    <col min="4627" max="4627" width="7.25" style="1" customWidth="1"/>
    <col min="4628" max="4628" width="12.5" style="1" customWidth="1"/>
    <col min="4629" max="4629" width="6" style="1" customWidth="1"/>
    <col min="4630" max="4630" width="8.75" style="1" customWidth="1"/>
    <col min="4631" max="4632" width="6.375" style="1" customWidth="1"/>
    <col min="4633" max="4633" width="7.625" style="1" customWidth="1"/>
    <col min="4634" max="4634" width="6.75" style="1" customWidth="1"/>
    <col min="4635" max="4635" width="10" style="1" customWidth="1"/>
    <col min="4636" max="4636" width="3.75" style="1" customWidth="1"/>
    <col min="4637" max="4864" width="9" style="1"/>
    <col min="4865" max="4865" width="3.25" style="1" customWidth="1"/>
    <col min="4866" max="4866" width="11.25" style="1" customWidth="1"/>
    <col min="4867" max="4867" width="7.5" style="1" customWidth="1"/>
    <col min="4868" max="4872" width="8.625" style="1" customWidth="1"/>
    <col min="4873" max="4873" width="11.25" style="1" customWidth="1"/>
    <col min="4874" max="4874" width="8.625" style="1" customWidth="1"/>
    <col min="4875" max="4875" width="8.125" style="1" customWidth="1"/>
    <col min="4876" max="4876" width="7.125" style="1" customWidth="1"/>
    <col min="4877" max="4877" width="6.875" style="1" customWidth="1"/>
    <col min="4878" max="4878" width="7.5" style="1" customWidth="1"/>
    <col min="4879" max="4879" width="7.625" style="1" customWidth="1"/>
    <col min="4880" max="4880" width="2.375" style="1" customWidth="1"/>
    <col min="4881" max="4881" width="6.625" style="1" customWidth="1"/>
    <col min="4882" max="4882" width="8.75" style="1" customWidth="1"/>
    <col min="4883" max="4883" width="7.25" style="1" customWidth="1"/>
    <col min="4884" max="4884" width="12.5" style="1" customWidth="1"/>
    <col min="4885" max="4885" width="6" style="1" customWidth="1"/>
    <col min="4886" max="4886" width="8.75" style="1" customWidth="1"/>
    <col min="4887" max="4888" width="6.375" style="1" customWidth="1"/>
    <col min="4889" max="4889" width="7.625" style="1" customWidth="1"/>
    <col min="4890" max="4890" width="6.75" style="1" customWidth="1"/>
    <col min="4891" max="4891" width="10" style="1" customWidth="1"/>
    <col min="4892" max="4892" width="3.75" style="1" customWidth="1"/>
    <col min="4893" max="5120" width="9" style="1"/>
    <col min="5121" max="5121" width="3.25" style="1" customWidth="1"/>
    <col min="5122" max="5122" width="11.25" style="1" customWidth="1"/>
    <col min="5123" max="5123" width="7.5" style="1" customWidth="1"/>
    <col min="5124" max="5128" width="8.625" style="1" customWidth="1"/>
    <col min="5129" max="5129" width="11.25" style="1" customWidth="1"/>
    <col min="5130" max="5130" width="8.625" style="1" customWidth="1"/>
    <col min="5131" max="5131" width="8.125" style="1" customWidth="1"/>
    <col min="5132" max="5132" width="7.125" style="1" customWidth="1"/>
    <col min="5133" max="5133" width="6.875" style="1" customWidth="1"/>
    <col min="5134" max="5134" width="7.5" style="1" customWidth="1"/>
    <col min="5135" max="5135" width="7.625" style="1" customWidth="1"/>
    <col min="5136" max="5136" width="2.375" style="1" customWidth="1"/>
    <col min="5137" max="5137" width="6.625" style="1" customWidth="1"/>
    <col min="5138" max="5138" width="8.75" style="1" customWidth="1"/>
    <col min="5139" max="5139" width="7.25" style="1" customWidth="1"/>
    <col min="5140" max="5140" width="12.5" style="1" customWidth="1"/>
    <col min="5141" max="5141" width="6" style="1" customWidth="1"/>
    <col min="5142" max="5142" width="8.75" style="1" customWidth="1"/>
    <col min="5143" max="5144" width="6.375" style="1" customWidth="1"/>
    <col min="5145" max="5145" width="7.625" style="1" customWidth="1"/>
    <col min="5146" max="5146" width="6.75" style="1" customWidth="1"/>
    <col min="5147" max="5147" width="10" style="1" customWidth="1"/>
    <col min="5148" max="5148" width="3.75" style="1" customWidth="1"/>
    <col min="5149" max="5376" width="9" style="1"/>
    <col min="5377" max="5377" width="3.25" style="1" customWidth="1"/>
    <col min="5378" max="5378" width="11.25" style="1" customWidth="1"/>
    <col min="5379" max="5379" width="7.5" style="1" customWidth="1"/>
    <col min="5380" max="5384" width="8.625" style="1" customWidth="1"/>
    <col min="5385" max="5385" width="11.25" style="1" customWidth="1"/>
    <col min="5386" max="5386" width="8.625" style="1" customWidth="1"/>
    <col min="5387" max="5387" width="8.125" style="1" customWidth="1"/>
    <col min="5388" max="5388" width="7.125" style="1" customWidth="1"/>
    <col min="5389" max="5389" width="6.875" style="1" customWidth="1"/>
    <col min="5390" max="5390" width="7.5" style="1" customWidth="1"/>
    <col min="5391" max="5391" width="7.625" style="1" customWidth="1"/>
    <col min="5392" max="5392" width="2.375" style="1" customWidth="1"/>
    <col min="5393" max="5393" width="6.625" style="1" customWidth="1"/>
    <col min="5394" max="5394" width="8.75" style="1" customWidth="1"/>
    <col min="5395" max="5395" width="7.25" style="1" customWidth="1"/>
    <col min="5396" max="5396" width="12.5" style="1" customWidth="1"/>
    <col min="5397" max="5397" width="6" style="1" customWidth="1"/>
    <col min="5398" max="5398" width="8.75" style="1" customWidth="1"/>
    <col min="5399" max="5400" width="6.375" style="1" customWidth="1"/>
    <col min="5401" max="5401" width="7.625" style="1" customWidth="1"/>
    <col min="5402" max="5402" width="6.75" style="1" customWidth="1"/>
    <col min="5403" max="5403" width="10" style="1" customWidth="1"/>
    <col min="5404" max="5404" width="3.75" style="1" customWidth="1"/>
    <col min="5405" max="5632" width="9" style="1"/>
    <col min="5633" max="5633" width="3.25" style="1" customWidth="1"/>
    <col min="5634" max="5634" width="11.25" style="1" customWidth="1"/>
    <col min="5635" max="5635" width="7.5" style="1" customWidth="1"/>
    <col min="5636" max="5640" width="8.625" style="1" customWidth="1"/>
    <col min="5641" max="5641" width="11.25" style="1" customWidth="1"/>
    <col min="5642" max="5642" width="8.625" style="1" customWidth="1"/>
    <col min="5643" max="5643" width="8.125" style="1" customWidth="1"/>
    <col min="5644" max="5644" width="7.125" style="1" customWidth="1"/>
    <col min="5645" max="5645" width="6.875" style="1" customWidth="1"/>
    <col min="5646" max="5646" width="7.5" style="1" customWidth="1"/>
    <col min="5647" max="5647" width="7.625" style="1" customWidth="1"/>
    <col min="5648" max="5648" width="2.375" style="1" customWidth="1"/>
    <col min="5649" max="5649" width="6.625" style="1" customWidth="1"/>
    <col min="5650" max="5650" width="8.75" style="1" customWidth="1"/>
    <col min="5651" max="5651" width="7.25" style="1" customWidth="1"/>
    <col min="5652" max="5652" width="12.5" style="1" customWidth="1"/>
    <col min="5653" max="5653" width="6" style="1" customWidth="1"/>
    <col min="5654" max="5654" width="8.75" style="1" customWidth="1"/>
    <col min="5655" max="5656" width="6.375" style="1" customWidth="1"/>
    <col min="5657" max="5657" width="7.625" style="1" customWidth="1"/>
    <col min="5658" max="5658" width="6.75" style="1" customWidth="1"/>
    <col min="5659" max="5659" width="10" style="1" customWidth="1"/>
    <col min="5660" max="5660" width="3.75" style="1" customWidth="1"/>
    <col min="5661" max="5888" width="9" style="1"/>
    <col min="5889" max="5889" width="3.25" style="1" customWidth="1"/>
    <col min="5890" max="5890" width="11.25" style="1" customWidth="1"/>
    <col min="5891" max="5891" width="7.5" style="1" customWidth="1"/>
    <col min="5892" max="5896" width="8.625" style="1" customWidth="1"/>
    <col min="5897" max="5897" width="11.25" style="1" customWidth="1"/>
    <col min="5898" max="5898" width="8.625" style="1" customWidth="1"/>
    <col min="5899" max="5899" width="8.125" style="1" customWidth="1"/>
    <col min="5900" max="5900" width="7.125" style="1" customWidth="1"/>
    <col min="5901" max="5901" width="6.875" style="1" customWidth="1"/>
    <col min="5902" max="5902" width="7.5" style="1" customWidth="1"/>
    <col min="5903" max="5903" width="7.625" style="1" customWidth="1"/>
    <col min="5904" max="5904" width="2.375" style="1" customWidth="1"/>
    <col min="5905" max="5905" width="6.625" style="1" customWidth="1"/>
    <col min="5906" max="5906" width="8.75" style="1" customWidth="1"/>
    <col min="5907" max="5907" width="7.25" style="1" customWidth="1"/>
    <col min="5908" max="5908" width="12.5" style="1" customWidth="1"/>
    <col min="5909" max="5909" width="6" style="1" customWidth="1"/>
    <col min="5910" max="5910" width="8.75" style="1" customWidth="1"/>
    <col min="5911" max="5912" width="6.375" style="1" customWidth="1"/>
    <col min="5913" max="5913" width="7.625" style="1" customWidth="1"/>
    <col min="5914" max="5914" width="6.75" style="1" customWidth="1"/>
    <col min="5915" max="5915" width="10" style="1" customWidth="1"/>
    <col min="5916" max="5916" width="3.75" style="1" customWidth="1"/>
    <col min="5917" max="6144" width="9" style="1"/>
    <col min="6145" max="6145" width="3.25" style="1" customWidth="1"/>
    <col min="6146" max="6146" width="11.25" style="1" customWidth="1"/>
    <col min="6147" max="6147" width="7.5" style="1" customWidth="1"/>
    <col min="6148" max="6152" width="8.625" style="1" customWidth="1"/>
    <col min="6153" max="6153" width="11.25" style="1" customWidth="1"/>
    <col min="6154" max="6154" width="8.625" style="1" customWidth="1"/>
    <col min="6155" max="6155" width="8.125" style="1" customWidth="1"/>
    <col min="6156" max="6156" width="7.125" style="1" customWidth="1"/>
    <col min="6157" max="6157" width="6.875" style="1" customWidth="1"/>
    <col min="6158" max="6158" width="7.5" style="1" customWidth="1"/>
    <col min="6159" max="6159" width="7.625" style="1" customWidth="1"/>
    <col min="6160" max="6160" width="2.375" style="1" customWidth="1"/>
    <col min="6161" max="6161" width="6.625" style="1" customWidth="1"/>
    <col min="6162" max="6162" width="8.75" style="1" customWidth="1"/>
    <col min="6163" max="6163" width="7.25" style="1" customWidth="1"/>
    <col min="6164" max="6164" width="12.5" style="1" customWidth="1"/>
    <col min="6165" max="6165" width="6" style="1" customWidth="1"/>
    <col min="6166" max="6166" width="8.75" style="1" customWidth="1"/>
    <col min="6167" max="6168" width="6.375" style="1" customWidth="1"/>
    <col min="6169" max="6169" width="7.625" style="1" customWidth="1"/>
    <col min="6170" max="6170" width="6.75" style="1" customWidth="1"/>
    <col min="6171" max="6171" width="10" style="1" customWidth="1"/>
    <col min="6172" max="6172" width="3.75" style="1" customWidth="1"/>
    <col min="6173" max="6400" width="9" style="1"/>
    <col min="6401" max="6401" width="3.25" style="1" customWidth="1"/>
    <col min="6402" max="6402" width="11.25" style="1" customWidth="1"/>
    <col min="6403" max="6403" width="7.5" style="1" customWidth="1"/>
    <col min="6404" max="6408" width="8.625" style="1" customWidth="1"/>
    <col min="6409" max="6409" width="11.25" style="1" customWidth="1"/>
    <col min="6410" max="6410" width="8.625" style="1" customWidth="1"/>
    <col min="6411" max="6411" width="8.125" style="1" customWidth="1"/>
    <col min="6412" max="6412" width="7.125" style="1" customWidth="1"/>
    <col min="6413" max="6413" width="6.875" style="1" customWidth="1"/>
    <col min="6414" max="6414" width="7.5" style="1" customWidth="1"/>
    <col min="6415" max="6415" width="7.625" style="1" customWidth="1"/>
    <col min="6416" max="6416" width="2.375" style="1" customWidth="1"/>
    <col min="6417" max="6417" width="6.625" style="1" customWidth="1"/>
    <col min="6418" max="6418" width="8.75" style="1" customWidth="1"/>
    <col min="6419" max="6419" width="7.25" style="1" customWidth="1"/>
    <col min="6420" max="6420" width="12.5" style="1" customWidth="1"/>
    <col min="6421" max="6421" width="6" style="1" customWidth="1"/>
    <col min="6422" max="6422" width="8.75" style="1" customWidth="1"/>
    <col min="6423" max="6424" width="6.375" style="1" customWidth="1"/>
    <col min="6425" max="6425" width="7.625" style="1" customWidth="1"/>
    <col min="6426" max="6426" width="6.75" style="1" customWidth="1"/>
    <col min="6427" max="6427" width="10" style="1" customWidth="1"/>
    <col min="6428" max="6428" width="3.75" style="1" customWidth="1"/>
    <col min="6429" max="6656" width="9" style="1"/>
    <col min="6657" max="6657" width="3.25" style="1" customWidth="1"/>
    <col min="6658" max="6658" width="11.25" style="1" customWidth="1"/>
    <col min="6659" max="6659" width="7.5" style="1" customWidth="1"/>
    <col min="6660" max="6664" width="8.625" style="1" customWidth="1"/>
    <col min="6665" max="6665" width="11.25" style="1" customWidth="1"/>
    <col min="6666" max="6666" width="8.625" style="1" customWidth="1"/>
    <col min="6667" max="6667" width="8.125" style="1" customWidth="1"/>
    <col min="6668" max="6668" width="7.125" style="1" customWidth="1"/>
    <col min="6669" max="6669" width="6.875" style="1" customWidth="1"/>
    <col min="6670" max="6670" width="7.5" style="1" customWidth="1"/>
    <col min="6671" max="6671" width="7.625" style="1" customWidth="1"/>
    <col min="6672" max="6672" width="2.375" style="1" customWidth="1"/>
    <col min="6673" max="6673" width="6.625" style="1" customWidth="1"/>
    <col min="6674" max="6674" width="8.75" style="1" customWidth="1"/>
    <col min="6675" max="6675" width="7.25" style="1" customWidth="1"/>
    <col min="6676" max="6676" width="12.5" style="1" customWidth="1"/>
    <col min="6677" max="6677" width="6" style="1" customWidth="1"/>
    <col min="6678" max="6678" width="8.75" style="1" customWidth="1"/>
    <col min="6679" max="6680" width="6.375" style="1" customWidth="1"/>
    <col min="6681" max="6681" width="7.625" style="1" customWidth="1"/>
    <col min="6682" max="6682" width="6.75" style="1" customWidth="1"/>
    <col min="6683" max="6683" width="10" style="1" customWidth="1"/>
    <col min="6684" max="6684" width="3.75" style="1" customWidth="1"/>
    <col min="6685" max="6912" width="9" style="1"/>
    <col min="6913" max="6913" width="3.25" style="1" customWidth="1"/>
    <col min="6914" max="6914" width="11.25" style="1" customWidth="1"/>
    <col min="6915" max="6915" width="7.5" style="1" customWidth="1"/>
    <col min="6916" max="6920" width="8.625" style="1" customWidth="1"/>
    <col min="6921" max="6921" width="11.25" style="1" customWidth="1"/>
    <col min="6922" max="6922" width="8.625" style="1" customWidth="1"/>
    <col min="6923" max="6923" width="8.125" style="1" customWidth="1"/>
    <col min="6924" max="6924" width="7.125" style="1" customWidth="1"/>
    <col min="6925" max="6925" width="6.875" style="1" customWidth="1"/>
    <col min="6926" max="6926" width="7.5" style="1" customWidth="1"/>
    <col min="6927" max="6927" width="7.625" style="1" customWidth="1"/>
    <col min="6928" max="6928" width="2.375" style="1" customWidth="1"/>
    <col min="6929" max="6929" width="6.625" style="1" customWidth="1"/>
    <col min="6930" max="6930" width="8.75" style="1" customWidth="1"/>
    <col min="6931" max="6931" width="7.25" style="1" customWidth="1"/>
    <col min="6932" max="6932" width="12.5" style="1" customWidth="1"/>
    <col min="6933" max="6933" width="6" style="1" customWidth="1"/>
    <col min="6934" max="6934" width="8.75" style="1" customWidth="1"/>
    <col min="6935" max="6936" width="6.375" style="1" customWidth="1"/>
    <col min="6937" max="6937" width="7.625" style="1" customWidth="1"/>
    <col min="6938" max="6938" width="6.75" style="1" customWidth="1"/>
    <col min="6939" max="6939" width="10" style="1" customWidth="1"/>
    <col min="6940" max="6940" width="3.75" style="1" customWidth="1"/>
    <col min="6941" max="7168" width="9" style="1"/>
    <col min="7169" max="7169" width="3.25" style="1" customWidth="1"/>
    <col min="7170" max="7170" width="11.25" style="1" customWidth="1"/>
    <col min="7171" max="7171" width="7.5" style="1" customWidth="1"/>
    <col min="7172" max="7176" width="8.625" style="1" customWidth="1"/>
    <col min="7177" max="7177" width="11.25" style="1" customWidth="1"/>
    <col min="7178" max="7178" width="8.625" style="1" customWidth="1"/>
    <col min="7179" max="7179" width="8.125" style="1" customWidth="1"/>
    <col min="7180" max="7180" width="7.125" style="1" customWidth="1"/>
    <col min="7181" max="7181" width="6.875" style="1" customWidth="1"/>
    <col min="7182" max="7182" width="7.5" style="1" customWidth="1"/>
    <col min="7183" max="7183" width="7.625" style="1" customWidth="1"/>
    <col min="7184" max="7184" width="2.375" style="1" customWidth="1"/>
    <col min="7185" max="7185" width="6.625" style="1" customWidth="1"/>
    <col min="7186" max="7186" width="8.75" style="1" customWidth="1"/>
    <col min="7187" max="7187" width="7.25" style="1" customWidth="1"/>
    <col min="7188" max="7188" width="12.5" style="1" customWidth="1"/>
    <col min="7189" max="7189" width="6" style="1" customWidth="1"/>
    <col min="7190" max="7190" width="8.75" style="1" customWidth="1"/>
    <col min="7191" max="7192" width="6.375" style="1" customWidth="1"/>
    <col min="7193" max="7193" width="7.625" style="1" customWidth="1"/>
    <col min="7194" max="7194" width="6.75" style="1" customWidth="1"/>
    <col min="7195" max="7195" width="10" style="1" customWidth="1"/>
    <col min="7196" max="7196" width="3.75" style="1" customWidth="1"/>
    <col min="7197" max="7424" width="9" style="1"/>
    <col min="7425" max="7425" width="3.25" style="1" customWidth="1"/>
    <col min="7426" max="7426" width="11.25" style="1" customWidth="1"/>
    <col min="7427" max="7427" width="7.5" style="1" customWidth="1"/>
    <col min="7428" max="7432" width="8.625" style="1" customWidth="1"/>
    <col min="7433" max="7433" width="11.25" style="1" customWidth="1"/>
    <col min="7434" max="7434" width="8.625" style="1" customWidth="1"/>
    <col min="7435" max="7435" width="8.125" style="1" customWidth="1"/>
    <col min="7436" max="7436" width="7.125" style="1" customWidth="1"/>
    <col min="7437" max="7437" width="6.875" style="1" customWidth="1"/>
    <col min="7438" max="7438" width="7.5" style="1" customWidth="1"/>
    <col min="7439" max="7439" width="7.625" style="1" customWidth="1"/>
    <col min="7440" max="7440" width="2.375" style="1" customWidth="1"/>
    <col min="7441" max="7441" width="6.625" style="1" customWidth="1"/>
    <col min="7442" max="7442" width="8.75" style="1" customWidth="1"/>
    <col min="7443" max="7443" width="7.25" style="1" customWidth="1"/>
    <col min="7444" max="7444" width="12.5" style="1" customWidth="1"/>
    <col min="7445" max="7445" width="6" style="1" customWidth="1"/>
    <col min="7446" max="7446" width="8.75" style="1" customWidth="1"/>
    <col min="7447" max="7448" width="6.375" style="1" customWidth="1"/>
    <col min="7449" max="7449" width="7.625" style="1" customWidth="1"/>
    <col min="7450" max="7450" width="6.75" style="1" customWidth="1"/>
    <col min="7451" max="7451" width="10" style="1" customWidth="1"/>
    <col min="7452" max="7452" width="3.75" style="1" customWidth="1"/>
    <col min="7453" max="7680" width="9" style="1"/>
    <col min="7681" max="7681" width="3.25" style="1" customWidth="1"/>
    <col min="7682" max="7682" width="11.25" style="1" customWidth="1"/>
    <col min="7683" max="7683" width="7.5" style="1" customWidth="1"/>
    <col min="7684" max="7688" width="8.625" style="1" customWidth="1"/>
    <col min="7689" max="7689" width="11.25" style="1" customWidth="1"/>
    <col min="7690" max="7690" width="8.625" style="1" customWidth="1"/>
    <col min="7691" max="7691" width="8.125" style="1" customWidth="1"/>
    <col min="7692" max="7692" width="7.125" style="1" customWidth="1"/>
    <col min="7693" max="7693" width="6.875" style="1" customWidth="1"/>
    <col min="7694" max="7694" width="7.5" style="1" customWidth="1"/>
    <col min="7695" max="7695" width="7.625" style="1" customWidth="1"/>
    <col min="7696" max="7696" width="2.375" style="1" customWidth="1"/>
    <col min="7697" max="7697" width="6.625" style="1" customWidth="1"/>
    <col min="7698" max="7698" width="8.75" style="1" customWidth="1"/>
    <col min="7699" max="7699" width="7.25" style="1" customWidth="1"/>
    <col min="7700" max="7700" width="12.5" style="1" customWidth="1"/>
    <col min="7701" max="7701" width="6" style="1" customWidth="1"/>
    <col min="7702" max="7702" width="8.75" style="1" customWidth="1"/>
    <col min="7703" max="7704" width="6.375" style="1" customWidth="1"/>
    <col min="7705" max="7705" width="7.625" style="1" customWidth="1"/>
    <col min="7706" max="7706" width="6.75" style="1" customWidth="1"/>
    <col min="7707" max="7707" width="10" style="1" customWidth="1"/>
    <col min="7708" max="7708" width="3.75" style="1" customWidth="1"/>
    <col min="7709" max="7936" width="9" style="1"/>
    <col min="7937" max="7937" width="3.25" style="1" customWidth="1"/>
    <col min="7938" max="7938" width="11.25" style="1" customWidth="1"/>
    <col min="7939" max="7939" width="7.5" style="1" customWidth="1"/>
    <col min="7940" max="7944" width="8.625" style="1" customWidth="1"/>
    <col min="7945" max="7945" width="11.25" style="1" customWidth="1"/>
    <col min="7946" max="7946" width="8.625" style="1" customWidth="1"/>
    <col min="7947" max="7947" width="8.125" style="1" customWidth="1"/>
    <col min="7948" max="7948" width="7.125" style="1" customWidth="1"/>
    <col min="7949" max="7949" width="6.875" style="1" customWidth="1"/>
    <col min="7950" max="7950" width="7.5" style="1" customWidth="1"/>
    <col min="7951" max="7951" width="7.625" style="1" customWidth="1"/>
    <col min="7952" max="7952" width="2.375" style="1" customWidth="1"/>
    <col min="7953" max="7953" width="6.625" style="1" customWidth="1"/>
    <col min="7954" max="7954" width="8.75" style="1" customWidth="1"/>
    <col min="7955" max="7955" width="7.25" style="1" customWidth="1"/>
    <col min="7956" max="7956" width="12.5" style="1" customWidth="1"/>
    <col min="7957" max="7957" width="6" style="1" customWidth="1"/>
    <col min="7958" max="7958" width="8.75" style="1" customWidth="1"/>
    <col min="7959" max="7960" width="6.375" style="1" customWidth="1"/>
    <col min="7961" max="7961" width="7.625" style="1" customWidth="1"/>
    <col min="7962" max="7962" width="6.75" style="1" customWidth="1"/>
    <col min="7963" max="7963" width="10" style="1" customWidth="1"/>
    <col min="7964" max="7964" width="3.75" style="1" customWidth="1"/>
    <col min="7965" max="8192" width="9" style="1"/>
    <col min="8193" max="8193" width="3.25" style="1" customWidth="1"/>
    <col min="8194" max="8194" width="11.25" style="1" customWidth="1"/>
    <col min="8195" max="8195" width="7.5" style="1" customWidth="1"/>
    <col min="8196" max="8200" width="8.625" style="1" customWidth="1"/>
    <col min="8201" max="8201" width="11.25" style="1" customWidth="1"/>
    <col min="8202" max="8202" width="8.625" style="1" customWidth="1"/>
    <col min="8203" max="8203" width="8.125" style="1" customWidth="1"/>
    <col min="8204" max="8204" width="7.125" style="1" customWidth="1"/>
    <col min="8205" max="8205" width="6.875" style="1" customWidth="1"/>
    <col min="8206" max="8206" width="7.5" style="1" customWidth="1"/>
    <col min="8207" max="8207" width="7.625" style="1" customWidth="1"/>
    <col min="8208" max="8208" width="2.375" style="1" customWidth="1"/>
    <col min="8209" max="8209" width="6.625" style="1" customWidth="1"/>
    <col min="8210" max="8210" width="8.75" style="1" customWidth="1"/>
    <col min="8211" max="8211" width="7.25" style="1" customWidth="1"/>
    <col min="8212" max="8212" width="12.5" style="1" customWidth="1"/>
    <col min="8213" max="8213" width="6" style="1" customWidth="1"/>
    <col min="8214" max="8214" width="8.75" style="1" customWidth="1"/>
    <col min="8215" max="8216" width="6.375" style="1" customWidth="1"/>
    <col min="8217" max="8217" width="7.625" style="1" customWidth="1"/>
    <col min="8218" max="8218" width="6.75" style="1" customWidth="1"/>
    <col min="8219" max="8219" width="10" style="1" customWidth="1"/>
    <col min="8220" max="8220" width="3.75" style="1" customWidth="1"/>
    <col min="8221" max="8448" width="9" style="1"/>
    <col min="8449" max="8449" width="3.25" style="1" customWidth="1"/>
    <col min="8450" max="8450" width="11.25" style="1" customWidth="1"/>
    <col min="8451" max="8451" width="7.5" style="1" customWidth="1"/>
    <col min="8452" max="8456" width="8.625" style="1" customWidth="1"/>
    <col min="8457" max="8457" width="11.25" style="1" customWidth="1"/>
    <col min="8458" max="8458" width="8.625" style="1" customWidth="1"/>
    <col min="8459" max="8459" width="8.125" style="1" customWidth="1"/>
    <col min="8460" max="8460" width="7.125" style="1" customWidth="1"/>
    <col min="8461" max="8461" width="6.875" style="1" customWidth="1"/>
    <col min="8462" max="8462" width="7.5" style="1" customWidth="1"/>
    <col min="8463" max="8463" width="7.625" style="1" customWidth="1"/>
    <col min="8464" max="8464" width="2.375" style="1" customWidth="1"/>
    <col min="8465" max="8465" width="6.625" style="1" customWidth="1"/>
    <col min="8466" max="8466" width="8.75" style="1" customWidth="1"/>
    <col min="8467" max="8467" width="7.25" style="1" customWidth="1"/>
    <col min="8468" max="8468" width="12.5" style="1" customWidth="1"/>
    <col min="8469" max="8469" width="6" style="1" customWidth="1"/>
    <col min="8470" max="8470" width="8.75" style="1" customWidth="1"/>
    <col min="8471" max="8472" width="6.375" style="1" customWidth="1"/>
    <col min="8473" max="8473" width="7.625" style="1" customWidth="1"/>
    <col min="8474" max="8474" width="6.75" style="1" customWidth="1"/>
    <col min="8475" max="8475" width="10" style="1" customWidth="1"/>
    <col min="8476" max="8476" width="3.75" style="1" customWidth="1"/>
    <col min="8477" max="8704" width="9" style="1"/>
    <col min="8705" max="8705" width="3.25" style="1" customWidth="1"/>
    <col min="8706" max="8706" width="11.25" style="1" customWidth="1"/>
    <col min="8707" max="8707" width="7.5" style="1" customWidth="1"/>
    <col min="8708" max="8712" width="8.625" style="1" customWidth="1"/>
    <col min="8713" max="8713" width="11.25" style="1" customWidth="1"/>
    <col min="8714" max="8714" width="8.625" style="1" customWidth="1"/>
    <col min="8715" max="8715" width="8.125" style="1" customWidth="1"/>
    <col min="8716" max="8716" width="7.125" style="1" customWidth="1"/>
    <col min="8717" max="8717" width="6.875" style="1" customWidth="1"/>
    <col min="8718" max="8718" width="7.5" style="1" customWidth="1"/>
    <col min="8719" max="8719" width="7.625" style="1" customWidth="1"/>
    <col min="8720" max="8720" width="2.375" style="1" customWidth="1"/>
    <col min="8721" max="8721" width="6.625" style="1" customWidth="1"/>
    <col min="8722" max="8722" width="8.75" style="1" customWidth="1"/>
    <col min="8723" max="8723" width="7.25" style="1" customWidth="1"/>
    <col min="8724" max="8724" width="12.5" style="1" customWidth="1"/>
    <col min="8725" max="8725" width="6" style="1" customWidth="1"/>
    <col min="8726" max="8726" width="8.75" style="1" customWidth="1"/>
    <col min="8727" max="8728" width="6.375" style="1" customWidth="1"/>
    <col min="8729" max="8729" width="7.625" style="1" customWidth="1"/>
    <col min="8730" max="8730" width="6.75" style="1" customWidth="1"/>
    <col min="8731" max="8731" width="10" style="1" customWidth="1"/>
    <col min="8732" max="8732" width="3.75" style="1" customWidth="1"/>
    <col min="8733" max="8960" width="9" style="1"/>
    <col min="8961" max="8961" width="3.25" style="1" customWidth="1"/>
    <col min="8962" max="8962" width="11.25" style="1" customWidth="1"/>
    <col min="8963" max="8963" width="7.5" style="1" customWidth="1"/>
    <col min="8964" max="8968" width="8.625" style="1" customWidth="1"/>
    <col min="8969" max="8969" width="11.25" style="1" customWidth="1"/>
    <col min="8970" max="8970" width="8.625" style="1" customWidth="1"/>
    <col min="8971" max="8971" width="8.125" style="1" customWidth="1"/>
    <col min="8972" max="8972" width="7.125" style="1" customWidth="1"/>
    <col min="8973" max="8973" width="6.875" style="1" customWidth="1"/>
    <col min="8974" max="8974" width="7.5" style="1" customWidth="1"/>
    <col min="8975" max="8975" width="7.625" style="1" customWidth="1"/>
    <col min="8976" max="8976" width="2.375" style="1" customWidth="1"/>
    <col min="8977" max="8977" width="6.625" style="1" customWidth="1"/>
    <col min="8978" max="8978" width="8.75" style="1" customWidth="1"/>
    <col min="8979" max="8979" width="7.25" style="1" customWidth="1"/>
    <col min="8980" max="8980" width="12.5" style="1" customWidth="1"/>
    <col min="8981" max="8981" width="6" style="1" customWidth="1"/>
    <col min="8982" max="8982" width="8.75" style="1" customWidth="1"/>
    <col min="8983" max="8984" width="6.375" style="1" customWidth="1"/>
    <col min="8985" max="8985" width="7.625" style="1" customWidth="1"/>
    <col min="8986" max="8986" width="6.75" style="1" customWidth="1"/>
    <col min="8987" max="8987" width="10" style="1" customWidth="1"/>
    <col min="8988" max="8988" width="3.75" style="1" customWidth="1"/>
    <col min="8989" max="9216" width="9" style="1"/>
    <col min="9217" max="9217" width="3.25" style="1" customWidth="1"/>
    <col min="9218" max="9218" width="11.25" style="1" customWidth="1"/>
    <col min="9219" max="9219" width="7.5" style="1" customWidth="1"/>
    <col min="9220" max="9224" width="8.625" style="1" customWidth="1"/>
    <col min="9225" max="9225" width="11.25" style="1" customWidth="1"/>
    <col min="9226" max="9226" width="8.625" style="1" customWidth="1"/>
    <col min="9227" max="9227" width="8.125" style="1" customWidth="1"/>
    <col min="9228" max="9228" width="7.125" style="1" customWidth="1"/>
    <col min="9229" max="9229" width="6.875" style="1" customWidth="1"/>
    <col min="9230" max="9230" width="7.5" style="1" customWidth="1"/>
    <col min="9231" max="9231" width="7.625" style="1" customWidth="1"/>
    <col min="9232" max="9232" width="2.375" style="1" customWidth="1"/>
    <col min="9233" max="9233" width="6.625" style="1" customWidth="1"/>
    <col min="9234" max="9234" width="8.75" style="1" customWidth="1"/>
    <col min="9235" max="9235" width="7.25" style="1" customWidth="1"/>
    <col min="9236" max="9236" width="12.5" style="1" customWidth="1"/>
    <col min="9237" max="9237" width="6" style="1" customWidth="1"/>
    <col min="9238" max="9238" width="8.75" style="1" customWidth="1"/>
    <col min="9239" max="9240" width="6.375" style="1" customWidth="1"/>
    <col min="9241" max="9241" width="7.625" style="1" customWidth="1"/>
    <col min="9242" max="9242" width="6.75" style="1" customWidth="1"/>
    <col min="9243" max="9243" width="10" style="1" customWidth="1"/>
    <col min="9244" max="9244" width="3.75" style="1" customWidth="1"/>
    <col min="9245" max="9472" width="9" style="1"/>
    <col min="9473" max="9473" width="3.25" style="1" customWidth="1"/>
    <col min="9474" max="9474" width="11.25" style="1" customWidth="1"/>
    <col min="9475" max="9475" width="7.5" style="1" customWidth="1"/>
    <col min="9476" max="9480" width="8.625" style="1" customWidth="1"/>
    <col min="9481" max="9481" width="11.25" style="1" customWidth="1"/>
    <col min="9482" max="9482" width="8.625" style="1" customWidth="1"/>
    <col min="9483" max="9483" width="8.125" style="1" customWidth="1"/>
    <col min="9484" max="9484" width="7.125" style="1" customWidth="1"/>
    <col min="9485" max="9485" width="6.875" style="1" customWidth="1"/>
    <col min="9486" max="9486" width="7.5" style="1" customWidth="1"/>
    <col min="9487" max="9487" width="7.625" style="1" customWidth="1"/>
    <col min="9488" max="9488" width="2.375" style="1" customWidth="1"/>
    <col min="9489" max="9489" width="6.625" style="1" customWidth="1"/>
    <col min="9490" max="9490" width="8.75" style="1" customWidth="1"/>
    <col min="9491" max="9491" width="7.25" style="1" customWidth="1"/>
    <col min="9492" max="9492" width="12.5" style="1" customWidth="1"/>
    <col min="9493" max="9493" width="6" style="1" customWidth="1"/>
    <col min="9494" max="9494" width="8.75" style="1" customWidth="1"/>
    <col min="9495" max="9496" width="6.375" style="1" customWidth="1"/>
    <col min="9497" max="9497" width="7.625" style="1" customWidth="1"/>
    <col min="9498" max="9498" width="6.75" style="1" customWidth="1"/>
    <col min="9499" max="9499" width="10" style="1" customWidth="1"/>
    <col min="9500" max="9500" width="3.75" style="1" customWidth="1"/>
    <col min="9501" max="9728" width="9" style="1"/>
    <col min="9729" max="9729" width="3.25" style="1" customWidth="1"/>
    <col min="9730" max="9730" width="11.25" style="1" customWidth="1"/>
    <col min="9731" max="9731" width="7.5" style="1" customWidth="1"/>
    <col min="9732" max="9736" width="8.625" style="1" customWidth="1"/>
    <col min="9737" max="9737" width="11.25" style="1" customWidth="1"/>
    <col min="9738" max="9738" width="8.625" style="1" customWidth="1"/>
    <col min="9739" max="9739" width="8.125" style="1" customWidth="1"/>
    <col min="9740" max="9740" width="7.125" style="1" customWidth="1"/>
    <col min="9741" max="9741" width="6.875" style="1" customWidth="1"/>
    <col min="9742" max="9742" width="7.5" style="1" customWidth="1"/>
    <col min="9743" max="9743" width="7.625" style="1" customWidth="1"/>
    <col min="9744" max="9744" width="2.375" style="1" customWidth="1"/>
    <col min="9745" max="9745" width="6.625" style="1" customWidth="1"/>
    <col min="9746" max="9746" width="8.75" style="1" customWidth="1"/>
    <col min="9747" max="9747" width="7.25" style="1" customWidth="1"/>
    <col min="9748" max="9748" width="12.5" style="1" customWidth="1"/>
    <col min="9749" max="9749" width="6" style="1" customWidth="1"/>
    <col min="9750" max="9750" width="8.75" style="1" customWidth="1"/>
    <col min="9751" max="9752" width="6.375" style="1" customWidth="1"/>
    <col min="9753" max="9753" width="7.625" style="1" customWidth="1"/>
    <col min="9754" max="9754" width="6.75" style="1" customWidth="1"/>
    <col min="9755" max="9755" width="10" style="1" customWidth="1"/>
    <col min="9756" max="9756" width="3.75" style="1" customWidth="1"/>
    <col min="9757" max="9984" width="9" style="1"/>
    <col min="9985" max="9985" width="3.25" style="1" customWidth="1"/>
    <col min="9986" max="9986" width="11.25" style="1" customWidth="1"/>
    <col min="9987" max="9987" width="7.5" style="1" customWidth="1"/>
    <col min="9988" max="9992" width="8.625" style="1" customWidth="1"/>
    <col min="9993" max="9993" width="11.25" style="1" customWidth="1"/>
    <col min="9994" max="9994" width="8.625" style="1" customWidth="1"/>
    <col min="9995" max="9995" width="8.125" style="1" customWidth="1"/>
    <col min="9996" max="9996" width="7.125" style="1" customWidth="1"/>
    <col min="9997" max="9997" width="6.875" style="1" customWidth="1"/>
    <col min="9998" max="9998" width="7.5" style="1" customWidth="1"/>
    <col min="9999" max="9999" width="7.625" style="1" customWidth="1"/>
    <col min="10000" max="10000" width="2.375" style="1" customWidth="1"/>
    <col min="10001" max="10001" width="6.625" style="1" customWidth="1"/>
    <col min="10002" max="10002" width="8.75" style="1" customWidth="1"/>
    <col min="10003" max="10003" width="7.25" style="1" customWidth="1"/>
    <col min="10004" max="10004" width="12.5" style="1" customWidth="1"/>
    <col min="10005" max="10005" width="6" style="1" customWidth="1"/>
    <col min="10006" max="10006" width="8.75" style="1" customWidth="1"/>
    <col min="10007" max="10008" width="6.375" style="1" customWidth="1"/>
    <col min="10009" max="10009" width="7.625" style="1" customWidth="1"/>
    <col min="10010" max="10010" width="6.75" style="1" customWidth="1"/>
    <col min="10011" max="10011" width="10" style="1" customWidth="1"/>
    <col min="10012" max="10012" width="3.75" style="1" customWidth="1"/>
    <col min="10013" max="10240" width="9" style="1"/>
    <col min="10241" max="10241" width="3.25" style="1" customWidth="1"/>
    <col min="10242" max="10242" width="11.25" style="1" customWidth="1"/>
    <col min="10243" max="10243" width="7.5" style="1" customWidth="1"/>
    <col min="10244" max="10248" width="8.625" style="1" customWidth="1"/>
    <col min="10249" max="10249" width="11.25" style="1" customWidth="1"/>
    <col min="10250" max="10250" width="8.625" style="1" customWidth="1"/>
    <col min="10251" max="10251" width="8.125" style="1" customWidth="1"/>
    <col min="10252" max="10252" width="7.125" style="1" customWidth="1"/>
    <col min="10253" max="10253" width="6.875" style="1" customWidth="1"/>
    <col min="10254" max="10254" width="7.5" style="1" customWidth="1"/>
    <col min="10255" max="10255" width="7.625" style="1" customWidth="1"/>
    <col min="10256" max="10256" width="2.375" style="1" customWidth="1"/>
    <col min="10257" max="10257" width="6.625" style="1" customWidth="1"/>
    <col min="10258" max="10258" width="8.75" style="1" customWidth="1"/>
    <col min="10259" max="10259" width="7.25" style="1" customWidth="1"/>
    <col min="10260" max="10260" width="12.5" style="1" customWidth="1"/>
    <col min="10261" max="10261" width="6" style="1" customWidth="1"/>
    <col min="10262" max="10262" width="8.75" style="1" customWidth="1"/>
    <col min="10263" max="10264" width="6.375" style="1" customWidth="1"/>
    <col min="10265" max="10265" width="7.625" style="1" customWidth="1"/>
    <col min="10266" max="10266" width="6.75" style="1" customWidth="1"/>
    <col min="10267" max="10267" width="10" style="1" customWidth="1"/>
    <col min="10268" max="10268" width="3.75" style="1" customWidth="1"/>
    <col min="10269" max="10496" width="9" style="1"/>
    <col min="10497" max="10497" width="3.25" style="1" customWidth="1"/>
    <col min="10498" max="10498" width="11.25" style="1" customWidth="1"/>
    <col min="10499" max="10499" width="7.5" style="1" customWidth="1"/>
    <col min="10500" max="10504" width="8.625" style="1" customWidth="1"/>
    <col min="10505" max="10505" width="11.25" style="1" customWidth="1"/>
    <col min="10506" max="10506" width="8.625" style="1" customWidth="1"/>
    <col min="10507" max="10507" width="8.125" style="1" customWidth="1"/>
    <col min="10508" max="10508" width="7.125" style="1" customWidth="1"/>
    <col min="10509" max="10509" width="6.875" style="1" customWidth="1"/>
    <col min="10510" max="10510" width="7.5" style="1" customWidth="1"/>
    <col min="10511" max="10511" width="7.625" style="1" customWidth="1"/>
    <col min="10512" max="10512" width="2.375" style="1" customWidth="1"/>
    <col min="10513" max="10513" width="6.625" style="1" customWidth="1"/>
    <col min="10514" max="10514" width="8.75" style="1" customWidth="1"/>
    <col min="10515" max="10515" width="7.25" style="1" customWidth="1"/>
    <col min="10516" max="10516" width="12.5" style="1" customWidth="1"/>
    <col min="10517" max="10517" width="6" style="1" customWidth="1"/>
    <col min="10518" max="10518" width="8.75" style="1" customWidth="1"/>
    <col min="10519" max="10520" width="6.375" style="1" customWidth="1"/>
    <col min="10521" max="10521" width="7.625" style="1" customWidth="1"/>
    <col min="10522" max="10522" width="6.75" style="1" customWidth="1"/>
    <col min="10523" max="10523" width="10" style="1" customWidth="1"/>
    <col min="10524" max="10524" width="3.75" style="1" customWidth="1"/>
    <col min="10525" max="10752" width="9" style="1"/>
    <col min="10753" max="10753" width="3.25" style="1" customWidth="1"/>
    <col min="10754" max="10754" width="11.25" style="1" customWidth="1"/>
    <col min="10755" max="10755" width="7.5" style="1" customWidth="1"/>
    <col min="10756" max="10760" width="8.625" style="1" customWidth="1"/>
    <col min="10761" max="10761" width="11.25" style="1" customWidth="1"/>
    <col min="10762" max="10762" width="8.625" style="1" customWidth="1"/>
    <col min="10763" max="10763" width="8.125" style="1" customWidth="1"/>
    <col min="10764" max="10764" width="7.125" style="1" customWidth="1"/>
    <col min="10765" max="10765" width="6.875" style="1" customWidth="1"/>
    <col min="10766" max="10766" width="7.5" style="1" customWidth="1"/>
    <col min="10767" max="10767" width="7.625" style="1" customWidth="1"/>
    <col min="10768" max="10768" width="2.375" style="1" customWidth="1"/>
    <col min="10769" max="10769" width="6.625" style="1" customWidth="1"/>
    <col min="10770" max="10770" width="8.75" style="1" customWidth="1"/>
    <col min="10771" max="10771" width="7.25" style="1" customWidth="1"/>
    <col min="10772" max="10772" width="12.5" style="1" customWidth="1"/>
    <col min="10773" max="10773" width="6" style="1" customWidth="1"/>
    <col min="10774" max="10774" width="8.75" style="1" customWidth="1"/>
    <col min="10775" max="10776" width="6.375" style="1" customWidth="1"/>
    <col min="10777" max="10777" width="7.625" style="1" customWidth="1"/>
    <col min="10778" max="10778" width="6.75" style="1" customWidth="1"/>
    <col min="10779" max="10779" width="10" style="1" customWidth="1"/>
    <col min="10780" max="10780" width="3.75" style="1" customWidth="1"/>
    <col min="10781" max="11008" width="9" style="1"/>
    <col min="11009" max="11009" width="3.25" style="1" customWidth="1"/>
    <col min="11010" max="11010" width="11.25" style="1" customWidth="1"/>
    <col min="11011" max="11011" width="7.5" style="1" customWidth="1"/>
    <col min="11012" max="11016" width="8.625" style="1" customWidth="1"/>
    <col min="11017" max="11017" width="11.25" style="1" customWidth="1"/>
    <col min="11018" max="11018" width="8.625" style="1" customWidth="1"/>
    <col min="11019" max="11019" width="8.125" style="1" customWidth="1"/>
    <col min="11020" max="11020" width="7.125" style="1" customWidth="1"/>
    <col min="11021" max="11021" width="6.875" style="1" customWidth="1"/>
    <col min="11022" max="11022" width="7.5" style="1" customWidth="1"/>
    <col min="11023" max="11023" width="7.625" style="1" customWidth="1"/>
    <col min="11024" max="11024" width="2.375" style="1" customWidth="1"/>
    <col min="11025" max="11025" width="6.625" style="1" customWidth="1"/>
    <col min="11026" max="11026" width="8.75" style="1" customWidth="1"/>
    <col min="11027" max="11027" width="7.25" style="1" customWidth="1"/>
    <col min="11028" max="11028" width="12.5" style="1" customWidth="1"/>
    <col min="11029" max="11029" width="6" style="1" customWidth="1"/>
    <col min="11030" max="11030" width="8.75" style="1" customWidth="1"/>
    <col min="11031" max="11032" width="6.375" style="1" customWidth="1"/>
    <col min="11033" max="11033" width="7.625" style="1" customWidth="1"/>
    <col min="11034" max="11034" width="6.75" style="1" customWidth="1"/>
    <col min="11035" max="11035" width="10" style="1" customWidth="1"/>
    <col min="11036" max="11036" width="3.75" style="1" customWidth="1"/>
    <col min="11037" max="11264" width="9" style="1"/>
    <col min="11265" max="11265" width="3.25" style="1" customWidth="1"/>
    <col min="11266" max="11266" width="11.25" style="1" customWidth="1"/>
    <col min="11267" max="11267" width="7.5" style="1" customWidth="1"/>
    <col min="11268" max="11272" width="8.625" style="1" customWidth="1"/>
    <col min="11273" max="11273" width="11.25" style="1" customWidth="1"/>
    <col min="11274" max="11274" width="8.625" style="1" customWidth="1"/>
    <col min="11275" max="11275" width="8.125" style="1" customWidth="1"/>
    <col min="11276" max="11276" width="7.125" style="1" customWidth="1"/>
    <col min="11277" max="11277" width="6.875" style="1" customWidth="1"/>
    <col min="11278" max="11278" width="7.5" style="1" customWidth="1"/>
    <col min="11279" max="11279" width="7.625" style="1" customWidth="1"/>
    <col min="11280" max="11280" width="2.375" style="1" customWidth="1"/>
    <col min="11281" max="11281" width="6.625" style="1" customWidth="1"/>
    <col min="11282" max="11282" width="8.75" style="1" customWidth="1"/>
    <col min="11283" max="11283" width="7.25" style="1" customWidth="1"/>
    <col min="11284" max="11284" width="12.5" style="1" customWidth="1"/>
    <col min="11285" max="11285" width="6" style="1" customWidth="1"/>
    <col min="11286" max="11286" width="8.75" style="1" customWidth="1"/>
    <col min="11287" max="11288" width="6.375" style="1" customWidth="1"/>
    <col min="11289" max="11289" width="7.625" style="1" customWidth="1"/>
    <col min="11290" max="11290" width="6.75" style="1" customWidth="1"/>
    <col min="11291" max="11291" width="10" style="1" customWidth="1"/>
    <col min="11292" max="11292" width="3.75" style="1" customWidth="1"/>
    <col min="11293" max="11520" width="9" style="1"/>
    <col min="11521" max="11521" width="3.25" style="1" customWidth="1"/>
    <col min="11522" max="11522" width="11.25" style="1" customWidth="1"/>
    <col min="11523" max="11523" width="7.5" style="1" customWidth="1"/>
    <col min="11524" max="11528" width="8.625" style="1" customWidth="1"/>
    <col min="11529" max="11529" width="11.25" style="1" customWidth="1"/>
    <col min="11530" max="11530" width="8.625" style="1" customWidth="1"/>
    <col min="11531" max="11531" width="8.125" style="1" customWidth="1"/>
    <col min="11532" max="11532" width="7.125" style="1" customWidth="1"/>
    <col min="11533" max="11533" width="6.875" style="1" customWidth="1"/>
    <col min="11534" max="11534" width="7.5" style="1" customWidth="1"/>
    <col min="11535" max="11535" width="7.625" style="1" customWidth="1"/>
    <col min="11536" max="11536" width="2.375" style="1" customWidth="1"/>
    <col min="11537" max="11537" width="6.625" style="1" customWidth="1"/>
    <col min="11538" max="11538" width="8.75" style="1" customWidth="1"/>
    <col min="11539" max="11539" width="7.25" style="1" customWidth="1"/>
    <col min="11540" max="11540" width="12.5" style="1" customWidth="1"/>
    <col min="11541" max="11541" width="6" style="1" customWidth="1"/>
    <col min="11542" max="11542" width="8.75" style="1" customWidth="1"/>
    <col min="11543" max="11544" width="6.375" style="1" customWidth="1"/>
    <col min="11545" max="11545" width="7.625" style="1" customWidth="1"/>
    <col min="11546" max="11546" width="6.75" style="1" customWidth="1"/>
    <col min="11547" max="11547" width="10" style="1" customWidth="1"/>
    <col min="11548" max="11548" width="3.75" style="1" customWidth="1"/>
    <col min="11549" max="11776" width="9" style="1"/>
    <col min="11777" max="11777" width="3.25" style="1" customWidth="1"/>
    <col min="11778" max="11778" width="11.25" style="1" customWidth="1"/>
    <col min="11779" max="11779" width="7.5" style="1" customWidth="1"/>
    <col min="11780" max="11784" width="8.625" style="1" customWidth="1"/>
    <col min="11785" max="11785" width="11.25" style="1" customWidth="1"/>
    <col min="11786" max="11786" width="8.625" style="1" customWidth="1"/>
    <col min="11787" max="11787" width="8.125" style="1" customWidth="1"/>
    <col min="11788" max="11788" width="7.125" style="1" customWidth="1"/>
    <col min="11789" max="11789" width="6.875" style="1" customWidth="1"/>
    <col min="11790" max="11790" width="7.5" style="1" customWidth="1"/>
    <col min="11791" max="11791" width="7.625" style="1" customWidth="1"/>
    <col min="11792" max="11792" width="2.375" style="1" customWidth="1"/>
    <col min="11793" max="11793" width="6.625" style="1" customWidth="1"/>
    <col min="11794" max="11794" width="8.75" style="1" customWidth="1"/>
    <col min="11795" max="11795" width="7.25" style="1" customWidth="1"/>
    <col min="11796" max="11796" width="12.5" style="1" customWidth="1"/>
    <col min="11797" max="11797" width="6" style="1" customWidth="1"/>
    <col min="11798" max="11798" width="8.75" style="1" customWidth="1"/>
    <col min="11799" max="11800" width="6.375" style="1" customWidth="1"/>
    <col min="11801" max="11801" width="7.625" style="1" customWidth="1"/>
    <col min="11802" max="11802" width="6.75" style="1" customWidth="1"/>
    <col min="11803" max="11803" width="10" style="1" customWidth="1"/>
    <col min="11804" max="11804" width="3.75" style="1" customWidth="1"/>
    <col min="11805" max="12032" width="9" style="1"/>
    <col min="12033" max="12033" width="3.25" style="1" customWidth="1"/>
    <col min="12034" max="12034" width="11.25" style="1" customWidth="1"/>
    <col min="12035" max="12035" width="7.5" style="1" customWidth="1"/>
    <col min="12036" max="12040" width="8.625" style="1" customWidth="1"/>
    <col min="12041" max="12041" width="11.25" style="1" customWidth="1"/>
    <col min="12042" max="12042" width="8.625" style="1" customWidth="1"/>
    <col min="12043" max="12043" width="8.125" style="1" customWidth="1"/>
    <col min="12044" max="12044" width="7.125" style="1" customWidth="1"/>
    <col min="12045" max="12045" width="6.875" style="1" customWidth="1"/>
    <col min="12046" max="12046" width="7.5" style="1" customWidth="1"/>
    <col min="12047" max="12047" width="7.625" style="1" customWidth="1"/>
    <col min="12048" max="12048" width="2.375" style="1" customWidth="1"/>
    <col min="12049" max="12049" width="6.625" style="1" customWidth="1"/>
    <col min="12050" max="12050" width="8.75" style="1" customWidth="1"/>
    <col min="12051" max="12051" width="7.25" style="1" customWidth="1"/>
    <col min="12052" max="12052" width="12.5" style="1" customWidth="1"/>
    <col min="12053" max="12053" width="6" style="1" customWidth="1"/>
    <col min="12054" max="12054" width="8.75" style="1" customWidth="1"/>
    <col min="12055" max="12056" width="6.375" style="1" customWidth="1"/>
    <col min="12057" max="12057" width="7.625" style="1" customWidth="1"/>
    <col min="12058" max="12058" width="6.75" style="1" customWidth="1"/>
    <col min="12059" max="12059" width="10" style="1" customWidth="1"/>
    <col min="12060" max="12060" width="3.75" style="1" customWidth="1"/>
    <col min="12061" max="12288" width="9" style="1"/>
    <col min="12289" max="12289" width="3.25" style="1" customWidth="1"/>
    <col min="12290" max="12290" width="11.25" style="1" customWidth="1"/>
    <col min="12291" max="12291" width="7.5" style="1" customWidth="1"/>
    <col min="12292" max="12296" width="8.625" style="1" customWidth="1"/>
    <col min="12297" max="12297" width="11.25" style="1" customWidth="1"/>
    <col min="12298" max="12298" width="8.625" style="1" customWidth="1"/>
    <col min="12299" max="12299" width="8.125" style="1" customWidth="1"/>
    <col min="12300" max="12300" width="7.125" style="1" customWidth="1"/>
    <col min="12301" max="12301" width="6.875" style="1" customWidth="1"/>
    <col min="12302" max="12302" width="7.5" style="1" customWidth="1"/>
    <col min="12303" max="12303" width="7.625" style="1" customWidth="1"/>
    <col min="12304" max="12304" width="2.375" style="1" customWidth="1"/>
    <col min="12305" max="12305" width="6.625" style="1" customWidth="1"/>
    <col min="12306" max="12306" width="8.75" style="1" customWidth="1"/>
    <col min="12307" max="12307" width="7.25" style="1" customWidth="1"/>
    <col min="12308" max="12308" width="12.5" style="1" customWidth="1"/>
    <col min="12309" max="12309" width="6" style="1" customWidth="1"/>
    <col min="12310" max="12310" width="8.75" style="1" customWidth="1"/>
    <col min="12311" max="12312" width="6.375" style="1" customWidth="1"/>
    <col min="12313" max="12313" width="7.625" style="1" customWidth="1"/>
    <col min="12314" max="12314" width="6.75" style="1" customWidth="1"/>
    <col min="12315" max="12315" width="10" style="1" customWidth="1"/>
    <col min="12316" max="12316" width="3.75" style="1" customWidth="1"/>
    <col min="12317" max="12544" width="9" style="1"/>
    <col min="12545" max="12545" width="3.25" style="1" customWidth="1"/>
    <col min="12546" max="12546" width="11.25" style="1" customWidth="1"/>
    <col min="12547" max="12547" width="7.5" style="1" customWidth="1"/>
    <col min="12548" max="12552" width="8.625" style="1" customWidth="1"/>
    <col min="12553" max="12553" width="11.25" style="1" customWidth="1"/>
    <col min="12554" max="12554" width="8.625" style="1" customWidth="1"/>
    <col min="12555" max="12555" width="8.125" style="1" customWidth="1"/>
    <col min="12556" max="12556" width="7.125" style="1" customWidth="1"/>
    <col min="12557" max="12557" width="6.875" style="1" customWidth="1"/>
    <col min="12558" max="12558" width="7.5" style="1" customWidth="1"/>
    <col min="12559" max="12559" width="7.625" style="1" customWidth="1"/>
    <col min="12560" max="12560" width="2.375" style="1" customWidth="1"/>
    <col min="12561" max="12561" width="6.625" style="1" customWidth="1"/>
    <col min="12562" max="12562" width="8.75" style="1" customWidth="1"/>
    <col min="12563" max="12563" width="7.25" style="1" customWidth="1"/>
    <col min="12564" max="12564" width="12.5" style="1" customWidth="1"/>
    <col min="12565" max="12565" width="6" style="1" customWidth="1"/>
    <col min="12566" max="12566" width="8.75" style="1" customWidth="1"/>
    <col min="12567" max="12568" width="6.375" style="1" customWidth="1"/>
    <col min="12569" max="12569" width="7.625" style="1" customWidth="1"/>
    <col min="12570" max="12570" width="6.75" style="1" customWidth="1"/>
    <col min="12571" max="12571" width="10" style="1" customWidth="1"/>
    <col min="12572" max="12572" width="3.75" style="1" customWidth="1"/>
    <col min="12573" max="12800" width="9" style="1"/>
    <col min="12801" max="12801" width="3.25" style="1" customWidth="1"/>
    <col min="12802" max="12802" width="11.25" style="1" customWidth="1"/>
    <col min="12803" max="12803" width="7.5" style="1" customWidth="1"/>
    <col min="12804" max="12808" width="8.625" style="1" customWidth="1"/>
    <col min="12809" max="12809" width="11.25" style="1" customWidth="1"/>
    <col min="12810" max="12810" width="8.625" style="1" customWidth="1"/>
    <col min="12811" max="12811" width="8.125" style="1" customWidth="1"/>
    <col min="12812" max="12812" width="7.125" style="1" customWidth="1"/>
    <col min="12813" max="12813" width="6.875" style="1" customWidth="1"/>
    <col min="12814" max="12814" width="7.5" style="1" customWidth="1"/>
    <col min="12815" max="12815" width="7.625" style="1" customWidth="1"/>
    <col min="12816" max="12816" width="2.375" style="1" customWidth="1"/>
    <col min="12817" max="12817" width="6.625" style="1" customWidth="1"/>
    <col min="12818" max="12818" width="8.75" style="1" customWidth="1"/>
    <col min="12819" max="12819" width="7.25" style="1" customWidth="1"/>
    <col min="12820" max="12820" width="12.5" style="1" customWidth="1"/>
    <col min="12821" max="12821" width="6" style="1" customWidth="1"/>
    <col min="12822" max="12822" width="8.75" style="1" customWidth="1"/>
    <col min="12823" max="12824" width="6.375" style="1" customWidth="1"/>
    <col min="12825" max="12825" width="7.625" style="1" customWidth="1"/>
    <col min="12826" max="12826" width="6.75" style="1" customWidth="1"/>
    <col min="12827" max="12827" width="10" style="1" customWidth="1"/>
    <col min="12828" max="12828" width="3.75" style="1" customWidth="1"/>
    <col min="12829" max="13056" width="9" style="1"/>
    <col min="13057" max="13057" width="3.25" style="1" customWidth="1"/>
    <col min="13058" max="13058" width="11.25" style="1" customWidth="1"/>
    <col min="13059" max="13059" width="7.5" style="1" customWidth="1"/>
    <col min="13060" max="13064" width="8.625" style="1" customWidth="1"/>
    <col min="13065" max="13065" width="11.25" style="1" customWidth="1"/>
    <col min="13066" max="13066" width="8.625" style="1" customWidth="1"/>
    <col min="13067" max="13067" width="8.125" style="1" customWidth="1"/>
    <col min="13068" max="13068" width="7.125" style="1" customWidth="1"/>
    <col min="13069" max="13069" width="6.875" style="1" customWidth="1"/>
    <col min="13070" max="13070" width="7.5" style="1" customWidth="1"/>
    <col min="13071" max="13071" width="7.625" style="1" customWidth="1"/>
    <col min="13072" max="13072" width="2.375" style="1" customWidth="1"/>
    <col min="13073" max="13073" width="6.625" style="1" customWidth="1"/>
    <col min="13074" max="13074" width="8.75" style="1" customWidth="1"/>
    <col min="13075" max="13075" width="7.25" style="1" customWidth="1"/>
    <col min="13076" max="13076" width="12.5" style="1" customWidth="1"/>
    <col min="13077" max="13077" width="6" style="1" customWidth="1"/>
    <col min="13078" max="13078" width="8.75" style="1" customWidth="1"/>
    <col min="13079" max="13080" width="6.375" style="1" customWidth="1"/>
    <col min="13081" max="13081" width="7.625" style="1" customWidth="1"/>
    <col min="13082" max="13082" width="6.75" style="1" customWidth="1"/>
    <col min="13083" max="13083" width="10" style="1" customWidth="1"/>
    <col min="13084" max="13084" width="3.75" style="1" customWidth="1"/>
    <col min="13085" max="13312" width="9" style="1"/>
    <col min="13313" max="13313" width="3.25" style="1" customWidth="1"/>
    <col min="13314" max="13314" width="11.25" style="1" customWidth="1"/>
    <col min="13315" max="13315" width="7.5" style="1" customWidth="1"/>
    <col min="13316" max="13320" width="8.625" style="1" customWidth="1"/>
    <col min="13321" max="13321" width="11.25" style="1" customWidth="1"/>
    <col min="13322" max="13322" width="8.625" style="1" customWidth="1"/>
    <col min="13323" max="13323" width="8.125" style="1" customWidth="1"/>
    <col min="13324" max="13324" width="7.125" style="1" customWidth="1"/>
    <col min="13325" max="13325" width="6.875" style="1" customWidth="1"/>
    <col min="13326" max="13326" width="7.5" style="1" customWidth="1"/>
    <col min="13327" max="13327" width="7.625" style="1" customWidth="1"/>
    <col min="13328" max="13328" width="2.375" style="1" customWidth="1"/>
    <col min="13329" max="13329" width="6.625" style="1" customWidth="1"/>
    <col min="13330" max="13330" width="8.75" style="1" customWidth="1"/>
    <col min="13331" max="13331" width="7.25" style="1" customWidth="1"/>
    <col min="13332" max="13332" width="12.5" style="1" customWidth="1"/>
    <col min="13333" max="13333" width="6" style="1" customWidth="1"/>
    <col min="13334" max="13334" width="8.75" style="1" customWidth="1"/>
    <col min="13335" max="13336" width="6.375" style="1" customWidth="1"/>
    <col min="13337" max="13337" width="7.625" style="1" customWidth="1"/>
    <col min="13338" max="13338" width="6.75" style="1" customWidth="1"/>
    <col min="13339" max="13339" width="10" style="1" customWidth="1"/>
    <col min="13340" max="13340" width="3.75" style="1" customWidth="1"/>
    <col min="13341" max="13568" width="9" style="1"/>
    <col min="13569" max="13569" width="3.25" style="1" customWidth="1"/>
    <col min="13570" max="13570" width="11.25" style="1" customWidth="1"/>
    <col min="13571" max="13571" width="7.5" style="1" customWidth="1"/>
    <col min="13572" max="13576" width="8.625" style="1" customWidth="1"/>
    <col min="13577" max="13577" width="11.25" style="1" customWidth="1"/>
    <col min="13578" max="13578" width="8.625" style="1" customWidth="1"/>
    <col min="13579" max="13579" width="8.125" style="1" customWidth="1"/>
    <col min="13580" max="13580" width="7.125" style="1" customWidth="1"/>
    <col min="13581" max="13581" width="6.875" style="1" customWidth="1"/>
    <col min="13582" max="13582" width="7.5" style="1" customWidth="1"/>
    <col min="13583" max="13583" width="7.625" style="1" customWidth="1"/>
    <col min="13584" max="13584" width="2.375" style="1" customWidth="1"/>
    <col min="13585" max="13585" width="6.625" style="1" customWidth="1"/>
    <col min="13586" max="13586" width="8.75" style="1" customWidth="1"/>
    <col min="13587" max="13587" width="7.25" style="1" customWidth="1"/>
    <col min="13588" max="13588" width="12.5" style="1" customWidth="1"/>
    <col min="13589" max="13589" width="6" style="1" customWidth="1"/>
    <col min="13590" max="13590" width="8.75" style="1" customWidth="1"/>
    <col min="13591" max="13592" width="6.375" style="1" customWidth="1"/>
    <col min="13593" max="13593" width="7.625" style="1" customWidth="1"/>
    <col min="13594" max="13594" width="6.75" style="1" customWidth="1"/>
    <col min="13595" max="13595" width="10" style="1" customWidth="1"/>
    <col min="13596" max="13596" width="3.75" style="1" customWidth="1"/>
    <col min="13597" max="13824" width="9" style="1"/>
    <col min="13825" max="13825" width="3.25" style="1" customWidth="1"/>
    <col min="13826" max="13826" width="11.25" style="1" customWidth="1"/>
    <col min="13827" max="13827" width="7.5" style="1" customWidth="1"/>
    <col min="13828" max="13832" width="8.625" style="1" customWidth="1"/>
    <col min="13833" max="13833" width="11.25" style="1" customWidth="1"/>
    <col min="13834" max="13834" width="8.625" style="1" customWidth="1"/>
    <col min="13835" max="13835" width="8.125" style="1" customWidth="1"/>
    <col min="13836" max="13836" width="7.125" style="1" customWidth="1"/>
    <col min="13837" max="13837" width="6.875" style="1" customWidth="1"/>
    <col min="13838" max="13838" width="7.5" style="1" customWidth="1"/>
    <col min="13839" max="13839" width="7.625" style="1" customWidth="1"/>
    <col min="13840" max="13840" width="2.375" style="1" customWidth="1"/>
    <col min="13841" max="13841" width="6.625" style="1" customWidth="1"/>
    <col min="13842" max="13842" width="8.75" style="1" customWidth="1"/>
    <col min="13843" max="13843" width="7.25" style="1" customWidth="1"/>
    <col min="13844" max="13844" width="12.5" style="1" customWidth="1"/>
    <col min="13845" max="13845" width="6" style="1" customWidth="1"/>
    <col min="13846" max="13846" width="8.75" style="1" customWidth="1"/>
    <col min="13847" max="13848" width="6.375" style="1" customWidth="1"/>
    <col min="13849" max="13849" width="7.625" style="1" customWidth="1"/>
    <col min="13850" max="13850" width="6.75" style="1" customWidth="1"/>
    <col min="13851" max="13851" width="10" style="1" customWidth="1"/>
    <col min="13852" max="13852" width="3.75" style="1" customWidth="1"/>
    <col min="13853" max="14080" width="9" style="1"/>
    <col min="14081" max="14081" width="3.25" style="1" customWidth="1"/>
    <col min="14082" max="14082" width="11.25" style="1" customWidth="1"/>
    <col min="14083" max="14083" width="7.5" style="1" customWidth="1"/>
    <col min="14084" max="14088" width="8.625" style="1" customWidth="1"/>
    <col min="14089" max="14089" width="11.25" style="1" customWidth="1"/>
    <col min="14090" max="14090" width="8.625" style="1" customWidth="1"/>
    <col min="14091" max="14091" width="8.125" style="1" customWidth="1"/>
    <col min="14092" max="14092" width="7.125" style="1" customWidth="1"/>
    <col min="14093" max="14093" width="6.875" style="1" customWidth="1"/>
    <col min="14094" max="14094" width="7.5" style="1" customWidth="1"/>
    <col min="14095" max="14095" width="7.625" style="1" customWidth="1"/>
    <col min="14096" max="14096" width="2.375" style="1" customWidth="1"/>
    <col min="14097" max="14097" width="6.625" style="1" customWidth="1"/>
    <col min="14098" max="14098" width="8.75" style="1" customWidth="1"/>
    <col min="14099" max="14099" width="7.25" style="1" customWidth="1"/>
    <col min="14100" max="14100" width="12.5" style="1" customWidth="1"/>
    <col min="14101" max="14101" width="6" style="1" customWidth="1"/>
    <col min="14102" max="14102" width="8.75" style="1" customWidth="1"/>
    <col min="14103" max="14104" width="6.375" style="1" customWidth="1"/>
    <col min="14105" max="14105" width="7.625" style="1" customWidth="1"/>
    <col min="14106" max="14106" width="6.75" style="1" customWidth="1"/>
    <col min="14107" max="14107" width="10" style="1" customWidth="1"/>
    <col min="14108" max="14108" width="3.75" style="1" customWidth="1"/>
    <col min="14109" max="14336" width="9" style="1"/>
    <col min="14337" max="14337" width="3.25" style="1" customWidth="1"/>
    <col min="14338" max="14338" width="11.25" style="1" customWidth="1"/>
    <col min="14339" max="14339" width="7.5" style="1" customWidth="1"/>
    <col min="14340" max="14344" width="8.625" style="1" customWidth="1"/>
    <col min="14345" max="14345" width="11.25" style="1" customWidth="1"/>
    <col min="14346" max="14346" width="8.625" style="1" customWidth="1"/>
    <col min="14347" max="14347" width="8.125" style="1" customWidth="1"/>
    <col min="14348" max="14348" width="7.125" style="1" customWidth="1"/>
    <col min="14349" max="14349" width="6.875" style="1" customWidth="1"/>
    <col min="14350" max="14350" width="7.5" style="1" customWidth="1"/>
    <col min="14351" max="14351" width="7.625" style="1" customWidth="1"/>
    <col min="14352" max="14352" width="2.375" style="1" customWidth="1"/>
    <col min="14353" max="14353" width="6.625" style="1" customWidth="1"/>
    <col min="14354" max="14354" width="8.75" style="1" customWidth="1"/>
    <col min="14355" max="14355" width="7.25" style="1" customWidth="1"/>
    <col min="14356" max="14356" width="12.5" style="1" customWidth="1"/>
    <col min="14357" max="14357" width="6" style="1" customWidth="1"/>
    <col min="14358" max="14358" width="8.75" style="1" customWidth="1"/>
    <col min="14359" max="14360" width="6.375" style="1" customWidth="1"/>
    <col min="14361" max="14361" width="7.625" style="1" customWidth="1"/>
    <col min="14362" max="14362" width="6.75" style="1" customWidth="1"/>
    <col min="14363" max="14363" width="10" style="1" customWidth="1"/>
    <col min="14364" max="14364" width="3.75" style="1" customWidth="1"/>
    <col min="14365" max="14592" width="9" style="1"/>
    <col min="14593" max="14593" width="3.25" style="1" customWidth="1"/>
    <col min="14594" max="14594" width="11.25" style="1" customWidth="1"/>
    <col min="14595" max="14595" width="7.5" style="1" customWidth="1"/>
    <col min="14596" max="14600" width="8.625" style="1" customWidth="1"/>
    <col min="14601" max="14601" width="11.25" style="1" customWidth="1"/>
    <col min="14602" max="14602" width="8.625" style="1" customWidth="1"/>
    <col min="14603" max="14603" width="8.125" style="1" customWidth="1"/>
    <col min="14604" max="14604" width="7.125" style="1" customWidth="1"/>
    <col min="14605" max="14605" width="6.875" style="1" customWidth="1"/>
    <col min="14606" max="14606" width="7.5" style="1" customWidth="1"/>
    <col min="14607" max="14607" width="7.625" style="1" customWidth="1"/>
    <col min="14608" max="14608" width="2.375" style="1" customWidth="1"/>
    <col min="14609" max="14609" width="6.625" style="1" customWidth="1"/>
    <col min="14610" max="14610" width="8.75" style="1" customWidth="1"/>
    <col min="14611" max="14611" width="7.25" style="1" customWidth="1"/>
    <col min="14612" max="14612" width="12.5" style="1" customWidth="1"/>
    <col min="14613" max="14613" width="6" style="1" customWidth="1"/>
    <col min="14614" max="14614" width="8.75" style="1" customWidth="1"/>
    <col min="14615" max="14616" width="6.375" style="1" customWidth="1"/>
    <col min="14617" max="14617" width="7.625" style="1" customWidth="1"/>
    <col min="14618" max="14618" width="6.75" style="1" customWidth="1"/>
    <col min="14619" max="14619" width="10" style="1" customWidth="1"/>
    <col min="14620" max="14620" width="3.75" style="1" customWidth="1"/>
    <col min="14621" max="14848" width="9" style="1"/>
    <col min="14849" max="14849" width="3.25" style="1" customWidth="1"/>
    <col min="14850" max="14850" width="11.25" style="1" customWidth="1"/>
    <col min="14851" max="14851" width="7.5" style="1" customWidth="1"/>
    <col min="14852" max="14856" width="8.625" style="1" customWidth="1"/>
    <col min="14857" max="14857" width="11.25" style="1" customWidth="1"/>
    <col min="14858" max="14858" width="8.625" style="1" customWidth="1"/>
    <col min="14859" max="14859" width="8.125" style="1" customWidth="1"/>
    <col min="14860" max="14860" width="7.125" style="1" customWidth="1"/>
    <col min="14861" max="14861" width="6.875" style="1" customWidth="1"/>
    <col min="14862" max="14862" width="7.5" style="1" customWidth="1"/>
    <col min="14863" max="14863" width="7.625" style="1" customWidth="1"/>
    <col min="14864" max="14864" width="2.375" style="1" customWidth="1"/>
    <col min="14865" max="14865" width="6.625" style="1" customWidth="1"/>
    <col min="14866" max="14866" width="8.75" style="1" customWidth="1"/>
    <col min="14867" max="14867" width="7.25" style="1" customWidth="1"/>
    <col min="14868" max="14868" width="12.5" style="1" customWidth="1"/>
    <col min="14869" max="14869" width="6" style="1" customWidth="1"/>
    <col min="14870" max="14870" width="8.75" style="1" customWidth="1"/>
    <col min="14871" max="14872" width="6.375" style="1" customWidth="1"/>
    <col min="14873" max="14873" width="7.625" style="1" customWidth="1"/>
    <col min="14874" max="14874" width="6.75" style="1" customWidth="1"/>
    <col min="14875" max="14875" width="10" style="1" customWidth="1"/>
    <col min="14876" max="14876" width="3.75" style="1" customWidth="1"/>
    <col min="14877" max="15104" width="9" style="1"/>
    <col min="15105" max="15105" width="3.25" style="1" customWidth="1"/>
    <col min="15106" max="15106" width="11.25" style="1" customWidth="1"/>
    <col min="15107" max="15107" width="7.5" style="1" customWidth="1"/>
    <col min="15108" max="15112" width="8.625" style="1" customWidth="1"/>
    <col min="15113" max="15113" width="11.25" style="1" customWidth="1"/>
    <col min="15114" max="15114" width="8.625" style="1" customWidth="1"/>
    <col min="15115" max="15115" width="8.125" style="1" customWidth="1"/>
    <col min="15116" max="15116" width="7.125" style="1" customWidth="1"/>
    <col min="15117" max="15117" width="6.875" style="1" customWidth="1"/>
    <col min="15118" max="15118" width="7.5" style="1" customWidth="1"/>
    <col min="15119" max="15119" width="7.625" style="1" customWidth="1"/>
    <col min="15120" max="15120" width="2.375" style="1" customWidth="1"/>
    <col min="15121" max="15121" width="6.625" style="1" customWidth="1"/>
    <col min="15122" max="15122" width="8.75" style="1" customWidth="1"/>
    <col min="15123" max="15123" width="7.25" style="1" customWidth="1"/>
    <col min="15124" max="15124" width="12.5" style="1" customWidth="1"/>
    <col min="15125" max="15125" width="6" style="1" customWidth="1"/>
    <col min="15126" max="15126" width="8.75" style="1" customWidth="1"/>
    <col min="15127" max="15128" width="6.375" style="1" customWidth="1"/>
    <col min="15129" max="15129" width="7.625" style="1" customWidth="1"/>
    <col min="15130" max="15130" width="6.75" style="1" customWidth="1"/>
    <col min="15131" max="15131" width="10" style="1" customWidth="1"/>
    <col min="15132" max="15132" width="3.75" style="1" customWidth="1"/>
    <col min="15133" max="15360" width="9" style="1"/>
    <col min="15361" max="15361" width="3.25" style="1" customWidth="1"/>
    <col min="15362" max="15362" width="11.25" style="1" customWidth="1"/>
    <col min="15363" max="15363" width="7.5" style="1" customWidth="1"/>
    <col min="15364" max="15368" width="8.625" style="1" customWidth="1"/>
    <col min="15369" max="15369" width="11.25" style="1" customWidth="1"/>
    <col min="15370" max="15370" width="8.625" style="1" customWidth="1"/>
    <col min="15371" max="15371" width="8.125" style="1" customWidth="1"/>
    <col min="15372" max="15372" width="7.125" style="1" customWidth="1"/>
    <col min="15373" max="15373" width="6.875" style="1" customWidth="1"/>
    <col min="15374" max="15374" width="7.5" style="1" customWidth="1"/>
    <col min="15375" max="15375" width="7.625" style="1" customWidth="1"/>
    <col min="15376" max="15376" width="2.375" style="1" customWidth="1"/>
    <col min="15377" max="15377" width="6.625" style="1" customWidth="1"/>
    <col min="15378" max="15378" width="8.75" style="1" customWidth="1"/>
    <col min="15379" max="15379" width="7.25" style="1" customWidth="1"/>
    <col min="15380" max="15380" width="12.5" style="1" customWidth="1"/>
    <col min="15381" max="15381" width="6" style="1" customWidth="1"/>
    <col min="15382" max="15382" width="8.75" style="1" customWidth="1"/>
    <col min="15383" max="15384" width="6.375" style="1" customWidth="1"/>
    <col min="15385" max="15385" width="7.625" style="1" customWidth="1"/>
    <col min="15386" max="15386" width="6.75" style="1" customWidth="1"/>
    <col min="15387" max="15387" width="10" style="1" customWidth="1"/>
    <col min="15388" max="15388" width="3.75" style="1" customWidth="1"/>
    <col min="15389" max="15616" width="9" style="1"/>
    <col min="15617" max="15617" width="3.25" style="1" customWidth="1"/>
    <col min="15618" max="15618" width="11.25" style="1" customWidth="1"/>
    <col min="15619" max="15619" width="7.5" style="1" customWidth="1"/>
    <col min="15620" max="15624" width="8.625" style="1" customWidth="1"/>
    <col min="15625" max="15625" width="11.25" style="1" customWidth="1"/>
    <col min="15626" max="15626" width="8.625" style="1" customWidth="1"/>
    <col min="15627" max="15627" width="8.125" style="1" customWidth="1"/>
    <col min="15628" max="15628" width="7.125" style="1" customWidth="1"/>
    <col min="15629" max="15629" width="6.875" style="1" customWidth="1"/>
    <col min="15630" max="15630" width="7.5" style="1" customWidth="1"/>
    <col min="15631" max="15631" width="7.625" style="1" customWidth="1"/>
    <col min="15632" max="15632" width="2.375" style="1" customWidth="1"/>
    <col min="15633" max="15633" width="6.625" style="1" customWidth="1"/>
    <col min="15634" max="15634" width="8.75" style="1" customWidth="1"/>
    <col min="15635" max="15635" width="7.25" style="1" customWidth="1"/>
    <col min="15636" max="15636" width="12.5" style="1" customWidth="1"/>
    <col min="15637" max="15637" width="6" style="1" customWidth="1"/>
    <col min="15638" max="15638" width="8.75" style="1" customWidth="1"/>
    <col min="15639" max="15640" width="6.375" style="1" customWidth="1"/>
    <col min="15641" max="15641" width="7.625" style="1" customWidth="1"/>
    <col min="15642" max="15642" width="6.75" style="1" customWidth="1"/>
    <col min="15643" max="15643" width="10" style="1" customWidth="1"/>
    <col min="15644" max="15644" width="3.75" style="1" customWidth="1"/>
    <col min="15645" max="15872" width="9" style="1"/>
    <col min="15873" max="15873" width="3.25" style="1" customWidth="1"/>
    <col min="15874" max="15874" width="11.25" style="1" customWidth="1"/>
    <col min="15875" max="15875" width="7.5" style="1" customWidth="1"/>
    <col min="15876" max="15880" width="8.625" style="1" customWidth="1"/>
    <col min="15881" max="15881" width="11.25" style="1" customWidth="1"/>
    <col min="15882" max="15882" width="8.625" style="1" customWidth="1"/>
    <col min="15883" max="15883" width="8.125" style="1" customWidth="1"/>
    <col min="15884" max="15884" width="7.125" style="1" customWidth="1"/>
    <col min="15885" max="15885" width="6.875" style="1" customWidth="1"/>
    <col min="15886" max="15886" width="7.5" style="1" customWidth="1"/>
    <col min="15887" max="15887" width="7.625" style="1" customWidth="1"/>
    <col min="15888" max="15888" width="2.375" style="1" customWidth="1"/>
    <col min="15889" max="15889" width="6.625" style="1" customWidth="1"/>
    <col min="15890" max="15890" width="8.75" style="1" customWidth="1"/>
    <col min="15891" max="15891" width="7.25" style="1" customWidth="1"/>
    <col min="15892" max="15892" width="12.5" style="1" customWidth="1"/>
    <col min="15893" max="15893" width="6" style="1" customWidth="1"/>
    <col min="15894" max="15894" width="8.75" style="1" customWidth="1"/>
    <col min="15895" max="15896" width="6.375" style="1" customWidth="1"/>
    <col min="15897" max="15897" width="7.625" style="1" customWidth="1"/>
    <col min="15898" max="15898" width="6.75" style="1" customWidth="1"/>
    <col min="15899" max="15899" width="10" style="1" customWidth="1"/>
    <col min="15900" max="15900" width="3.75" style="1" customWidth="1"/>
    <col min="15901" max="16128" width="9" style="1"/>
    <col min="16129" max="16129" width="3.25" style="1" customWidth="1"/>
    <col min="16130" max="16130" width="11.25" style="1" customWidth="1"/>
    <col min="16131" max="16131" width="7.5" style="1" customWidth="1"/>
    <col min="16132" max="16136" width="8.625" style="1" customWidth="1"/>
    <col min="16137" max="16137" width="11.25" style="1" customWidth="1"/>
    <col min="16138" max="16138" width="8.625" style="1" customWidth="1"/>
    <col min="16139" max="16139" width="8.125" style="1" customWidth="1"/>
    <col min="16140" max="16140" width="7.125" style="1" customWidth="1"/>
    <col min="16141" max="16141" width="6.875" style="1" customWidth="1"/>
    <col min="16142" max="16142" width="7.5" style="1" customWidth="1"/>
    <col min="16143" max="16143" width="7.625" style="1" customWidth="1"/>
    <col min="16144" max="16144" width="2.375" style="1" customWidth="1"/>
    <col min="16145" max="16145" width="6.625" style="1" customWidth="1"/>
    <col min="16146" max="16146" width="8.75" style="1" customWidth="1"/>
    <col min="16147" max="16147" width="7.25" style="1" customWidth="1"/>
    <col min="16148" max="16148" width="12.5" style="1" customWidth="1"/>
    <col min="16149" max="16149" width="6" style="1" customWidth="1"/>
    <col min="16150" max="16150" width="8.75" style="1" customWidth="1"/>
    <col min="16151" max="16152" width="6.375" style="1" customWidth="1"/>
    <col min="16153" max="16153" width="7.625" style="1" customWidth="1"/>
    <col min="16154" max="16154" width="6.75" style="1" customWidth="1"/>
    <col min="16155" max="16155" width="10" style="1" customWidth="1"/>
    <col min="16156" max="16156" width="3.75" style="1" customWidth="1"/>
    <col min="16157" max="16384" width="9" style="1"/>
  </cols>
  <sheetData>
    <row r="1" spans="1:28" ht="14.25">
      <c r="C1" s="1769" t="s">
        <v>400</v>
      </c>
      <c r="D1" s="244"/>
      <c r="E1" s="244"/>
      <c r="F1" s="244"/>
      <c r="G1" s="244"/>
      <c r="H1" s="244"/>
      <c r="I1" s="244"/>
      <c r="J1" s="244"/>
      <c r="K1" s="244"/>
      <c r="L1" s="244"/>
      <c r="M1" s="244"/>
      <c r="N1" s="244"/>
      <c r="O1" s="244"/>
      <c r="Q1" s="244"/>
      <c r="R1" s="244"/>
      <c r="S1" s="244"/>
      <c r="T1" s="244"/>
      <c r="U1" s="244"/>
      <c r="V1" s="244"/>
      <c r="W1" s="244"/>
    </row>
    <row r="2" spans="1:28" s="250" customFormat="1" ht="11.25">
      <c r="A2" s="345"/>
      <c r="B2" s="345"/>
      <c r="C2" s="345"/>
      <c r="D2" s="345"/>
      <c r="E2" s="345"/>
      <c r="F2" s="345"/>
      <c r="G2" s="345"/>
      <c r="H2" s="345"/>
      <c r="I2" s="345"/>
      <c r="J2" s="345"/>
      <c r="K2" s="345"/>
      <c r="L2" s="345"/>
      <c r="M2" s="345"/>
      <c r="N2" s="345"/>
      <c r="O2" s="345"/>
      <c r="Q2" s="345"/>
      <c r="R2" s="345"/>
      <c r="S2" s="345"/>
      <c r="T2" s="345"/>
      <c r="U2" s="345"/>
      <c r="V2" s="345"/>
      <c r="W2" s="345"/>
      <c r="X2" s="345"/>
      <c r="Y2" s="345" t="s">
        <v>401</v>
      </c>
      <c r="Z2" s="345"/>
      <c r="AA2" s="345"/>
      <c r="AB2" s="345"/>
    </row>
    <row r="3" spans="1:28" s="250" customFormat="1" ht="15.75">
      <c r="A3" s="346"/>
      <c r="B3" s="346"/>
      <c r="C3" s="347"/>
      <c r="D3" s="348" t="s">
        <v>402</v>
      </c>
      <c r="E3" s="349"/>
      <c r="F3" s="349"/>
      <c r="G3" s="349"/>
      <c r="H3" s="349"/>
      <c r="I3" s="348"/>
      <c r="J3" s="349"/>
      <c r="K3" s="349"/>
      <c r="L3" s="349"/>
      <c r="M3" s="349"/>
      <c r="N3" s="350" t="s">
        <v>403</v>
      </c>
      <c r="O3" s="351"/>
      <c r="P3" s="352"/>
      <c r="Q3" s="353"/>
      <c r="R3" s="348" t="s">
        <v>404</v>
      </c>
      <c r="S3" s="349"/>
      <c r="T3" s="349"/>
      <c r="U3" s="349"/>
      <c r="V3" s="349"/>
      <c r="W3" s="349"/>
      <c r="X3" s="348" t="s">
        <v>405</v>
      </c>
      <c r="Y3" s="349"/>
      <c r="Z3" s="1782" t="s">
        <v>406</v>
      </c>
      <c r="AA3" s="346"/>
      <c r="AB3" s="354"/>
    </row>
    <row r="4" spans="1:28" s="255" customFormat="1" ht="11.25">
      <c r="A4" s="355" t="s">
        <v>21</v>
      </c>
      <c r="B4" s="355" t="s">
        <v>22</v>
      </c>
      <c r="C4" s="356" t="s">
        <v>328</v>
      </c>
      <c r="D4" s="356" t="s">
        <v>267</v>
      </c>
      <c r="E4" s="356" t="s">
        <v>268</v>
      </c>
      <c r="F4" s="356" t="s">
        <v>269</v>
      </c>
      <c r="G4" s="356" t="s">
        <v>269</v>
      </c>
      <c r="H4" s="356" t="s">
        <v>269</v>
      </c>
      <c r="I4" s="356" t="s">
        <v>269</v>
      </c>
      <c r="J4" s="356" t="s">
        <v>407</v>
      </c>
      <c r="K4" s="356" t="s">
        <v>271</v>
      </c>
      <c r="L4" s="356" t="s">
        <v>408</v>
      </c>
      <c r="M4" s="357" t="s">
        <v>409</v>
      </c>
      <c r="N4" s="356" t="s">
        <v>272</v>
      </c>
      <c r="O4" s="356" t="s">
        <v>274</v>
      </c>
      <c r="P4" s="358"/>
      <c r="Q4" s="356" t="s">
        <v>275</v>
      </c>
      <c r="R4" s="356" t="s">
        <v>410</v>
      </c>
      <c r="S4" s="359" t="s">
        <v>277</v>
      </c>
      <c r="T4" s="359" t="s">
        <v>277</v>
      </c>
      <c r="U4" s="356" t="s">
        <v>278</v>
      </c>
      <c r="V4" s="356" t="s">
        <v>277</v>
      </c>
      <c r="W4" s="356" t="s">
        <v>279</v>
      </c>
      <c r="X4" s="360" t="s">
        <v>411</v>
      </c>
      <c r="Y4" s="356" t="s">
        <v>274</v>
      </c>
      <c r="Z4" s="1783"/>
      <c r="AA4" s="355" t="s">
        <v>22</v>
      </c>
      <c r="AB4" s="361" t="s">
        <v>21</v>
      </c>
    </row>
    <row r="5" spans="1:28" s="255" customFormat="1" ht="11.25">
      <c r="A5" s="362"/>
      <c r="B5" s="363"/>
      <c r="C5" s="363" t="s">
        <v>333</v>
      </c>
      <c r="D5" s="363" t="s">
        <v>412</v>
      </c>
      <c r="E5" s="363"/>
      <c r="F5" s="363" t="s">
        <v>282</v>
      </c>
      <c r="G5" s="363" t="s">
        <v>283</v>
      </c>
      <c r="H5" s="363" t="s">
        <v>284</v>
      </c>
      <c r="I5" s="365" t="s">
        <v>285</v>
      </c>
      <c r="J5" s="363" t="s">
        <v>412</v>
      </c>
      <c r="K5" s="363" t="s">
        <v>287</v>
      </c>
      <c r="L5" s="363" t="s">
        <v>287</v>
      </c>
      <c r="M5" s="364" t="s">
        <v>287</v>
      </c>
      <c r="N5" s="363"/>
      <c r="O5" s="363"/>
      <c r="P5" s="358"/>
      <c r="Q5" s="363"/>
      <c r="R5" s="363" t="s">
        <v>413</v>
      </c>
      <c r="S5" s="1768" t="s">
        <v>288</v>
      </c>
      <c r="T5" s="1768" t="s">
        <v>289</v>
      </c>
      <c r="U5" s="363" t="s">
        <v>277</v>
      </c>
      <c r="V5" s="363" t="s">
        <v>290</v>
      </c>
      <c r="W5" s="363" t="s">
        <v>291</v>
      </c>
      <c r="X5" s="365" t="s">
        <v>414</v>
      </c>
      <c r="Y5" s="364"/>
      <c r="Z5" s="1784"/>
      <c r="AA5" s="363"/>
      <c r="AB5" s="366"/>
    </row>
    <row r="6" spans="1:28" s="250" customFormat="1" ht="11.25">
      <c r="A6" s="352"/>
      <c r="B6" s="394" t="str">
        <f>'[2]2表'!B5</f>
        <v>平成２６年度</v>
      </c>
      <c r="C6" s="299">
        <v>92124</v>
      </c>
      <c r="D6" s="299">
        <v>100960</v>
      </c>
      <c r="E6" s="367" t="s">
        <v>381</v>
      </c>
      <c r="F6" s="367" t="s">
        <v>381</v>
      </c>
      <c r="G6" s="367" t="s">
        <v>381</v>
      </c>
      <c r="H6" s="367" t="s">
        <v>381</v>
      </c>
      <c r="I6" s="367" t="s">
        <v>381</v>
      </c>
      <c r="J6" s="299">
        <v>21253</v>
      </c>
      <c r="K6" s="299">
        <v>31997</v>
      </c>
      <c r="L6" s="299">
        <v>16654</v>
      </c>
      <c r="M6" s="301">
        <v>1448</v>
      </c>
      <c r="N6" s="299">
        <v>12361</v>
      </c>
      <c r="O6" s="299">
        <v>427436</v>
      </c>
      <c r="P6" s="299"/>
      <c r="Q6" s="297">
        <v>5311</v>
      </c>
      <c r="R6" s="299">
        <v>270233</v>
      </c>
      <c r="S6" s="367" t="s">
        <v>381</v>
      </c>
      <c r="T6" s="367" t="s">
        <v>381</v>
      </c>
      <c r="U6" s="299">
        <v>21737</v>
      </c>
      <c r="V6" s="367" t="s">
        <v>381</v>
      </c>
      <c r="W6" s="299">
        <v>2628</v>
      </c>
      <c r="X6" s="299">
        <v>1236</v>
      </c>
      <c r="Y6" s="299">
        <v>404513</v>
      </c>
      <c r="Z6" s="301">
        <v>11203</v>
      </c>
      <c r="AA6" s="395" t="str">
        <f>'[2]2表'!B5</f>
        <v>平成２６年度</v>
      </c>
      <c r="AB6" s="368"/>
    </row>
    <row r="7" spans="1:28" s="250" customFormat="1" ht="11.25">
      <c r="A7" s="352"/>
      <c r="B7" s="394" t="str">
        <f>'[2]2表'!B6</f>
        <v>２７</v>
      </c>
      <c r="C7" s="299">
        <v>93061</v>
      </c>
      <c r="D7" s="299">
        <v>104324</v>
      </c>
      <c r="E7" s="367" t="s">
        <v>381</v>
      </c>
      <c r="F7" s="367" t="s">
        <v>381</v>
      </c>
      <c r="G7" s="367" t="s">
        <v>381</v>
      </c>
      <c r="H7" s="367" t="s">
        <v>381</v>
      </c>
      <c r="I7" s="367" t="s">
        <v>381</v>
      </c>
      <c r="J7" s="299">
        <v>21915</v>
      </c>
      <c r="K7" s="299">
        <v>38051</v>
      </c>
      <c r="L7" s="299">
        <v>22339</v>
      </c>
      <c r="M7" s="301">
        <v>1964</v>
      </c>
      <c r="N7" s="299">
        <v>11930</v>
      </c>
      <c r="O7" s="299">
        <v>503916</v>
      </c>
      <c r="P7" s="299"/>
      <c r="Q7" s="299">
        <v>5730</v>
      </c>
      <c r="R7" s="299">
        <v>279088</v>
      </c>
      <c r="S7" s="367" t="s">
        <v>381</v>
      </c>
      <c r="T7" s="367" t="s">
        <v>381</v>
      </c>
      <c r="U7" s="299">
        <v>21966</v>
      </c>
      <c r="V7" s="367" t="s">
        <v>381</v>
      </c>
      <c r="W7" s="299">
        <v>2868</v>
      </c>
      <c r="X7" s="299">
        <v>1165</v>
      </c>
      <c r="Y7" s="299">
        <v>416525</v>
      </c>
      <c r="Z7" s="301">
        <v>10911</v>
      </c>
      <c r="AA7" s="395" t="str">
        <f>'[2]2表'!B6</f>
        <v>２７</v>
      </c>
      <c r="AB7" s="368"/>
    </row>
    <row r="8" spans="1:28" s="250" customFormat="1" ht="11.25">
      <c r="A8" s="352"/>
      <c r="B8" s="394" t="str">
        <f>'[2]2表'!B7</f>
        <v>２８</v>
      </c>
      <c r="C8" s="299">
        <v>96248</v>
      </c>
      <c r="D8" s="299">
        <v>108345</v>
      </c>
      <c r="E8" s="367" t="s">
        <v>381</v>
      </c>
      <c r="F8" s="367" t="s">
        <v>381</v>
      </c>
      <c r="G8" s="367" t="s">
        <v>381</v>
      </c>
      <c r="H8" s="367" t="s">
        <v>381</v>
      </c>
      <c r="I8" s="367" t="s">
        <v>381</v>
      </c>
      <c r="J8" s="299">
        <v>23314</v>
      </c>
      <c r="K8" s="299">
        <v>39058</v>
      </c>
      <c r="L8" s="299">
        <v>23713</v>
      </c>
      <c r="M8" s="301">
        <v>1427</v>
      </c>
      <c r="N8" s="299">
        <v>11353</v>
      </c>
      <c r="O8" s="299">
        <v>522854</v>
      </c>
      <c r="P8" s="299"/>
      <c r="Q8" s="299">
        <v>6481</v>
      </c>
      <c r="R8" s="299">
        <v>299770</v>
      </c>
      <c r="S8" s="367" t="s">
        <v>381</v>
      </c>
      <c r="T8" s="367" t="s">
        <v>381</v>
      </c>
      <c r="U8" s="299">
        <v>20144</v>
      </c>
      <c r="V8" s="367" t="s">
        <v>381</v>
      </c>
      <c r="W8" s="299">
        <v>3232</v>
      </c>
      <c r="X8" s="299">
        <v>866</v>
      </c>
      <c r="Y8" s="299">
        <v>504815</v>
      </c>
      <c r="Z8" s="301">
        <v>18039</v>
      </c>
      <c r="AA8" s="395" t="str">
        <f>'[2]2表'!B7</f>
        <v>２８</v>
      </c>
      <c r="AB8" s="368"/>
    </row>
    <row r="9" spans="1:28" s="250" customFormat="1" ht="11.25">
      <c r="A9" s="352"/>
      <c r="B9" s="394" t="str">
        <f>'[2]2表'!B8</f>
        <v>２９</v>
      </c>
      <c r="C9" s="299">
        <v>96276</v>
      </c>
      <c r="D9" s="369">
        <v>111273</v>
      </c>
      <c r="E9" s="370" t="s">
        <v>381</v>
      </c>
      <c r="F9" s="370" t="s">
        <v>381</v>
      </c>
      <c r="G9" s="370" t="s">
        <v>381</v>
      </c>
      <c r="H9" s="370" t="s">
        <v>381</v>
      </c>
      <c r="I9" s="370" t="s">
        <v>381</v>
      </c>
      <c r="J9" s="369">
        <v>23826</v>
      </c>
      <c r="K9" s="369">
        <v>40326</v>
      </c>
      <c r="L9" s="369">
        <v>24441</v>
      </c>
      <c r="M9" s="371">
        <v>2103</v>
      </c>
      <c r="N9" s="369">
        <v>18640</v>
      </c>
      <c r="O9" s="369">
        <v>543884</v>
      </c>
      <c r="P9" s="299"/>
      <c r="Q9" s="369">
        <v>7324</v>
      </c>
      <c r="R9" s="369">
        <v>306101</v>
      </c>
      <c r="S9" s="367" t="s">
        <v>381</v>
      </c>
      <c r="T9" s="367" t="s">
        <v>381</v>
      </c>
      <c r="U9" s="369">
        <v>21167</v>
      </c>
      <c r="V9" s="370" t="s">
        <v>381</v>
      </c>
      <c r="W9" s="369">
        <v>3507</v>
      </c>
      <c r="X9" s="369">
        <v>0</v>
      </c>
      <c r="Y9" s="369">
        <v>517919</v>
      </c>
      <c r="Z9" s="371">
        <v>25965</v>
      </c>
      <c r="AA9" s="395" t="str">
        <f>'[2]2表'!B8</f>
        <v>２９</v>
      </c>
      <c r="AB9" s="368"/>
    </row>
    <row r="10" spans="1:28" s="250" customFormat="1" ht="11.25">
      <c r="A10" s="372"/>
      <c r="B10" s="396" t="str">
        <f>'[2]2表'!B9</f>
        <v>３０(市町計)</v>
      </c>
      <c r="C10" s="397">
        <v>89260</v>
      </c>
      <c r="D10" s="398">
        <v>1</v>
      </c>
      <c r="E10" s="398">
        <v>329449</v>
      </c>
      <c r="F10" s="398">
        <v>1282</v>
      </c>
      <c r="G10" s="398">
        <v>1883</v>
      </c>
      <c r="H10" s="398">
        <v>7256</v>
      </c>
      <c r="I10" s="398">
        <v>1070</v>
      </c>
      <c r="J10" s="398">
        <v>340952</v>
      </c>
      <c r="K10" s="398">
        <v>43680</v>
      </c>
      <c r="L10" s="398">
        <v>28243</v>
      </c>
      <c r="M10" s="373">
        <v>2066</v>
      </c>
      <c r="N10" s="398">
        <v>23889</v>
      </c>
      <c r="O10" s="398">
        <v>501238</v>
      </c>
      <c r="P10" s="373"/>
      <c r="Q10" s="398">
        <v>6885</v>
      </c>
      <c r="R10" s="398">
        <v>325757</v>
      </c>
      <c r="S10" s="399">
        <v>93942</v>
      </c>
      <c r="T10" s="397">
        <v>28781</v>
      </c>
      <c r="U10" s="398">
        <v>10083</v>
      </c>
      <c r="V10" s="398">
        <v>132807</v>
      </c>
      <c r="W10" s="398">
        <v>3232</v>
      </c>
      <c r="X10" s="398">
        <v>0</v>
      </c>
      <c r="Y10" s="398">
        <v>490900</v>
      </c>
      <c r="Z10" s="373">
        <v>10339</v>
      </c>
      <c r="AA10" s="400" t="str">
        <f>'[2]2表'!B9</f>
        <v>３０(市町計)</v>
      </c>
      <c r="AB10" s="374"/>
    </row>
    <row r="11" spans="1:28" s="250" customFormat="1" ht="11.25">
      <c r="A11" s="352"/>
      <c r="B11" s="375" t="s">
        <v>300</v>
      </c>
      <c r="C11" s="299">
        <v>89366</v>
      </c>
      <c r="D11" s="299">
        <v>1</v>
      </c>
      <c r="E11" s="299">
        <v>328281</v>
      </c>
      <c r="F11" s="299">
        <v>1299</v>
      </c>
      <c r="G11" s="299">
        <v>1874</v>
      </c>
      <c r="H11" s="299">
        <v>6882</v>
      </c>
      <c r="I11" s="299">
        <v>1068</v>
      </c>
      <c r="J11" s="299">
        <v>339416</v>
      </c>
      <c r="K11" s="299">
        <v>44153</v>
      </c>
      <c r="L11" s="299">
        <v>28520</v>
      </c>
      <c r="M11" s="301">
        <v>2107</v>
      </c>
      <c r="N11" s="299">
        <v>23656</v>
      </c>
      <c r="O11" s="299">
        <v>500067</v>
      </c>
      <c r="P11" s="299"/>
      <c r="Q11" s="299">
        <v>6926</v>
      </c>
      <c r="R11" s="299">
        <v>324756</v>
      </c>
      <c r="S11" s="299">
        <v>94371</v>
      </c>
      <c r="T11" s="299">
        <v>28796</v>
      </c>
      <c r="U11" s="299">
        <v>10127</v>
      </c>
      <c r="V11" s="299">
        <v>133294</v>
      </c>
      <c r="W11" s="299">
        <v>3208</v>
      </c>
      <c r="X11" s="299">
        <v>0</v>
      </c>
      <c r="Y11" s="299">
        <v>490038</v>
      </c>
      <c r="Z11" s="301">
        <v>10029</v>
      </c>
      <c r="AA11" s="375" t="s">
        <v>300</v>
      </c>
      <c r="AB11" s="368"/>
    </row>
    <row r="12" spans="1:28" s="250" customFormat="1" ht="11.25">
      <c r="A12" s="352"/>
      <c r="B12" s="375" t="s">
        <v>301</v>
      </c>
      <c r="C12" s="299">
        <v>87222</v>
      </c>
      <c r="D12" s="299">
        <v>0</v>
      </c>
      <c r="E12" s="299">
        <v>351881</v>
      </c>
      <c r="F12" s="299">
        <v>960</v>
      </c>
      <c r="G12" s="299">
        <v>2053</v>
      </c>
      <c r="H12" s="299">
        <v>14446</v>
      </c>
      <c r="I12" s="299">
        <v>1104</v>
      </c>
      <c r="J12" s="299">
        <v>370459</v>
      </c>
      <c r="K12" s="299">
        <v>34588</v>
      </c>
      <c r="L12" s="299">
        <v>22929</v>
      </c>
      <c r="M12" s="301">
        <v>1272</v>
      </c>
      <c r="N12" s="299">
        <v>28360</v>
      </c>
      <c r="O12" s="299">
        <v>523734</v>
      </c>
      <c r="P12" s="299"/>
      <c r="Q12" s="299">
        <v>6110</v>
      </c>
      <c r="R12" s="299">
        <v>344985</v>
      </c>
      <c r="S12" s="299">
        <v>85708</v>
      </c>
      <c r="T12" s="299">
        <v>28498</v>
      </c>
      <c r="U12" s="299">
        <v>9238</v>
      </c>
      <c r="V12" s="299">
        <v>123444</v>
      </c>
      <c r="W12" s="299">
        <v>3687</v>
      </c>
      <c r="X12" s="299">
        <v>0</v>
      </c>
      <c r="Y12" s="299">
        <v>507443</v>
      </c>
      <c r="Z12" s="301">
        <v>16291</v>
      </c>
      <c r="AA12" s="375" t="s">
        <v>301</v>
      </c>
      <c r="AB12" s="368"/>
    </row>
    <row r="13" spans="1:28" s="250" customFormat="1" ht="11.25">
      <c r="A13" s="352"/>
      <c r="B13" s="375" t="s">
        <v>66</v>
      </c>
      <c r="C13" s="299">
        <v>89260</v>
      </c>
      <c r="D13" s="299">
        <v>1</v>
      </c>
      <c r="E13" s="299">
        <v>329449</v>
      </c>
      <c r="F13" s="299">
        <v>1282</v>
      </c>
      <c r="G13" s="299">
        <v>1883</v>
      </c>
      <c r="H13" s="299">
        <v>7256</v>
      </c>
      <c r="I13" s="299">
        <v>1070</v>
      </c>
      <c r="J13" s="299">
        <v>340952</v>
      </c>
      <c r="K13" s="299">
        <v>43680</v>
      </c>
      <c r="L13" s="299">
        <v>28243</v>
      </c>
      <c r="M13" s="301">
        <v>2066</v>
      </c>
      <c r="N13" s="299">
        <v>23889</v>
      </c>
      <c r="O13" s="299">
        <v>501238</v>
      </c>
      <c r="P13" s="299"/>
      <c r="Q13" s="299">
        <v>6885</v>
      </c>
      <c r="R13" s="299">
        <v>325757</v>
      </c>
      <c r="S13" s="299">
        <v>93942</v>
      </c>
      <c r="T13" s="299">
        <v>28781</v>
      </c>
      <c r="U13" s="299">
        <v>10083</v>
      </c>
      <c r="V13" s="299">
        <v>132807</v>
      </c>
      <c r="W13" s="299">
        <v>3232</v>
      </c>
      <c r="X13" s="299">
        <v>0</v>
      </c>
      <c r="Y13" s="299">
        <v>490900</v>
      </c>
      <c r="Z13" s="301">
        <v>10339</v>
      </c>
      <c r="AA13" s="375" t="s">
        <v>66</v>
      </c>
      <c r="AB13" s="368"/>
    </row>
    <row r="14" spans="1:28" s="250" customFormat="1" ht="11.25">
      <c r="A14" s="352"/>
      <c r="B14" s="352"/>
      <c r="C14" s="299"/>
      <c r="D14" s="299"/>
      <c r="E14" s="299"/>
      <c r="F14" s="299"/>
      <c r="G14" s="299"/>
      <c r="H14" s="299"/>
      <c r="I14" s="299"/>
      <c r="J14" s="299"/>
      <c r="K14" s="299"/>
      <c r="L14" s="299"/>
      <c r="M14" s="301"/>
      <c r="N14" s="299"/>
      <c r="O14" s="299"/>
      <c r="P14" s="299"/>
      <c r="Q14" s="299"/>
      <c r="R14" s="299"/>
      <c r="S14" s="299"/>
      <c r="T14" s="299"/>
      <c r="U14" s="299"/>
      <c r="V14" s="299"/>
      <c r="W14" s="299"/>
      <c r="X14" s="299"/>
      <c r="Y14" s="299"/>
      <c r="Z14" s="301"/>
      <c r="AA14" s="299"/>
      <c r="AB14" s="368"/>
    </row>
    <row r="15" spans="1:28" s="250" customFormat="1" ht="11.25">
      <c r="A15" s="376">
        <v>1</v>
      </c>
      <c r="B15" s="300" t="s">
        <v>70</v>
      </c>
      <c r="C15" s="299">
        <v>84104</v>
      </c>
      <c r="D15" s="299">
        <v>2</v>
      </c>
      <c r="E15" s="299">
        <v>324103</v>
      </c>
      <c r="F15" s="299">
        <v>1454</v>
      </c>
      <c r="G15" s="299">
        <v>1460</v>
      </c>
      <c r="H15" s="299">
        <v>5469</v>
      </c>
      <c r="I15" s="299">
        <v>900</v>
      </c>
      <c r="J15" s="299">
        <v>333395</v>
      </c>
      <c r="K15" s="299">
        <v>48924</v>
      </c>
      <c r="L15" s="299">
        <v>33942</v>
      </c>
      <c r="M15" s="301">
        <v>5764</v>
      </c>
      <c r="N15" s="299">
        <v>5608</v>
      </c>
      <c r="O15" s="299">
        <v>478692</v>
      </c>
      <c r="P15" s="299"/>
      <c r="Q15" s="299">
        <v>8155</v>
      </c>
      <c r="R15" s="299">
        <v>320822</v>
      </c>
      <c r="S15" s="299">
        <v>94332</v>
      </c>
      <c r="T15" s="299">
        <v>28202</v>
      </c>
      <c r="U15" s="299">
        <v>10090</v>
      </c>
      <c r="V15" s="299">
        <v>132625</v>
      </c>
      <c r="W15" s="299">
        <v>2429</v>
      </c>
      <c r="X15" s="299">
        <v>0</v>
      </c>
      <c r="Y15" s="299">
        <v>476952</v>
      </c>
      <c r="Z15" s="301">
        <v>1741</v>
      </c>
      <c r="AA15" s="300" t="s">
        <v>70</v>
      </c>
      <c r="AB15" s="368">
        <v>1</v>
      </c>
    </row>
    <row r="16" spans="1:28" s="250" customFormat="1" ht="11.25">
      <c r="A16" s="376">
        <v>2</v>
      </c>
      <c r="B16" s="300" t="s">
        <v>73</v>
      </c>
      <c r="C16" s="299">
        <v>79414</v>
      </c>
      <c r="D16" s="299">
        <v>0</v>
      </c>
      <c r="E16" s="299">
        <v>322371</v>
      </c>
      <c r="F16" s="299">
        <v>1466</v>
      </c>
      <c r="G16" s="299">
        <v>1894</v>
      </c>
      <c r="H16" s="299">
        <v>6595</v>
      </c>
      <c r="I16" s="299">
        <v>1132</v>
      </c>
      <c r="J16" s="299">
        <v>333466</v>
      </c>
      <c r="K16" s="299">
        <v>43092</v>
      </c>
      <c r="L16" s="299">
        <v>25814</v>
      </c>
      <c r="M16" s="301">
        <v>0</v>
      </c>
      <c r="N16" s="299">
        <v>49489</v>
      </c>
      <c r="O16" s="299">
        <v>506802</v>
      </c>
      <c r="P16" s="299"/>
      <c r="Q16" s="299">
        <v>4606</v>
      </c>
      <c r="R16" s="299">
        <v>319036</v>
      </c>
      <c r="S16" s="299">
        <v>88627</v>
      </c>
      <c r="T16" s="299">
        <v>26674</v>
      </c>
      <c r="U16" s="299">
        <v>9261</v>
      </c>
      <c r="V16" s="299">
        <v>124562</v>
      </c>
      <c r="W16" s="299">
        <v>2455</v>
      </c>
      <c r="X16" s="299">
        <v>0</v>
      </c>
      <c r="Y16" s="299">
        <v>499108</v>
      </c>
      <c r="Z16" s="301">
        <v>7693</v>
      </c>
      <c r="AA16" s="300" t="s">
        <v>73</v>
      </c>
      <c r="AB16" s="368">
        <v>2</v>
      </c>
    </row>
    <row r="17" spans="1:28" s="250" customFormat="1" ht="11.25">
      <c r="A17" s="376">
        <v>3</v>
      </c>
      <c r="B17" s="300" t="s">
        <v>75</v>
      </c>
      <c r="C17" s="299">
        <v>85635</v>
      </c>
      <c r="D17" s="299">
        <v>0</v>
      </c>
      <c r="E17" s="299">
        <v>325715</v>
      </c>
      <c r="F17" s="299">
        <v>1535</v>
      </c>
      <c r="G17" s="299">
        <v>2068</v>
      </c>
      <c r="H17" s="299">
        <v>5394</v>
      </c>
      <c r="I17" s="299">
        <v>1211</v>
      </c>
      <c r="J17" s="299">
        <v>335986</v>
      </c>
      <c r="K17" s="299">
        <v>49507</v>
      </c>
      <c r="L17" s="299">
        <v>28942</v>
      </c>
      <c r="M17" s="301">
        <v>0</v>
      </c>
      <c r="N17" s="299">
        <v>50159</v>
      </c>
      <c r="O17" s="299">
        <v>522938</v>
      </c>
      <c r="P17" s="299"/>
      <c r="Q17" s="299">
        <v>9596</v>
      </c>
      <c r="R17" s="299">
        <v>322453</v>
      </c>
      <c r="S17" s="299">
        <v>93960</v>
      </c>
      <c r="T17" s="299">
        <v>26352</v>
      </c>
      <c r="U17" s="299">
        <v>10920</v>
      </c>
      <c r="V17" s="299">
        <v>131232</v>
      </c>
      <c r="W17" s="299">
        <v>4940</v>
      </c>
      <c r="X17" s="299">
        <v>0</v>
      </c>
      <c r="Y17" s="299">
        <v>476711</v>
      </c>
      <c r="Z17" s="301">
        <v>46227</v>
      </c>
      <c r="AA17" s="300" t="s">
        <v>75</v>
      </c>
      <c r="AB17" s="368">
        <v>3</v>
      </c>
    </row>
    <row r="18" spans="1:28" s="250" customFormat="1" ht="11.25">
      <c r="A18" s="376">
        <v>4</v>
      </c>
      <c r="B18" s="300" t="s">
        <v>78</v>
      </c>
      <c r="C18" s="299">
        <v>87747</v>
      </c>
      <c r="D18" s="299">
        <v>0</v>
      </c>
      <c r="E18" s="299">
        <v>339539</v>
      </c>
      <c r="F18" s="299">
        <v>1264</v>
      </c>
      <c r="G18" s="299">
        <v>1283</v>
      </c>
      <c r="H18" s="299">
        <v>4713</v>
      </c>
      <c r="I18" s="299">
        <v>1194</v>
      </c>
      <c r="J18" s="299">
        <v>347993</v>
      </c>
      <c r="K18" s="299">
        <v>44467</v>
      </c>
      <c r="L18" s="299">
        <v>27939</v>
      </c>
      <c r="M18" s="301">
        <v>0</v>
      </c>
      <c r="N18" s="299">
        <v>71456</v>
      </c>
      <c r="O18" s="299">
        <v>552943</v>
      </c>
      <c r="P18" s="299"/>
      <c r="Q18" s="299">
        <v>7168</v>
      </c>
      <c r="R18" s="299">
        <v>336095</v>
      </c>
      <c r="S18" s="299">
        <v>96211</v>
      </c>
      <c r="T18" s="299">
        <v>29283</v>
      </c>
      <c r="U18" s="299">
        <v>9406</v>
      </c>
      <c r="V18" s="299">
        <v>134900</v>
      </c>
      <c r="W18" s="299">
        <v>2455</v>
      </c>
      <c r="X18" s="299">
        <v>0</v>
      </c>
      <c r="Y18" s="299">
        <v>534197</v>
      </c>
      <c r="Z18" s="301">
        <v>18745</v>
      </c>
      <c r="AA18" s="300" t="s">
        <v>78</v>
      </c>
      <c r="AB18" s="368">
        <v>4</v>
      </c>
    </row>
    <row r="19" spans="1:28" s="250" customFormat="1" ht="11.25">
      <c r="A19" s="376">
        <v>5</v>
      </c>
      <c r="B19" s="300" t="s">
        <v>81</v>
      </c>
      <c r="C19" s="299">
        <v>95353</v>
      </c>
      <c r="D19" s="299">
        <v>0</v>
      </c>
      <c r="E19" s="299">
        <v>320409</v>
      </c>
      <c r="F19" s="299">
        <v>1190</v>
      </c>
      <c r="G19" s="299">
        <v>1546</v>
      </c>
      <c r="H19" s="299">
        <v>6219</v>
      </c>
      <c r="I19" s="299">
        <v>1306</v>
      </c>
      <c r="J19" s="299">
        <v>330671</v>
      </c>
      <c r="K19" s="299">
        <v>51503</v>
      </c>
      <c r="L19" s="299">
        <v>26090</v>
      </c>
      <c r="M19" s="301">
        <v>1656</v>
      </c>
      <c r="N19" s="299">
        <v>13638</v>
      </c>
      <c r="O19" s="299">
        <v>493937</v>
      </c>
      <c r="P19" s="299"/>
      <c r="Q19" s="299">
        <v>7993</v>
      </c>
      <c r="R19" s="299">
        <v>316892</v>
      </c>
      <c r="S19" s="299">
        <v>104590</v>
      </c>
      <c r="T19" s="299">
        <v>31868</v>
      </c>
      <c r="U19" s="299">
        <v>11111</v>
      </c>
      <c r="V19" s="299">
        <v>147569</v>
      </c>
      <c r="W19" s="299">
        <v>3388</v>
      </c>
      <c r="X19" s="299">
        <v>0</v>
      </c>
      <c r="Y19" s="299">
        <v>491347</v>
      </c>
      <c r="Z19" s="301">
        <v>2590</v>
      </c>
      <c r="AA19" s="300" t="s">
        <v>81</v>
      </c>
      <c r="AB19" s="368">
        <v>5</v>
      </c>
    </row>
    <row r="20" spans="1:28" s="250" customFormat="1" ht="11.25">
      <c r="A20" s="376">
        <v>6</v>
      </c>
      <c r="B20" s="300" t="s">
        <v>83</v>
      </c>
      <c r="C20" s="299">
        <v>94712</v>
      </c>
      <c r="D20" s="299">
        <v>0</v>
      </c>
      <c r="E20" s="299">
        <v>336375</v>
      </c>
      <c r="F20" s="299">
        <v>1074</v>
      </c>
      <c r="G20" s="299">
        <v>1946</v>
      </c>
      <c r="H20" s="299">
        <v>9858</v>
      </c>
      <c r="I20" s="299">
        <v>1017</v>
      </c>
      <c r="J20" s="299">
        <v>350270</v>
      </c>
      <c r="K20" s="299">
        <v>38194</v>
      </c>
      <c r="L20" s="299">
        <v>26276</v>
      </c>
      <c r="M20" s="301">
        <v>0</v>
      </c>
      <c r="N20" s="299">
        <v>36882</v>
      </c>
      <c r="O20" s="299">
        <v>523991</v>
      </c>
      <c r="P20" s="299"/>
      <c r="Q20" s="299">
        <v>4927</v>
      </c>
      <c r="R20" s="299">
        <v>332090</v>
      </c>
      <c r="S20" s="299">
        <v>90696</v>
      </c>
      <c r="T20" s="299">
        <v>30044</v>
      </c>
      <c r="U20" s="299">
        <v>10209</v>
      </c>
      <c r="V20" s="299">
        <v>130949</v>
      </c>
      <c r="W20" s="299">
        <v>2742</v>
      </c>
      <c r="X20" s="299">
        <v>0</v>
      </c>
      <c r="Y20" s="299">
        <v>513343</v>
      </c>
      <c r="Z20" s="301">
        <v>10649</v>
      </c>
      <c r="AA20" s="300" t="s">
        <v>83</v>
      </c>
      <c r="AB20" s="368">
        <v>6</v>
      </c>
    </row>
    <row r="21" spans="1:28" s="250" customFormat="1" ht="11.25">
      <c r="A21" s="376">
        <v>7</v>
      </c>
      <c r="B21" s="300" t="s">
        <v>85</v>
      </c>
      <c r="C21" s="299">
        <v>117400</v>
      </c>
      <c r="D21" s="299">
        <v>0</v>
      </c>
      <c r="E21" s="299">
        <v>320846</v>
      </c>
      <c r="F21" s="299">
        <v>1093</v>
      </c>
      <c r="G21" s="299">
        <v>1709</v>
      </c>
      <c r="H21" s="299">
        <v>7552</v>
      </c>
      <c r="I21" s="299">
        <v>1284</v>
      </c>
      <c r="J21" s="299">
        <v>332483</v>
      </c>
      <c r="K21" s="299">
        <v>44739</v>
      </c>
      <c r="L21" s="299">
        <v>28642</v>
      </c>
      <c r="M21" s="301">
        <v>0</v>
      </c>
      <c r="N21" s="299">
        <v>17048</v>
      </c>
      <c r="O21" s="299">
        <v>512667</v>
      </c>
      <c r="P21" s="299"/>
      <c r="Q21" s="299">
        <v>8837</v>
      </c>
      <c r="R21" s="299">
        <v>317712</v>
      </c>
      <c r="S21" s="299">
        <v>108034</v>
      </c>
      <c r="T21" s="299">
        <v>36077</v>
      </c>
      <c r="U21" s="299">
        <v>13434</v>
      </c>
      <c r="V21" s="299">
        <v>157545</v>
      </c>
      <c r="W21" s="299">
        <v>4727</v>
      </c>
      <c r="X21" s="299">
        <v>0</v>
      </c>
      <c r="Y21" s="299">
        <v>502948</v>
      </c>
      <c r="Z21" s="301">
        <v>9719</v>
      </c>
      <c r="AA21" s="300" t="s">
        <v>85</v>
      </c>
      <c r="AB21" s="368">
        <v>7</v>
      </c>
    </row>
    <row r="22" spans="1:28" s="250" customFormat="1" ht="11.25">
      <c r="A22" s="376">
        <v>8</v>
      </c>
      <c r="B22" s="300" t="s">
        <v>86</v>
      </c>
      <c r="C22" s="299">
        <v>93513</v>
      </c>
      <c r="D22" s="299">
        <v>0</v>
      </c>
      <c r="E22" s="299">
        <v>323339</v>
      </c>
      <c r="F22" s="299">
        <v>942</v>
      </c>
      <c r="G22" s="299">
        <v>1235</v>
      </c>
      <c r="H22" s="299">
        <v>6106</v>
      </c>
      <c r="I22" s="299">
        <v>1016</v>
      </c>
      <c r="J22" s="299">
        <v>332638</v>
      </c>
      <c r="K22" s="299">
        <v>41956</v>
      </c>
      <c r="L22" s="299">
        <v>27957</v>
      </c>
      <c r="M22" s="301">
        <v>0</v>
      </c>
      <c r="N22" s="299">
        <v>35959</v>
      </c>
      <c r="O22" s="299">
        <v>506182</v>
      </c>
      <c r="P22" s="299"/>
      <c r="Q22" s="299">
        <v>6090</v>
      </c>
      <c r="R22" s="299">
        <v>319972</v>
      </c>
      <c r="S22" s="299">
        <v>93801</v>
      </c>
      <c r="T22" s="299">
        <v>27898</v>
      </c>
      <c r="U22" s="299">
        <v>10522</v>
      </c>
      <c r="V22" s="299">
        <v>132221</v>
      </c>
      <c r="W22" s="299">
        <v>3558</v>
      </c>
      <c r="X22" s="299">
        <v>0</v>
      </c>
      <c r="Y22" s="299">
        <v>498363</v>
      </c>
      <c r="Z22" s="301">
        <v>7819</v>
      </c>
      <c r="AA22" s="300" t="s">
        <v>86</v>
      </c>
      <c r="AB22" s="368">
        <v>8</v>
      </c>
    </row>
    <row r="23" spans="1:28" s="250" customFormat="1" ht="11.25">
      <c r="A23" s="376">
        <v>9</v>
      </c>
      <c r="B23" s="300" t="s">
        <v>88</v>
      </c>
      <c r="C23" s="299">
        <v>74167</v>
      </c>
      <c r="D23" s="299">
        <v>0</v>
      </c>
      <c r="E23" s="299">
        <v>376442</v>
      </c>
      <c r="F23" s="299">
        <v>1419</v>
      </c>
      <c r="G23" s="299">
        <v>1321</v>
      </c>
      <c r="H23" s="299">
        <v>8925</v>
      </c>
      <c r="I23" s="299">
        <v>1330</v>
      </c>
      <c r="J23" s="299">
        <v>389438</v>
      </c>
      <c r="K23" s="299">
        <v>39406</v>
      </c>
      <c r="L23" s="299">
        <v>25100</v>
      </c>
      <c r="M23" s="301">
        <v>0</v>
      </c>
      <c r="N23" s="299">
        <v>35077</v>
      </c>
      <c r="O23" s="299">
        <v>539658</v>
      </c>
      <c r="P23" s="299"/>
      <c r="Q23" s="299">
        <v>1229</v>
      </c>
      <c r="R23" s="299">
        <v>371012</v>
      </c>
      <c r="S23" s="299">
        <v>87521</v>
      </c>
      <c r="T23" s="299">
        <v>27158</v>
      </c>
      <c r="U23" s="299">
        <v>7162</v>
      </c>
      <c r="V23" s="299">
        <v>121841</v>
      </c>
      <c r="W23" s="299">
        <v>4717</v>
      </c>
      <c r="X23" s="299">
        <v>0</v>
      </c>
      <c r="Y23" s="299">
        <v>531535</v>
      </c>
      <c r="Z23" s="301">
        <v>8123</v>
      </c>
      <c r="AA23" s="300" t="s">
        <v>88</v>
      </c>
      <c r="AB23" s="368">
        <v>9</v>
      </c>
    </row>
    <row r="24" spans="1:28" s="250" customFormat="1" ht="12" customHeight="1">
      <c r="A24" s="376">
        <v>11</v>
      </c>
      <c r="B24" s="300" t="s">
        <v>90</v>
      </c>
      <c r="C24" s="299">
        <v>87237</v>
      </c>
      <c r="D24" s="299">
        <v>0</v>
      </c>
      <c r="E24" s="299">
        <v>333767</v>
      </c>
      <c r="F24" s="299">
        <v>1152</v>
      </c>
      <c r="G24" s="299">
        <v>942</v>
      </c>
      <c r="H24" s="299">
        <v>6981</v>
      </c>
      <c r="I24" s="299">
        <v>1100</v>
      </c>
      <c r="J24" s="299">
        <v>343942</v>
      </c>
      <c r="K24" s="299">
        <v>38828</v>
      </c>
      <c r="L24" s="299">
        <v>24056</v>
      </c>
      <c r="M24" s="301">
        <v>0</v>
      </c>
      <c r="N24" s="299">
        <v>14985</v>
      </c>
      <c r="O24" s="299">
        <v>486870</v>
      </c>
      <c r="P24" s="299"/>
      <c r="Q24" s="299">
        <v>3268</v>
      </c>
      <c r="R24" s="299">
        <v>330102</v>
      </c>
      <c r="S24" s="299">
        <v>91844</v>
      </c>
      <c r="T24" s="299">
        <v>28203</v>
      </c>
      <c r="U24" s="299">
        <v>8752</v>
      </c>
      <c r="V24" s="299">
        <v>128798</v>
      </c>
      <c r="W24" s="299">
        <v>3017</v>
      </c>
      <c r="X24" s="299">
        <v>0</v>
      </c>
      <c r="Y24" s="299">
        <v>481719</v>
      </c>
      <c r="Z24" s="301">
        <v>5152</v>
      </c>
      <c r="AA24" s="300" t="s">
        <v>90</v>
      </c>
      <c r="AB24" s="368">
        <v>11</v>
      </c>
    </row>
    <row r="25" spans="1:28" s="250" customFormat="1" ht="15.75" customHeight="1">
      <c r="A25" s="376">
        <v>13</v>
      </c>
      <c r="B25" s="300" t="s">
        <v>92</v>
      </c>
      <c r="C25" s="299">
        <v>86497</v>
      </c>
      <c r="D25" s="299">
        <v>0</v>
      </c>
      <c r="E25" s="299">
        <v>359686</v>
      </c>
      <c r="F25" s="299">
        <v>1110</v>
      </c>
      <c r="G25" s="299">
        <v>6729</v>
      </c>
      <c r="H25" s="299">
        <v>11426</v>
      </c>
      <c r="I25" s="299">
        <v>1296</v>
      </c>
      <c r="J25" s="299">
        <v>380247</v>
      </c>
      <c r="K25" s="299">
        <v>38545</v>
      </c>
      <c r="L25" s="299">
        <v>26052</v>
      </c>
      <c r="M25" s="301">
        <v>0</v>
      </c>
      <c r="N25" s="299">
        <v>28456</v>
      </c>
      <c r="O25" s="299">
        <v>534804</v>
      </c>
      <c r="P25" s="299"/>
      <c r="Q25" s="299">
        <v>5089</v>
      </c>
      <c r="R25" s="299">
        <v>356469</v>
      </c>
      <c r="S25" s="299">
        <v>88824</v>
      </c>
      <c r="T25" s="299">
        <v>27375</v>
      </c>
      <c r="U25" s="299">
        <v>8245</v>
      </c>
      <c r="V25" s="299">
        <v>124444</v>
      </c>
      <c r="W25" s="299">
        <v>3744</v>
      </c>
      <c r="X25" s="299">
        <v>0</v>
      </c>
      <c r="Y25" s="299">
        <v>517676</v>
      </c>
      <c r="Z25" s="301">
        <v>17128</v>
      </c>
      <c r="AA25" s="300" t="s">
        <v>92</v>
      </c>
      <c r="AB25" s="368">
        <v>13</v>
      </c>
    </row>
    <row r="26" spans="1:28" s="250" customFormat="1" ht="11.25">
      <c r="A26" s="376">
        <v>14</v>
      </c>
      <c r="B26" s="300" t="s">
        <v>94</v>
      </c>
      <c r="C26" s="299">
        <v>91035</v>
      </c>
      <c r="D26" s="299">
        <v>6</v>
      </c>
      <c r="E26" s="299">
        <v>356121</v>
      </c>
      <c r="F26" s="299">
        <v>1227</v>
      </c>
      <c r="G26" s="299">
        <v>4751</v>
      </c>
      <c r="H26" s="299">
        <v>10032</v>
      </c>
      <c r="I26" s="299">
        <v>1167</v>
      </c>
      <c r="J26" s="299">
        <v>373297</v>
      </c>
      <c r="K26" s="299">
        <v>47114</v>
      </c>
      <c r="L26" s="299">
        <v>27412</v>
      </c>
      <c r="M26" s="301">
        <v>0</v>
      </c>
      <c r="N26" s="299">
        <v>11380</v>
      </c>
      <c r="O26" s="299">
        <v>526067</v>
      </c>
      <c r="P26" s="299"/>
      <c r="Q26" s="299">
        <v>10576</v>
      </c>
      <c r="R26" s="299">
        <v>349752</v>
      </c>
      <c r="S26" s="299">
        <v>100580</v>
      </c>
      <c r="T26" s="299">
        <v>26707</v>
      </c>
      <c r="U26" s="299">
        <v>10521</v>
      </c>
      <c r="V26" s="299">
        <v>137808</v>
      </c>
      <c r="W26" s="299">
        <v>4005</v>
      </c>
      <c r="X26" s="299">
        <v>0</v>
      </c>
      <c r="Y26" s="299">
        <v>511789</v>
      </c>
      <c r="Z26" s="301">
        <v>14278</v>
      </c>
      <c r="AA26" s="300" t="s">
        <v>94</v>
      </c>
      <c r="AB26" s="368">
        <v>14</v>
      </c>
    </row>
    <row r="27" spans="1:28" s="250" customFormat="1" ht="11.25">
      <c r="A27" s="376">
        <v>15</v>
      </c>
      <c r="B27" s="300" t="s">
        <v>302</v>
      </c>
      <c r="C27" s="299">
        <v>108416</v>
      </c>
      <c r="D27" s="299">
        <v>0</v>
      </c>
      <c r="E27" s="299">
        <v>322151</v>
      </c>
      <c r="F27" s="299">
        <v>1032</v>
      </c>
      <c r="G27" s="299">
        <v>1542</v>
      </c>
      <c r="H27" s="299">
        <v>7464</v>
      </c>
      <c r="I27" s="299">
        <v>1193</v>
      </c>
      <c r="J27" s="299">
        <v>333390</v>
      </c>
      <c r="K27" s="299">
        <v>35757</v>
      </c>
      <c r="L27" s="299">
        <v>28599</v>
      </c>
      <c r="M27" s="301">
        <v>0</v>
      </c>
      <c r="N27" s="299">
        <v>27783</v>
      </c>
      <c r="O27" s="299">
        <v>507143</v>
      </c>
      <c r="P27" s="299"/>
      <c r="Q27" s="299">
        <v>5224</v>
      </c>
      <c r="R27" s="299">
        <v>318583</v>
      </c>
      <c r="S27" s="299">
        <v>96892</v>
      </c>
      <c r="T27" s="299">
        <v>31439</v>
      </c>
      <c r="U27" s="299">
        <v>10791</v>
      </c>
      <c r="V27" s="299">
        <v>139123</v>
      </c>
      <c r="W27" s="299">
        <v>4331</v>
      </c>
      <c r="X27" s="299">
        <v>0</v>
      </c>
      <c r="Y27" s="299">
        <v>497893</v>
      </c>
      <c r="Z27" s="301">
        <v>9250</v>
      </c>
      <c r="AA27" s="300" t="s">
        <v>302</v>
      </c>
      <c r="AB27" s="368">
        <v>15</v>
      </c>
    </row>
    <row r="28" spans="1:28" s="250" customFormat="1" ht="11.25">
      <c r="A28" s="376">
        <v>16</v>
      </c>
      <c r="B28" s="300" t="s">
        <v>98</v>
      </c>
      <c r="C28" s="299">
        <v>86059</v>
      </c>
      <c r="D28" s="299">
        <v>0</v>
      </c>
      <c r="E28" s="299">
        <v>357113</v>
      </c>
      <c r="F28" s="299">
        <v>757</v>
      </c>
      <c r="G28" s="299">
        <v>824</v>
      </c>
      <c r="H28" s="299">
        <v>6404</v>
      </c>
      <c r="I28" s="299">
        <v>803</v>
      </c>
      <c r="J28" s="299">
        <v>365911</v>
      </c>
      <c r="K28" s="299">
        <v>43668</v>
      </c>
      <c r="L28" s="299">
        <v>22917</v>
      </c>
      <c r="M28" s="301">
        <v>5794</v>
      </c>
      <c r="N28" s="299">
        <v>5648</v>
      </c>
      <c r="O28" s="299">
        <v>508484</v>
      </c>
      <c r="P28" s="299"/>
      <c r="Q28" s="299">
        <v>4851</v>
      </c>
      <c r="R28" s="299">
        <v>352995</v>
      </c>
      <c r="S28" s="299">
        <v>95407</v>
      </c>
      <c r="T28" s="299">
        <v>30451</v>
      </c>
      <c r="U28" s="299">
        <v>9118</v>
      </c>
      <c r="V28" s="299">
        <v>134976</v>
      </c>
      <c r="W28" s="299">
        <v>3216</v>
      </c>
      <c r="X28" s="299">
        <v>0</v>
      </c>
      <c r="Y28" s="299">
        <v>509463</v>
      </c>
      <c r="Z28" s="301">
        <v>-979</v>
      </c>
      <c r="AA28" s="300" t="s">
        <v>98</v>
      </c>
      <c r="AB28" s="368">
        <v>16</v>
      </c>
    </row>
    <row r="29" spans="1:28" s="250" customFormat="1" ht="11.25">
      <c r="A29" s="376">
        <v>17</v>
      </c>
      <c r="B29" s="300" t="s">
        <v>100</v>
      </c>
      <c r="C29" s="299">
        <v>86791</v>
      </c>
      <c r="D29" s="299">
        <v>0</v>
      </c>
      <c r="E29" s="299">
        <v>339695</v>
      </c>
      <c r="F29" s="299">
        <v>1077</v>
      </c>
      <c r="G29" s="299">
        <v>949</v>
      </c>
      <c r="H29" s="299">
        <v>5006</v>
      </c>
      <c r="I29" s="299">
        <v>710</v>
      </c>
      <c r="J29" s="299">
        <v>347436</v>
      </c>
      <c r="K29" s="299">
        <v>40511</v>
      </c>
      <c r="L29" s="299">
        <v>27299</v>
      </c>
      <c r="M29" s="301">
        <v>6306</v>
      </c>
      <c r="N29" s="299">
        <v>21440</v>
      </c>
      <c r="O29" s="299">
        <v>503914</v>
      </c>
      <c r="P29" s="299"/>
      <c r="Q29" s="299">
        <v>6319</v>
      </c>
      <c r="R29" s="299">
        <v>335909</v>
      </c>
      <c r="S29" s="299">
        <v>91281</v>
      </c>
      <c r="T29" s="299">
        <v>27790</v>
      </c>
      <c r="U29" s="299">
        <v>7849</v>
      </c>
      <c r="V29" s="299">
        <v>126920</v>
      </c>
      <c r="W29" s="299">
        <v>2177</v>
      </c>
      <c r="X29" s="299">
        <v>0</v>
      </c>
      <c r="Y29" s="299">
        <v>500394</v>
      </c>
      <c r="Z29" s="301">
        <v>3520</v>
      </c>
      <c r="AA29" s="300" t="s">
        <v>100</v>
      </c>
      <c r="AB29" s="368">
        <v>17</v>
      </c>
    </row>
    <row r="30" spans="1:28" s="250" customFormat="1" ht="11.25">
      <c r="A30" s="376">
        <v>18</v>
      </c>
      <c r="B30" s="300" t="s">
        <v>102</v>
      </c>
      <c r="C30" s="299">
        <v>99094</v>
      </c>
      <c r="D30" s="299">
        <v>0</v>
      </c>
      <c r="E30" s="299">
        <v>332558</v>
      </c>
      <c r="F30" s="299">
        <v>1278</v>
      </c>
      <c r="G30" s="299">
        <v>9405</v>
      </c>
      <c r="H30" s="299">
        <v>8218</v>
      </c>
      <c r="I30" s="299">
        <v>1083</v>
      </c>
      <c r="J30" s="299">
        <v>352543</v>
      </c>
      <c r="K30" s="299">
        <v>35918</v>
      </c>
      <c r="L30" s="299">
        <v>25559</v>
      </c>
      <c r="M30" s="301">
        <v>0</v>
      </c>
      <c r="N30" s="299">
        <v>4468</v>
      </c>
      <c r="O30" s="299">
        <v>494563</v>
      </c>
      <c r="P30" s="299"/>
      <c r="Q30" s="299">
        <v>7846</v>
      </c>
      <c r="R30" s="299">
        <v>328944</v>
      </c>
      <c r="S30" s="299">
        <v>94212</v>
      </c>
      <c r="T30" s="299">
        <v>29925</v>
      </c>
      <c r="U30" s="299">
        <v>10008</v>
      </c>
      <c r="V30" s="299">
        <v>134144</v>
      </c>
      <c r="W30" s="299">
        <v>4567</v>
      </c>
      <c r="X30" s="299">
        <v>0</v>
      </c>
      <c r="Y30" s="299">
        <v>483262</v>
      </c>
      <c r="Z30" s="301">
        <v>11301</v>
      </c>
      <c r="AA30" s="300" t="s">
        <v>102</v>
      </c>
      <c r="AB30" s="368">
        <v>18</v>
      </c>
    </row>
    <row r="31" spans="1:28" s="250" customFormat="1" ht="11.25">
      <c r="A31" s="376">
        <v>19</v>
      </c>
      <c r="B31" s="300" t="s">
        <v>104</v>
      </c>
      <c r="C31" s="299">
        <v>105169</v>
      </c>
      <c r="D31" s="299">
        <v>0</v>
      </c>
      <c r="E31" s="299">
        <v>364580</v>
      </c>
      <c r="F31" s="299">
        <v>1131</v>
      </c>
      <c r="G31" s="299">
        <v>3548</v>
      </c>
      <c r="H31" s="299">
        <v>7999</v>
      </c>
      <c r="I31" s="299">
        <v>514</v>
      </c>
      <c r="J31" s="299">
        <v>377806</v>
      </c>
      <c r="K31" s="299">
        <v>39101</v>
      </c>
      <c r="L31" s="299">
        <v>26679</v>
      </c>
      <c r="M31" s="301">
        <v>0</v>
      </c>
      <c r="N31" s="299">
        <v>17225</v>
      </c>
      <c r="O31" s="299">
        <v>542375</v>
      </c>
      <c r="P31" s="299"/>
      <c r="Q31" s="299">
        <v>8242</v>
      </c>
      <c r="R31" s="299">
        <v>360529</v>
      </c>
      <c r="S31" s="299">
        <v>98268</v>
      </c>
      <c r="T31" s="299">
        <v>28982</v>
      </c>
      <c r="U31" s="299">
        <v>10862</v>
      </c>
      <c r="V31" s="299">
        <v>138112</v>
      </c>
      <c r="W31" s="299">
        <v>3264</v>
      </c>
      <c r="X31" s="299">
        <v>0</v>
      </c>
      <c r="Y31" s="299">
        <v>529484</v>
      </c>
      <c r="Z31" s="301">
        <v>12891</v>
      </c>
      <c r="AA31" s="300" t="s">
        <v>104</v>
      </c>
      <c r="AB31" s="368">
        <v>19</v>
      </c>
    </row>
    <row r="32" spans="1:28" s="250" customFormat="1" ht="11.25">
      <c r="A32" s="376">
        <v>20</v>
      </c>
      <c r="B32" s="300" t="s">
        <v>106</v>
      </c>
      <c r="C32" s="299">
        <v>101003</v>
      </c>
      <c r="D32" s="299">
        <v>0</v>
      </c>
      <c r="E32" s="299">
        <v>325741</v>
      </c>
      <c r="F32" s="299">
        <v>711</v>
      </c>
      <c r="G32" s="299">
        <v>1183</v>
      </c>
      <c r="H32" s="299">
        <v>6051</v>
      </c>
      <c r="I32" s="299">
        <v>951</v>
      </c>
      <c r="J32" s="299">
        <v>334651</v>
      </c>
      <c r="K32" s="299">
        <v>31087</v>
      </c>
      <c r="L32" s="299">
        <v>22559</v>
      </c>
      <c r="M32" s="301">
        <v>0</v>
      </c>
      <c r="N32" s="299">
        <v>10589</v>
      </c>
      <c r="O32" s="299">
        <v>478232</v>
      </c>
      <c r="P32" s="299"/>
      <c r="Q32" s="299">
        <v>7275</v>
      </c>
      <c r="R32" s="299">
        <v>322300</v>
      </c>
      <c r="S32" s="299">
        <v>88529</v>
      </c>
      <c r="T32" s="299">
        <v>31239</v>
      </c>
      <c r="U32" s="299">
        <v>9815</v>
      </c>
      <c r="V32" s="299">
        <v>129582</v>
      </c>
      <c r="W32" s="299">
        <v>3010</v>
      </c>
      <c r="X32" s="299">
        <v>0</v>
      </c>
      <c r="Y32" s="299">
        <v>469444</v>
      </c>
      <c r="Z32" s="301">
        <v>8788</v>
      </c>
      <c r="AA32" s="300" t="s">
        <v>106</v>
      </c>
      <c r="AB32" s="368">
        <v>20</v>
      </c>
    </row>
    <row r="33" spans="1:28" s="250" customFormat="1" ht="12" customHeight="1">
      <c r="A33" s="376">
        <v>21</v>
      </c>
      <c r="B33" s="300" t="s">
        <v>108</v>
      </c>
      <c r="C33" s="299">
        <v>104287</v>
      </c>
      <c r="D33" s="299">
        <v>0</v>
      </c>
      <c r="E33" s="299">
        <v>348543</v>
      </c>
      <c r="F33" s="299">
        <v>1267</v>
      </c>
      <c r="G33" s="299">
        <v>1266</v>
      </c>
      <c r="H33" s="299">
        <v>10131</v>
      </c>
      <c r="I33" s="299">
        <v>1296</v>
      </c>
      <c r="J33" s="299">
        <v>362503</v>
      </c>
      <c r="K33" s="299">
        <v>39494</v>
      </c>
      <c r="L33" s="299">
        <v>26541</v>
      </c>
      <c r="M33" s="301">
        <v>0</v>
      </c>
      <c r="N33" s="299">
        <v>34236</v>
      </c>
      <c r="O33" s="299">
        <v>541170</v>
      </c>
      <c r="P33" s="299"/>
      <c r="Q33" s="299">
        <v>6507</v>
      </c>
      <c r="R33" s="299">
        <v>344371</v>
      </c>
      <c r="S33" s="299">
        <v>86194</v>
      </c>
      <c r="T33" s="299">
        <v>28883</v>
      </c>
      <c r="U33" s="299">
        <v>9177</v>
      </c>
      <c r="V33" s="299">
        <v>124254</v>
      </c>
      <c r="W33" s="299">
        <v>4042</v>
      </c>
      <c r="X33" s="299">
        <v>0</v>
      </c>
      <c r="Y33" s="299">
        <v>519910</v>
      </c>
      <c r="Z33" s="301">
        <v>21260</v>
      </c>
      <c r="AA33" s="300" t="s">
        <v>108</v>
      </c>
      <c r="AB33" s="368">
        <v>21</v>
      </c>
    </row>
    <row r="34" spans="1:28" s="250" customFormat="1" ht="11.25">
      <c r="A34" s="376">
        <v>22</v>
      </c>
      <c r="B34" s="300" t="s">
        <v>303</v>
      </c>
      <c r="C34" s="299">
        <v>85307</v>
      </c>
      <c r="D34" s="299">
        <v>0</v>
      </c>
      <c r="E34" s="299">
        <v>349868</v>
      </c>
      <c r="F34" s="299">
        <v>743</v>
      </c>
      <c r="G34" s="299">
        <v>1606</v>
      </c>
      <c r="H34" s="299">
        <v>19963</v>
      </c>
      <c r="I34" s="299">
        <v>1217</v>
      </c>
      <c r="J34" s="299">
        <v>373397</v>
      </c>
      <c r="K34" s="299">
        <v>24163</v>
      </c>
      <c r="L34" s="299">
        <v>20159</v>
      </c>
      <c r="M34" s="301">
        <v>0</v>
      </c>
      <c r="N34" s="299">
        <v>29511</v>
      </c>
      <c r="O34" s="299">
        <v>514179</v>
      </c>
      <c r="P34" s="299"/>
      <c r="Q34" s="299">
        <v>2207</v>
      </c>
      <c r="R34" s="299">
        <v>343140</v>
      </c>
      <c r="S34" s="299">
        <v>82276</v>
      </c>
      <c r="T34" s="299">
        <v>32092</v>
      </c>
      <c r="U34" s="299">
        <v>9499</v>
      </c>
      <c r="V34" s="299">
        <v>123867</v>
      </c>
      <c r="W34" s="299">
        <v>6266</v>
      </c>
      <c r="X34" s="299">
        <v>0</v>
      </c>
      <c r="Y34" s="299">
        <v>501968</v>
      </c>
      <c r="Z34" s="301">
        <v>12211</v>
      </c>
      <c r="AA34" s="300" t="s">
        <v>303</v>
      </c>
      <c r="AB34" s="368">
        <v>22</v>
      </c>
    </row>
    <row r="35" spans="1:28" s="250" customFormat="1" ht="15.75" customHeight="1">
      <c r="A35" s="376">
        <v>24</v>
      </c>
      <c r="B35" s="300" t="s">
        <v>112</v>
      </c>
      <c r="C35" s="299">
        <v>96905</v>
      </c>
      <c r="D35" s="299">
        <v>0</v>
      </c>
      <c r="E35" s="299">
        <v>334504</v>
      </c>
      <c r="F35" s="299">
        <v>954</v>
      </c>
      <c r="G35" s="299">
        <v>1892</v>
      </c>
      <c r="H35" s="299">
        <v>9695</v>
      </c>
      <c r="I35" s="299">
        <v>1058</v>
      </c>
      <c r="J35" s="299">
        <v>348103</v>
      </c>
      <c r="K35" s="299">
        <v>37725</v>
      </c>
      <c r="L35" s="299">
        <v>24564</v>
      </c>
      <c r="M35" s="301">
        <v>5205</v>
      </c>
      <c r="N35" s="299">
        <v>4795</v>
      </c>
      <c r="O35" s="299">
        <v>495403</v>
      </c>
      <c r="P35" s="299"/>
      <c r="Q35" s="299">
        <v>7611</v>
      </c>
      <c r="R35" s="299">
        <v>328276</v>
      </c>
      <c r="S35" s="299">
        <v>99876</v>
      </c>
      <c r="T35" s="299">
        <v>32684</v>
      </c>
      <c r="U35" s="299">
        <v>11305</v>
      </c>
      <c r="V35" s="299">
        <v>143865</v>
      </c>
      <c r="W35" s="299">
        <v>3450</v>
      </c>
      <c r="X35" s="299">
        <v>0</v>
      </c>
      <c r="Y35" s="299">
        <v>490166</v>
      </c>
      <c r="Z35" s="301">
        <v>5237</v>
      </c>
      <c r="AA35" s="300" t="s">
        <v>112</v>
      </c>
      <c r="AB35" s="368">
        <v>24</v>
      </c>
    </row>
    <row r="36" spans="1:28" s="250" customFormat="1" ht="11.25">
      <c r="A36" s="376">
        <v>27</v>
      </c>
      <c r="B36" s="300" t="s">
        <v>114</v>
      </c>
      <c r="C36" s="299">
        <v>94932</v>
      </c>
      <c r="D36" s="299">
        <v>0</v>
      </c>
      <c r="E36" s="299">
        <v>369195</v>
      </c>
      <c r="F36" s="299">
        <v>2009</v>
      </c>
      <c r="G36" s="299">
        <v>1225</v>
      </c>
      <c r="H36" s="299">
        <v>11305</v>
      </c>
      <c r="I36" s="299">
        <v>1262</v>
      </c>
      <c r="J36" s="299">
        <v>384996</v>
      </c>
      <c r="K36" s="299">
        <v>33672</v>
      </c>
      <c r="L36" s="299">
        <v>23041</v>
      </c>
      <c r="M36" s="301">
        <v>0</v>
      </c>
      <c r="N36" s="299">
        <v>15426</v>
      </c>
      <c r="O36" s="299">
        <v>531318</v>
      </c>
      <c r="P36" s="299"/>
      <c r="Q36" s="299">
        <v>6427</v>
      </c>
      <c r="R36" s="299">
        <v>360158</v>
      </c>
      <c r="S36" s="299">
        <v>88155</v>
      </c>
      <c r="T36" s="299">
        <v>28229</v>
      </c>
      <c r="U36" s="299">
        <v>10948</v>
      </c>
      <c r="V36" s="299">
        <v>127333</v>
      </c>
      <c r="W36" s="299">
        <v>4017</v>
      </c>
      <c r="X36" s="299">
        <v>0</v>
      </c>
      <c r="Y36" s="299">
        <v>509589</v>
      </c>
      <c r="Z36" s="301">
        <v>21729</v>
      </c>
      <c r="AA36" s="300" t="s">
        <v>114</v>
      </c>
      <c r="AB36" s="368">
        <v>27</v>
      </c>
    </row>
    <row r="37" spans="1:28" s="250" customFormat="1" ht="11.25">
      <c r="A37" s="376">
        <v>31</v>
      </c>
      <c r="B37" s="300" t="s">
        <v>116</v>
      </c>
      <c r="C37" s="299">
        <v>94106</v>
      </c>
      <c r="D37" s="299">
        <v>0</v>
      </c>
      <c r="E37" s="299">
        <v>359828</v>
      </c>
      <c r="F37" s="299">
        <v>654</v>
      </c>
      <c r="G37" s="299">
        <v>772</v>
      </c>
      <c r="H37" s="299">
        <v>7861</v>
      </c>
      <c r="I37" s="299">
        <v>959</v>
      </c>
      <c r="J37" s="299">
        <v>370074</v>
      </c>
      <c r="K37" s="299">
        <v>34705</v>
      </c>
      <c r="L37" s="299">
        <v>22720</v>
      </c>
      <c r="M37" s="301">
        <v>0</v>
      </c>
      <c r="N37" s="299">
        <v>19906</v>
      </c>
      <c r="O37" s="299">
        <v>520023</v>
      </c>
      <c r="P37" s="299"/>
      <c r="Q37" s="299">
        <v>6412</v>
      </c>
      <c r="R37" s="299">
        <v>352944</v>
      </c>
      <c r="S37" s="299">
        <v>87509</v>
      </c>
      <c r="T37" s="299">
        <v>27602</v>
      </c>
      <c r="U37" s="299">
        <v>8152</v>
      </c>
      <c r="V37" s="299">
        <v>123263</v>
      </c>
      <c r="W37" s="299">
        <v>3545</v>
      </c>
      <c r="X37" s="299">
        <v>0</v>
      </c>
      <c r="Y37" s="299">
        <v>508461</v>
      </c>
      <c r="Z37" s="301">
        <v>11562</v>
      </c>
      <c r="AA37" s="300" t="s">
        <v>116</v>
      </c>
      <c r="AB37" s="368">
        <v>31</v>
      </c>
    </row>
    <row r="38" spans="1:28" s="250" customFormat="1" ht="11.25">
      <c r="A38" s="376">
        <v>32</v>
      </c>
      <c r="B38" s="300" t="s">
        <v>117</v>
      </c>
      <c r="C38" s="299">
        <v>90351</v>
      </c>
      <c r="D38" s="299">
        <v>0</v>
      </c>
      <c r="E38" s="299">
        <v>358977</v>
      </c>
      <c r="F38" s="299">
        <v>1018</v>
      </c>
      <c r="G38" s="299">
        <v>1267</v>
      </c>
      <c r="H38" s="299">
        <v>8734</v>
      </c>
      <c r="I38" s="299">
        <v>1191</v>
      </c>
      <c r="J38" s="299">
        <v>371271</v>
      </c>
      <c r="K38" s="299">
        <v>42235</v>
      </c>
      <c r="L38" s="299">
        <v>25893</v>
      </c>
      <c r="M38" s="301">
        <v>0</v>
      </c>
      <c r="N38" s="299">
        <v>98049</v>
      </c>
      <c r="O38" s="299">
        <v>604598</v>
      </c>
      <c r="P38" s="299"/>
      <c r="Q38" s="299">
        <v>4287</v>
      </c>
      <c r="R38" s="299">
        <v>353100</v>
      </c>
      <c r="S38" s="299">
        <v>85994</v>
      </c>
      <c r="T38" s="299">
        <v>28516</v>
      </c>
      <c r="U38" s="299">
        <v>8062</v>
      </c>
      <c r="V38" s="299">
        <v>122572</v>
      </c>
      <c r="W38" s="299">
        <v>3647</v>
      </c>
      <c r="X38" s="299">
        <v>0</v>
      </c>
      <c r="Y38" s="299">
        <v>588695</v>
      </c>
      <c r="Z38" s="301">
        <v>15904</v>
      </c>
      <c r="AA38" s="300" t="s">
        <v>117</v>
      </c>
      <c r="AB38" s="368">
        <v>32</v>
      </c>
    </row>
    <row r="39" spans="1:28" s="250" customFormat="1" ht="11.25">
      <c r="A39" s="376">
        <v>37</v>
      </c>
      <c r="B39" s="300" t="s">
        <v>118</v>
      </c>
      <c r="C39" s="299">
        <v>80229</v>
      </c>
      <c r="D39" s="299">
        <v>0</v>
      </c>
      <c r="E39" s="299">
        <v>349504</v>
      </c>
      <c r="F39" s="299">
        <v>672</v>
      </c>
      <c r="G39" s="299">
        <v>459</v>
      </c>
      <c r="H39" s="299">
        <v>18758</v>
      </c>
      <c r="I39" s="299">
        <v>1433</v>
      </c>
      <c r="J39" s="299">
        <v>370825</v>
      </c>
      <c r="K39" s="299">
        <v>39643</v>
      </c>
      <c r="L39" s="299">
        <v>24318</v>
      </c>
      <c r="M39" s="301">
        <v>0</v>
      </c>
      <c r="N39" s="299">
        <v>31553</v>
      </c>
      <c r="O39" s="299">
        <v>529539</v>
      </c>
      <c r="P39" s="299"/>
      <c r="Q39" s="299">
        <v>9347</v>
      </c>
      <c r="R39" s="299">
        <v>339378</v>
      </c>
      <c r="S39" s="299">
        <v>91394</v>
      </c>
      <c r="T39" s="299">
        <v>27841</v>
      </c>
      <c r="U39" s="299">
        <v>9117</v>
      </c>
      <c r="V39" s="299">
        <v>128352</v>
      </c>
      <c r="W39" s="299">
        <v>3728</v>
      </c>
      <c r="X39" s="299">
        <v>0</v>
      </c>
      <c r="Y39" s="299">
        <v>515001</v>
      </c>
      <c r="Z39" s="301">
        <v>14538</v>
      </c>
      <c r="AA39" s="300" t="s">
        <v>118</v>
      </c>
      <c r="AB39" s="368">
        <v>37</v>
      </c>
    </row>
    <row r="40" spans="1:28" s="250" customFormat="1" ht="11.25">
      <c r="A40" s="376">
        <v>39</v>
      </c>
      <c r="B40" s="300" t="s">
        <v>120</v>
      </c>
      <c r="C40" s="299">
        <v>90997</v>
      </c>
      <c r="D40" s="299">
        <v>0</v>
      </c>
      <c r="E40" s="299">
        <v>331208</v>
      </c>
      <c r="F40" s="299">
        <v>787</v>
      </c>
      <c r="G40" s="299">
        <v>974</v>
      </c>
      <c r="H40" s="299">
        <v>15718</v>
      </c>
      <c r="I40" s="299">
        <v>793</v>
      </c>
      <c r="J40" s="299">
        <v>349480</v>
      </c>
      <c r="K40" s="299">
        <v>37378</v>
      </c>
      <c r="L40" s="299">
        <v>22283</v>
      </c>
      <c r="M40" s="301">
        <v>11106</v>
      </c>
      <c r="N40" s="299">
        <v>5</v>
      </c>
      <c r="O40" s="299">
        <v>490852</v>
      </c>
      <c r="P40" s="299"/>
      <c r="Q40" s="299">
        <v>11186</v>
      </c>
      <c r="R40" s="299">
        <v>323288</v>
      </c>
      <c r="S40" s="299">
        <v>93859</v>
      </c>
      <c r="T40" s="299">
        <v>31084</v>
      </c>
      <c r="U40" s="299">
        <v>8075</v>
      </c>
      <c r="V40" s="299">
        <v>133018</v>
      </c>
      <c r="W40" s="299">
        <v>3507</v>
      </c>
      <c r="X40" s="299">
        <v>0</v>
      </c>
      <c r="Y40" s="299">
        <v>482083</v>
      </c>
      <c r="Z40" s="301">
        <v>8769</v>
      </c>
      <c r="AA40" s="300" t="s">
        <v>120</v>
      </c>
      <c r="AB40" s="368">
        <v>39</v>
      </c>
    </row>
    <row r="41" spans="1:28" s="250" customFormat="1" ht="11.25">
      <c r="A41" s="376">
        <v>40</v>
      </c>
      <c r="B41" s="300" t="s">
        <v>307</v>
      </c>
      <c r="C41" s="299">
        <v>83364</v>
      </c>
      <c r="D41" s="299">
        <v>0</v>
      </c>
      <c r="E41" s="299">
        <v>366077</v>
      </c>
      <c r="F41" s="299">
        <v>706</v>
      </c>
      <c r="G41" s="299">
        <v>424</v>
      </c>
      <c r="H41" s="299">
        <v>21993</v>
      </c>
      <c r="I41" s="299">
        <v>1102</v>
      </c>
      <c r="J41" s="299">
        <v>390317</v>
      </c>
      <c r="K41" s="299">
        <v>28360</v>
      </c>
      <c r="L41" s="299">
        <v>21308</v>
      </c>
      <c r="M41" s="301">
        <v>0</v>
      </c>
      <c r="N41" s="299">
        <v>34403</v>
      </c>
      <c r="O41" s="299">
        <v>537347</v>
      </c>
      <c r="P41" s="299"/>
      <c r="Q41" s="299">
        <v>6563</v>
      </c>
      <c r="R41" s="299">
        <v>355021</v>
      </c>
      <c r="S41" s="299">
        <v>77768</v>
      </c>
      <c r="T41" s="299">
        <v>29154</v>
      </c>
      <c r="U41" s="299">
        <v>8102</v>
      </c>
      <c r="V41" s="299">
        <v>115024</v>
      </c>
      <c r="W41" s="299">
        <v>2971</v>
      </c>
      <c r="X41" s="299">
        <v>0</v>
      </c>
      <c r="Y41" s="299">
        <v>523250</v>
      </c>
      <c r="Z41" s="301">
        <v>14097</v>
      </c>
      <c r="AA41" s="300" t="s">
        <v>307</v>
      </c>
      <c r="AB41" s="368">
        <v>40</v>
      </c>
    </row>
    <row r="42" spans="1:28" s="250" customFormat="1" ht="11.25">
      <c r="A42" s="376">
        <v>42</v>
      </c>
      <c r="B42" s="300" t="s">
        <v>123</v>
      </c>
      <c r="C42" s="299">
        <v>87152</v>
      </c>
      <c r="D42" s="299">
        <v>0</v>
      </c>
      <c r="E42" s="299">
        <v>322612</v>
      </c>
      <c r="F42" s="299">
        <v>843</v>
      </c>
      <c r="G42" s="299">
        <v>1249</v>
      </c>
      <c r="H42" s="299">
        <v>8938</v>
      </c>
      <c r="I42" s="299">
        <v>779</v>
      </c>
      <c r="J42" s="299">
        <v>334442</v>
      </c>
      <c r="K42" s="299">
        <v>32078</v>
      </c>
      <c r="L42" s="299">
        <v>23296</v>
      </c>
      <c r="M42" s="301">
        <v>0</v>
      </c>
      <c r="N42" s="299">
        <v>39423</v>
      </c>
      <c r="O42" s="299">
        <v>494640</v>
      </c>
      <c r="P42" s="299"/>
      <c r="Q42" s="299">
        <v>6014</v>
      </c>
      <c r="R42" s="299">
        <v>319036</v>
      </c>
      <c r="S42" s="299">
        <v>84631</v>
      </c>
      <c r="T42" s="299">
        <v>29251</v>
      </c>
      <c r="U42" s="299">
        <v>9602</v>
      </c>
      <c r="V42" s="299">
        <v>123484</v>
      </c>
      <c r="W42" s="299">
        <v>2314</v>
      </c>
      <c r="X42" s="299">
        <v>0</v>
      </c>
      <c r="Y42" s="299">
        <v>461607</v>
      </c>
      <c r="Z42" s="301">
        <v>33033</v>
      </c>
      <c r="AA42" s="300" t="s">
        <v>123</v>
      </c>
      <c r="AB42" s="368">
        <v>42</v>
      </c>
    </row>
    <row r="43" spans="1:28" s="250" customFormat="1" ht="11.25">
      <c r="A43" s="376">
        <v>43</v>
      </c>
      <c r="B43" s="300" t="s">
        <v>309</v>
      </c>
      <c r="C43" s="299">
        <v>91663</v>
      </c>
      <c r="D43" s="299">
        <v>41</v>
      </c>
      <c r="E43" s="299">
        <v>328687</v>
      </c>
      <c r="F43" s="299">
        <v>1571</v>
      </c>
      <c r="G43" s="299">
        <v>1336</v>
      </c>
      <c r="H43" s="299">
        <v>10556</v>
      </c>
      <c r="I43" s="299">
        <v>1278</v>
      </c>
      <c r="J43" s="299">
        <v>343427</v>
      </c>
      <c r="K43" s="299">
        <v>39269</v>
      </c>
      <c r="L43" s="299">
        <v>25481</v>
      </c>
      <c r="M43" s="301">
        <v>0</v>
      </c>
      <c r="N43" s="299">
        <v>16204</v>
      </c>
      <c r="O43" s="299">
        <v>491010</v>
      </c>
      <c r="P43" s="299"/>
      <c r="Q43" s="299">
        <v>6464</v>
      </c>
      <c r="R43" s="299">
        <v>325503</v>
      </c>
      <c r="S43" s="299">
        <v>92007</v>
      </c>
      <c r="T43" s="299">
        <v>29761</v>
      </c>
      <c r="U43" s="299">
        <v>9722</v>
      </c>
      <c r="V43" s="299">
        <v>131491</v>
      </c>
      <c r="W43" s="299">
        <v>2957</v>
      </c>
      <c r="X43" s="299">
        <v>0</v>
      </c>
      <c r="Y43" s="299">
        <v>483290</v>
      </c>
      <c r="Z43" s="301">
        <v>7720</v>
      </c>
      <c r="AA43" s="300" t="s">
        <v>309</v>
      </c>
      <c r="AB43" s="368">
        <v>43</v>
      </c>
    </row>
    <row r="44" spans="1:28" s="250" customFormat="1" ht="11.25">
      <c r="A44" s="376">
        <v>45</v>
      </c>
      <c r="B44" s="300" t="s">
        <v>125</v>
      </c>
      <c r="C44" s="299">
        <v>85390</v>
      </c>
      <c r="D44" s="299">
        <v>0</v>
      </c>
      <c r="E44" s="299">
        <v>411516</v>
      </c>
      <c r="F44" s="299">
        <v>1132</v>
      </c>
      <c r="G44" s="299">
        <v>1859</v>
      </c>
      <c r="H44" s="299">
        <v>14132</v>
      </c>
      <c r="I44" s="299">
        <v>1405</v>
      </c>
      <c r="J44" s="299">
        <v>430043</v>
      </c>
      <c r="K44" s="299">
        <v>40581</v>
      </c>
      <c r="L44" s="299">
        <v>24925</v>
      </c>
      <c r="M44" s="301">
        <v>0</v>
      </c>
      <c r="N44" s="299">
        <v>5713</v>
      </c>
      <c r="O44" s="299">
        <v>562816</v>
      </c>
      <c r="P44" s="299"/>
      <c r="Q44" s="299">
        <v>7100</v>
      </c>
      <c r="R44" s="299">
        <v>401959</v>
      </c>
      <c r="S44" s="299">
        <v>83542</v>
      </c>
      <c r="T44" s="299">
        <v>27989</v>
      </c>
      <c r="U44" s="299">
        <v>8371</v>
      </c>
      <c r="V44" s="299">
        <v>119902</v>
      </c>
      <c r="W44" s="299">
        <v>4923</v>
      </c>
      <c r="X44" s="299">
        <v>0</v>
      </c>
      <c r="Y44" s="299">
        <v>541247</v>
      </c>
      <c r="Z44" s="301">
        <v>21569</v>
      </c>
      <c r="AA44" s="300" t="s">
        <v>125</v>
      </c>
      <c r="AB44" s="368">
        <v>45</v>
      </c>
    </row>
    <row r="45" spans="1:28" s="250" customFormat="1" ht="15.75" customHeight="1">
      <c r="A45" s="376">
        <v>46</v>
      </c>
      <c r="B45" s="300" t="s">
        <v>127</v>
      </c>
      <c r="C45" s="299">
        <v>89575</v>
      </c>
      <c r="D45" s="299">
        <v>0</v>
      </c>
      <c r="E45" s="299">
        <v>370019</v>
      </c>
      <c r="F45" s="299">
        <v>755</v>
      </c>
      <c r="G45" s="299">
        <v>8884</v>
      </c>
      <c r="H45" s="299">
        <v>10043</v>
      </c>
      <c r="I45" s="299">
        <v>913</v>
      </c>
      <c r="J45" s="299">
        <v>390615</v>
      </c>
      <c r="K45" s="299">
        <v>39360</v>
      </c>
      <c r="L45" s="299">
        <v>24558</v>
      </c>
      <c r="M45" s="301">
        <v>7346</v>
      </c>
      <c r="N45" s="299">
        <v>1275</v>
      </c>
      <c r="O45" s="299">
        <v>529224</v>
      </c>
      <c r="P45" s="299"/>
      <c r="Q45" s="299">
        <v>7794</v>
      </c>
      <c r="R45" s="299">
        <v>368714</v>
      </c>
      <c r="S45" s="299">
        <v>92307</v>
      </c>
      <c r="T45" s="299">
        <v>27056</v>
      </c>
      <c r="U45" s="299">
        <v>9574</v>
      </c>
      <c r="V45" s="299">
        <v>128937</v>
      </c>
      <c r="W45" s="299">
        <v>1888</v>
      </c>
      <c r="X45" s="299">
        <v>0</v>
      </c>
      <c r="Y45" s="299">
        <v>528526</v>
      </c>
      <c r="Z45" s="301">
        <v>698</v>
      </c>
      <c r="AA45" s="300" t="s">
        <v>127</v>
      </c>
      <c r="AB45" s="368">
        <v>46</v>
      </c>
    </row>
    <row r="46" spans="1:28" s="250" customFormat="1" ht="11.25">
      <c r="A46" s="376">
        <v>50</v>
      </c>
      <c r="B46" s="300" t="s">
        <v>128</v>
      </c>
      <c r="C46" s="299">
        <v>101555</v>
      </c>
      <c r="D46" s="299">
        <v>25</v>
      </c>
      <c r="E46" s="299">
        <v>318310</v>
      </c>
      <c r="F46" s="299">
        <v>1040</v>
      </c>
      <c r="G46" s="299">
        <v>2585</v>
      </c>
      <c r="H46" s="299">
        <v>12011</v>
      </c>
      <c r="I46" s="299">
        <v>1203</v>
      </c>
      <c r="J46" s="299">
        <v>335149</v>
      </c>
      <c r="K46" s="299">
        <v>35799</v>
      </c>
      <c r="L46" s="299">
        <v>23906</v>
      </c>
      <c r="M46" s="301">
        <v>0</v>
      </c>
      <c r="N46" s="299">
        <v>18833</v>
      </c>
      <c r="O46" s="299">
        <v>492601</v>
      </c>
      <c r="P46" s="299"/>
      <c r="Q46" s="299">
        <v>7452</v>
      </c>
      <c r="R46" s="299">
        <v>314362</v>
      </c>
      <c r="S46" s="299">
        <v>94011</v>
      </c>
      <c r="T46" s="299">
        <v>30165</v>
      </c>
      <c r="U46" s="299">
        <v>11706</v>
      </c>
      <c r="V46" s="299">
        <v>135882</v>
      </c>
      <c r="W46" s="299">
        <v>2809</v>
      </c>
      <c r="X46" s="299">
        <v>0</v>
      </c>
      <c r="Y46" s="299">
        <v>482356</v>
      </c>
      <c r="Z46" s="301">
        <v>10245</v>
      </c>
      <c r="AA46" s="300" t="s">
        <v>128</v>
      </c>
      <c r="AB46" s="368">
        <v>50</v>
      </c>
    </row>
    <row r="47" spans="1:28" s="250" customFormat="1" ht="11.25">
      <c r="A47" s="376">
        <v>57</v>
      </c>
      <c r="B47" s="300" t="s">
        <v>130</v>
      </c>
      <c r="C47" s="299">
        <v>77602</v>
      </c>
      <c r="D47" s="299">
        <v>0</v>
      </c>
      <c r="E47" s="299">
        <v>314972</v>
      </c>
      <c r="F47" s="299">
        <v>1407</v>
      </c>
      <c r="G47" s="299">
        <v>5676</v>
      </c>
      <c r="H47" s="299">
        <v>27967</v>
      </c>
      <c r="I47" s="299">
        <v>1346</v>
      </c>
      <c r="J47" s="299">
        <v>351376</v>
      </c>
      <c r="K47" s="299">
        <v>32465</v>
      </c>
      <c r="L47" s="299">
        <v>18871</v>
      </c>
      <c r="M47" s="301">
        <v>0</v>
      </c>
      <c r="N47" s="299">
        <v>0</v>
      </c>
      <c r="O47" s="299">
        <v>462139</v>
      </c>
      <c r="P47" s="299"/>
      <c r="Q47" s="299">
        <v>8837</v>
      </c>
      <c r="R47" s="299">
        <v>307006</v>
      </c>
      <c r="S47" s="299">
        <v>80501</v>
      </c>
      <c r="T47" s="299">
        <v>26044</v>
      </c>
      <c r="U47" s="299">
        <v>11816</v>
      </c>
      <c r="V47" s="299">
        <v>118361</v>
      </c>
      <c r="W47" s="299">
        <v>3599</v>
      </c>
      <c r="X47" s="299">
        <v>0</v>
      </c>
      <c r="Y47" s="299">
        <v>447689</v>
      </c>
      <c r="Z47" s="301">
        <v>14451</v>
      </c>
      <c r="AA47" s="300" t="s">
        <v>130</v>
      </c>
      <c r="AB47" s="368">
        <v>57</v>
      </c>
    </row>
    <row r="48" spans="1:28" s="250" customFormat="1" ht="11.25">
      <c r="A48" s="376">
        <v>62</v>
      </c>
      <c r="B48" s="300" t="s">
        <v>131</v>
      </c>
      <c r="C48" s="299">
        <v>76062</v>
      </c>
      <c r="D48" s="299">
        <v>0</v>
      </c>
      <c r="E48" s="299">
        <v>338745</v>
      </c>
      <c r="F48" s="299">
        <v>902</v>
      </c>
      <c r="G48" s="299">
        <v>1440</v>
      </c>
      <c r="H48" s="299">
        <v>22456</v>
      </c>
      <c r="I48" s="299">
        <v>1120</v>
      </c>
      <c r="J48" s="299">
        <v>364671</v>
      </c>
      <c r="K48" s="299">
        <v>31974</v>
      </c>
      <c r="L48" s="299">
        <v>23360</v>
      </c>
      <c r="M48" s="301">
        <v>0</v>
      </c>
      <c r="N48" s="299">
        <v>5490</v>
      </c>
      <c r="O48" s="299">
        <v>478553</v>
      </c>
      <c r="P48" s="299"/>
      <c r="Q48" s="299">
        <v>1203</v>
      </c>
      <c r="R48" s="299">
        <v>330139</v>
      </c>
      <c r="S48" s="299">
        <v>79839</v>
      </c>
      <c r="T48" s="299">
        <v>24728</v>
      </c>
      <c r="U48" s="299">
        <v>10141</v>
      </c>
      <c r="V48" s="299">
        <v>114709</v>
      </c>
      <c r="W48" s="299">
        <v>3046</v>
      </c>
      <c r="X48" s="299">
        <v>0</v>
      </c>
      <c r="Y48" s="299">
        <v>457773</v>
      </c>
      <c r="Z48" s="301">
        <v>20780</v>
      </c>
      <c r="AA48" s="300" t="s">
        <v>131</v>
      </c>
      <c r="AB48" s="368">
        <v>62</v>
      </c>
    </row>
    <row r="49" spans="1:28" s="250" customFormat="1" ht="11.25">
      <c r="A49" s="376">
        <v>65</v>
      </c>
      <c r="B49" s="300" t="s">
        <v>314</v>
      </c>
      <c r="C49" s="299">
        <v>85829</v>
      </c>
      <c r="D49" s="299">
        <v>0</v>
      </c>
      <c r="E49" s="299">
        <v>388523</v>
      </c>
      <c r="F49" s="299">
        <v>1404</v>
      </c>
      <c r="G49" s="299">
        <v>4916</v>
      </c>
      <c r="H49" s="299">
        <v>12593</v>
      </c>
      <c r="I49" s="299">
        <v>1154</v>
      </c>
      <c r="J49" s="299">
        <v>408605</v>
      </c>
      <c r="K49" s="299">
        <v>40279</v>
      </c>
      <c r="L49" s="299">
        <v>23217</v>
      </c>
      <c r="M49" s="301">
        <v>0</v>
      </c>
      <c r="N49" s="299">
        <v>0</v>
      </c>
      <c r="O49" s="299">
        <v>538168</v>
      </c>
      <c r="P49" s="299"/>
      <c r="Q49" s="299">
        <v>7402</v>
      </c>
      <c r="R49" s="299">
        <v>380842</v>
      </c>
      <c r="S49" s="299">
        <v>87062</v>
      </c>
      <c r="T49" s="299">
        <v>27183</v>
      </c>
      <c r="U49" s="299">
        <v>9571</v>
      </c>
      <c r="V49" s="299">
        <v>123815</v>
      </c>
      <c r="W49" s="299">
        <v>3073</v>
      </c>
      <c r="X49" s="299">
        <v>0</v>
      </c>
      <c r="Y49" s="299">
        <v>527632</v>
      </c>
      <c r="Z49" s="301">
        <v>10536</v>
      </c>
      <c r="AA49" s="300" t="s">
        <v>314</v>
      </c>
      <c r="AB49" s="368">
        <v>65</v>
      </c>
    </row>
    <row r="50" spans="1:28" s="250" customFormat="1" ht="11.25">
      <c r="A50" s="376">
        <v>70</v>
      </c>
      <c r="B50" s="300" t="s">
        <v>134</v>
      </c>
      <c r="C50" s="299">
        <v>89020</v>
      </c>
      <c r="D50" s="299">
        <v>0</v>
      </c>
      <c r="E50" s="299">
        <v>343337</v>
      </c>
      <c r="F50" s="299">
        <v>1001</v>
      </c>
      <c r="G50" s="299">
        <v>1481</v>
      </c>
      <c r="H50" s="299">
        <v>12339</v>
      </c>
      <c r="I50" s="299">
        <v>1079</v>
      </c>
      <c r="J50" s="299">
        <v>359260</v>
      </c>
      <c r="K50" s="299">
        <v>39033</v>
      </c>
      <c r="L50" s="299">
        <v>24407</v>
      </c>
      <c r="M50" s="301">
        <v>0</v>
      </c>
      <c r="N50" s="299">
        <v>13086</v>
      </c>
      <c r="O50" s="299">
        <v>501330</v>
      </c>
      <c r="P50" s="299"/>
      <c r="Q50" s="299">
        <v>6785</v>
      </c>
      <c r="R50" s="299">
        <v>342496</v>
      </c>
      <c r="S50" s="299">
        <v>84394</v>
      </c>
      <c r="T50" s="299">
        <v>26998</v>
      </c>
      <c r="U50" s="299">
        <v>8440</v>
      </c>
      <c r="V50" s="299">
        <v>119832</v>
      </c>
      <c r="W50" s="299">
        <v>3838</v>
      </c>
      <c r="X50" s="299">
        <v>0</v>
      </c>
      <c r="Y50" s="299">
        <v>487058</v>
      </c>
      <c r="Z50" s="301">
        <v>14272</v>
      </c>
      <c r="AA50" s="300" t="s">
        <v>134</v>
      </c>
      <c r="AB50" s="368">
        <v>70</v>
      </c>
    </row>
    <row r="51" spans="1:28" s="250" customFormat="1" ht="11.25">
      <c r="A51" s="376">
        <v>73</v>
      </c>
      <c r="B51" s="300" t="s">
        <v>317</v>
      </c>
      <c r="C51" s="299">
        <v>94143</v>
      </c>
      <c r="D51" s="299">
        <v>4</v>
      </c>
      <c r="E51" s="299">
        <v>356826</v>
      </c>
      <c r="F51" s="299">
        <v>1080</v>
      </c>
      <c r="G51" s="299">
        <v>1426</v>
      </c>
      <c r="H51" s="299">
        <v>10407</v>
      </c>
      <c r="I51" s="299">
        <v>1056</v>
      </c>
      <c r="J51" s="299">
        <v>370841</v>
      </c>
      <c r="K51" s="299">
        <v>35354</v>
      </c>
      <c r="L51" s="299">
        <v>23547</v>
      </c>
      <c r="M51" s="301">
        <v>0</v>
      </c>
      <c r="N51" s="299">
        <v>41289</v>
      </c>
      <c r="O51" s="299">
        <v>542912</v>
      </c>
      <c r="P51" s="299"/>
      <c r="Q51" s="299">
        <v>5931</v>
      </c>
      <c r="R51" s="299">
        <v>353216</v>
      </c>
      <c r="S51" s="299">
        <v>94524</v>
      </c>
      <c r="T51" s="299">
        <v>28115</v>
      </c>
      <c r="U51" s="299">
        <v>9102</v>
      </c>
      <c r="V51" s="299">
        <v>131742</v>
      </c>
      <c r="W51" s="299">
        <v>3582</v>
      </c>
      <c r="X51" s="299">
        <v>0</v>
      </c>
      <c r="Y51" s="299">
        <v>530990</v>
      </c>
      <c r="Z51" s="301">
        <v>11922</v>
      </c>
      <c r="AA51" s="300" t="s">
        <v>317</v>
      </c>
      <c r="AB51" s="368">
        <v>73</v>
      </c>
    </row>
    <row r="52" spans="1:28" s="250" customFormat="1" ht="12" customHeight="1">
      <c r="A52" s="376">
        <v>79</v>
      </c>
      <c r="B52" s="300" t="s">
        <v>318</v>
      </c>
      <c r="C52" s="299">
        <v>93454</v>
      </c>
      <c r="D52" s="299">
        <v>1</v>
      </c>
      <c r="E52" s="299">
        <v>344776</v>
      </c>
      <c r="F52" s="299">
        <v>1004</v>
      </c>
      <c r="G52" s="299">
        <v>4249</v>
      </c>
      <c r="H52" s="299">
        <v>12180</v>
      </c>
      <c r="I52" s="299">
        <v>976</v>
      </c>
      <c r="J52" s="299">
        <v>363194</v>
      </c>
      <c r="K52" s="299">
        <v>34469</v>
      </c>
      <c r="L52" s="299">
        <v>24304</v>
      </c>
      <c r="M52" s="301">
        <v>0</v>
      </c>
      <c r="N52" s="299">
        <v>9185</v>
      </c>
      <c r="O52" s="299">
        <v>502155</v>
      </c>
      <c r="P52" s="299"/>
      <c r="Q52" s="299">
        <v>5752</v>
      </c>
      <c r="R52" s="299">
        <v>338136</v>
      </c>
      <c r="S52" s="299">
        <v>86318</v>
      </c>
      <c r="T52" s="299">
        <v>28916</v>
      </c>
      <c r="U52" s="299">
        <v>8965</v>
      </c>
      <c r="V52" s="299">
        <v>124199</v>
      </c>
      <c r="W52" s="299">
        <v>4224</v>
      </c>
      <c r="X52" s="299">
        <v>0</v>
      </c>
      <c r="Y52" s="299">
        <v>486085</v>
      </c>
      <c r="Z52" s="301">
        <v>16070</v>
      </c>
      <c r="AA52" s="300" t="s">
        <v>320</v>
      </c>
      <c r="AB52" s="368">
        <v>79</v>
      </c>
    </row>
    <row r="53" spans="1:28" s="250" customFormat="1" ht="11.25">
      <c r="A53" s="376">
        <v>86</v>
      </c>
      <c r="B53" s="300" t="s">
        <v>139</v>
      </c>
      <c r="C53" s="299">
        <v>103186</v>
      </c>
      <c r="D53" s="299">
        <v>0</v>
      </c>
      <c r="E53" s="299">
        <v>319148</v>
      </c>
      <c r="F53" s="299">
        <v>575</v>
      </c>
      <c r="G53" s="299">
        <v>976</v>
      </c>
      <c r="H53" s="299">
        <v>13280</v>
      </c>
      <c r="I53" s="299">
        <v>1090</v>
      </c>
      <c r="J53" s="299">
        <v>335070</v>
      </c>
      <c r="K53" s="299">
        <v>33485</v>
      </c>
      <c r="L53" s="299">
        <v>25915</v>
      </c>
      <c r="M53" s="301">
        <v>0</v>
      </c>
      <c r="N53" s="299">
        <v>16340</v>
      </c>
      <c r="O53" s="299">
        <v>490085</v>
      </c>
      <c r="P53" s="299"/>
      <c r="Q53" s="299">
        <v>1496</v>
      </c>
      <c r="R53" s="299">
        <v>315684</v>
      </c>
      <c r="S53" s="299">
        <v>103959</v>
      </c>
      <c r="T53" s="299">
        <v>31114</v>
      </c>
      <c r="U53" s="299">
        <v>12903</v>
      </c>
      <c r="V53" s="299">
        <v>147976</v>
      </c>
      <c r="W53" s="299">
        <v>3533</v>
      </c>
      <c r="X53" s="299">
        <v>0</v>
      </c>
      <c r="Y53" s="299">
        <v>485053</v>
      </c>
      <c r="Z53" s="301">
        <v>5032</v>
      </c>
      <c r="AA53" s="300" t="s">
        <v>139</v>
      </c>
      <c r="AB53" s="368">
        <v>86</v>
      </c>
    </row>
    <row r="54" spans="1:28" s="250" customFormat="1" ht="11.25">
      <c r="A54" s="376">
        <v>93</v>
      </c>
      <c r="B54" s="300" t="s">
        <v>323</v>
      </c>
      <c r="C54" s="299">
        <v>110100</v>
      </c>
      <c r="D54" s="299">
        <v>0</v>
      </c>
      <c r="E54" s="299">
        <v>320348</v>
      </c>
      <c r="F54" s="299">
        <v>850</v>
      </c>
      <c r="G54" s="299">
        <v>2458</v>
      </c>
      <c r="H54" s="299">
        <v>11319</v>
      </c>
      <c r="I54" s="299">
        <v>1139</v>
      </c>
      <c r="J54" s="299">
        <v>336114</v>
      </c>
      <c r="K54" s="299">
        <v>27465</v>
      </c>
      <c r="L54" s="299">
        <v>23828</v>
      </c>
      <c r="M54" s="301">
        <v>2896</v>
      </c>
      <c r="N54" s="299">
        <v>16261</v>
      </c>
      <c r="O54" s="299">
        <v>493621</v>
      </c>
      <c r="P54" s="299"/>
      <c r="Q54" s="299">
        <v>1446</v>
      </c>
      <c r="R54" s="299">
        <v>316582</v>
      </c>
      <c r="S54" s="299">
        <v>102994</v>
      </c>
      <c r="T54" s="299">
        <v>33454</v>
      </c>
      <c r="U54" s="299">
        <v>13307</v>
      </c>
      <c r="V54" s="299">
        <v>149755</v>
      </c>
      <c r="W54" s="299">
        <v>2772</v>
      </c>
      <c r="X54" s="299">
        <v>0</v>
      </c>
      <c r="Y54" s="299">
        <v>489673</v>
      </c>
      <c r="Z54" s="301">
        <v>3949</v>
      </c>
      <c r="AA54" s="300" t="s">
        <v>323</v>
      </c>
      <c r="AB54" s="368">
        <v>93</v>
      </c>
    </row>
    <row r="55" spans="1:28" s="250" customFormat="1" ht="11.25" customHeight="1">
      <c r="A55" s="377">
        <v>95</v>
      </c>
      <c r="B55" s="300" t="s">
        <v>324</v>
      </c>
      <c r="C55" s="401">
        <v>83110</v>
      </c>
      <c r="D55" s="401">
        <v>1</v>
      </c>
      <c r="E55" s="402">
        <v>301978</v>
      </c>
      <c r="F55" s="402">
        <v>2034</v>
      </c>
      <c r="G55" s="402">
        <v>640</v>
      </c>
      <c r="H55" s="402">
        <v>18991</v>
      </c>
      <c r="I55" s="402">
        <v>1210</v>
      </c>
      <c r="J55" s="402">
        <v>324860</v>
      </c>
      <c r="K55" s="369">
        <v>34236</v>
      </c>
      <c r="L55" s="369">
        <v>21765</v>
      </c>
      <c r="M55" s="371">
        <v>0</v>
      </c>
      <c r="N55" s="369">
        <v>24463</v>
      </c>
      <c r="O55" s="369">
        <v>467926</v>
      </c>
      <c r="P55" s="299"/>
      <c r="Q55" s="369">
        <v>6421</v>
      </c>
      <c r="R55" s="369">
        <v>298037</v>
      </c>
      <c r="S55" s="369">
        <v>79423</v>
      </c>
      <c r="T55" s="371">
        <v>28093</v>
      </c>
      <c r="U55" s="369">
        <v>10821</v>
      </c>
      <c r="V55" s="403">
        <v>118337</v>
      </c>
      <c r="W55" s="371">
        <v>6244</v>
      </c>
      <c r="X55" s="371">
        <v>0</v>
      </c>
      <c r="Y55" s="369">
        <v>449672</v>
      </c>
      <c r="Z55" s="371">
        <v>18253</v>
      </c>
      <c r="AA55" s="378" t="s">
        <v>324</v>
      </c>
      <c r="AB55" s="379">
        <v>95</v>
      </c>
    </row>
    <row r="56" spans="1:28" s="250" customFormat="1" ht="11.25" customHeight="1">
      <c r="B56" s="351"/>
      <c r="K56" s="294"/>
      <c r="L56" s="294"/>
      <c r="M56" s="294"/>
      <c r="N56" s="294"/>
      <c r="O56" s="294"/>
      <c r="P56" s="302"/>
      <c r="Q56" s="294"/>
      <c r="R56" s="294"/>
      <c r="S56" s="294"/>
      <c r="T56" s="294"/>
      <c r="U56" s="294"/>
      <c r="V56" s="294"/>
      <c r="W56" s="294"/>
      <c r="X56" s="294"/>
      <c r="Y56" s="294"/>
      <c r="Z56" s="294"/>
      <c r="AA56" s="294"/>
      <c r="AB56" s="294"/>
    </row>
    <row r="57" spans="1:28" s="250" customFormat="1" ht="11.25" customHeight="1">
      <c r="B57" s="345"/>
      <c r="K57" s="266"/>
      <c r="L57" s="266"/>
      <c r="M57" s="266"/>
      <c r="N57" s="266"/>
      <c r="O57" s="266"/>
      <c r="P57" s="266"/>
      <c r="Q57" s="266"/>
      <c r="R57" s="266"/>
      <c r="S57" s="266"/>
      <c r="T57" s="266"/>
      <c r="U57" s="266"/>
      <c r="V57" s="266"/>
      <c r="W57" s="266"/>
      <c r="X57" s="266"/>
      <c r="Y57" s="266"/>
      <c r="Z57" s="266"/>
      <c r="AA57" s="266"/>
      <c r="AB57" s="266"/>
    </row>
    <row r="58" spans="1:28" s="250" customFormat="1" ht="11.25" customHeight="1">
      <c r="A58" s="345"/>
      <c r="B58" s="345"/>
      <c r="K58" s="345"/>
      <c r="L58" s="345"/>
      <c r="M58" s="266"/>
      <c r="N58" s="266"/>
      <c r="O58" s="266"/>
      <c r="P58" s="266"/>
      <c r="Q58" s="266"/>
      <c r="R58" s="266"/>
      <c r="S58" s="266"/>
      <c r="T58" s="266"/>
      <c r="U58" s="266"/>
      <c r="V58" s="266"/>
      <c r="W58" s="266"/>
      <c r="X58" s="266"/>
      <c r="Y58" s="266"/>
      <c r="Z58" s="266"/>
      <c r="AA58" s="266"/>
      <c r="AB58" s="266"/>
    </row>
    <row r="59" spans="1:28" ht="11.25" customHeight="1">
      <c r="A59" s="346"/>
      <c r="B59" s="380"/>
      <c r="C59" s="404"/>
      <c r="D59" s="405" t="s">
        <v>402</v>
      </c>
      <c r="E59" s="406"/>
      <c r="F59" s="406"/>
      <c r="G59" s="406"/>
      <c r="H59" s="406"/>
      <c r="I59" s="406"/>
      <c r="J59" s="406"/>
      <c r="K59" s="406"/>
      <c r="L59" s="406"/>
      <c r="M59" s="405" t="s">
        <v>415</v>
      </c>
      <c r="N59" s="407"/>
      <c r="O59" s="110"/>
      <c r="P59" s="110"/>
      <c r="Q59" s="408"/>
      <c r="R59" s="409" t="s">
        <v>416</v>
      </c>
      <c r="S59" s="410"/>
      <c r="T59" s="410"/>
      <c r="U59" s="410"/>
      <c r="V59" s="410"/>
      <c r="W59" s="410"/>
      <c r="X59" s="409" t="s">
        <v>417</v>
      </c>
      <c r="Y59" s="411"/>
      <c r="Z59" s="1785" t="s">
        <v>418</v>
      </c>
      <c r="AA59" s="110"/>
      <c r="AB59" s="110"/>
    </row>
    <row r="60" spans="1:28" ht="11.25" customHeight="1">
      <c r="A60" s="355" t="s">
        <v>21</v>
      </c>
      <c r="B60" s="355" t="s">
        <v>22</v>
      </c>
      <c r="C60" s="382" t="s">
        <v>419</v>
      </c>
      <c r="D60" s="383" t="s">
        <v>349</v>
      </c>
      <c r="E60" s="383" t="s">
        <v>350</v>
      </c>
      <c r="F60" s="384" t="s">
        <v>351</v>
      </c>
      <c r="G60" s="383" t="s">
        <v>352</v>
      </c>
      <c r="H60" s="383" t="s">
        <v>353</v>
      </c>
      <c r="I60" s="383" t="s">
        <v>354</v>
      </c>
      <c r="J60" s="383" t="s">
        <v>355</v>
      </c>
      <c r="K60" s="383" t="s">
        <v>420</v>
      </c>
      <c r="L60" s="383" t="s">
        <v>421</v>
      </c>
      <c r="M60" s="383" t="s">
        <v>272</v>
      </c>
      <c r="N60" s="383" t="s">
        <v>422</v>
      </c>
      <c r="Q60" s="383" t="s">
        <v>360</v>
      </c>
      <c r="R60" s="383" t="s">
        <v>361</v>
      </c>
      <c r="S60" s="383" t="s">
        <v>329</v>
      </c>
      <c r="T60" s="383" t="s">
        <v>330</v>
      </c>
      <c r="U60" s="383" t="s">
        <v>363</v>
      </c>
      <c r="V60" s="383" t="s">
        <v>364</v>
      </c>
      <c r="W60" s="383" t="s">
        <v>365</v>
      </c>
      <c r="X60" s="383" t="s">
        <v>280</v>
      </c>
      <c r="Y60" s="385" t="s">
        <v>274</v>
      </c>
      <c r="Z60" s="1786"/>
    </row>
    <row r="61" spans="1:28">
      <c r="A61" s="362"/>
      <c r="B61" s="363"/>
      <c r="C61" s="386"/>
      <c r="D61" s="387"/>
      <c r="E61" s="387" t="s">
        <v>366</v>
      </c>
      <c r="F61" s="387" t="s">
        <v>367</v>
      </c>
      <c r="G61" s="387" t="s">
        <v>39</v>
      </c>
      <c r="H61" s="387" t="s">
        <v>368</v>
      </c>
      <c r="I61" s="387" t="s">
        <v>369</v>
      </c>
      <c r="J61" s="387" t="s">
        <v>286</v>
      </c>
      <c r="K61" s="387" t="s">
        <v>370</v>
      </c>
      <c r="L61" s="387"/>
      <c r="M61" s="387"/>
      <c r="N61" s="387"/>
      <c r="Q61" s="387"/>
      <c r="R61" s="387"/>
      <c r="S61" s="387" t="s">
        <v>423</v>
      </c>
      <c r="T61" s="387" t="s">
        <v>371</v>
      </c>
      <c r="U61" s="387"/>
      <c r="V61" s="387" t="s">
        <v>372</v>
      </c>
      <c r="W61" s="387" t="s">
        <v>373</v>
      </c>
      <c r="X61" s="387" t="s">
        <v>292</v>
      </c>
      <c r="Y61" s="412"/>
      <c r="Z61" s="1787"/>
    </row>
    <row r="62" spans="1:28" s="388" customFormat="1" ht="11.25">
      <c r="A62" s="1767"/>
      <c r="B62" s="413" t="s">
        <v>424</v>
      </c>
      <c r="C62" s="414">
        <v>156524</v>
      </c>
      <c r="D62" s="414">
        <v>884</v>
      </c>
      <c r="E62" s="414">
        <v>122662</v>
      </c>
      <c r="F62" s="414">
        <v>1255</v>
      </c>
      <c r="G62" s="414">
        <v>159</v>
      </c>
      <c r="H62" s="414">
        <v>894</v>
      </c>
      <c r="I62" s="414">
        <v>585</v>
      </c>
      <c r="J62" s="414">
        <v>222</v>
      </c>
      <c r="K62" s="414">
        <v>6531</v>
      </c>
      <c r="L62" s="414">
        <v>2132</v>
      </c>
      <c r="M62" s="414">
        <v>52925</v>
      </c>
      <c r="N62" s="414">
        <v>345895</v>
      </c>
      <c r="Q62" s="415">
        <v>7006</v>
      </c>
      <c r="R62" s="416">
        <v>167677</v>
      </c>
      <c r="S62" s="416">
        <v>55887</v>
      </c>
      <c r="T62" s="416">
        <v>16536</v>
      </c>
      <c r="U62" s="416">
        <v>27745</v>
      </c>
      <c r="V62" s="416">
        <v>5458</v>
      </c>
      <c r="W62" s="416">
        <v>6914</v>
      </c>
      <c r="X62" s="416">
        <v>0</v>
      </c>
      <c r="Y62" s="416">
        <v>295340</v>
      </c>
      <c r="Z62" s="413">
        <v>50555</v>
      </c>
    </row>
    <row r="63" spans="1:28">
      <c r="A63" s="318"/>
      <c r="B63" s="417"/>
      <c r="C63" s="318"/>
      <c r="D63" s="318"/>
      <c r="E63" s="318"/>
      <c r="F63" s="318"/>
      <c r="G63" s="318"/>
      <c r="H63" s="318"/>
      <c r="I63" s="318"/>
      <c r="J63" s="318"/>
      <c r="K63" s="318"/>
      <c r="L63" s="318"/>
      <c r="M63" s="318"/>
      <c r="N63" s="318"/>
      <c r="Q63" s="53"/>
      <c r="R63" s="59"/>
      <c r="S63" s="59"/>
      <c r="T63" s="59"/>
      <c r="U63" s="59"/>
      <c r="V63" s="59"/>
      <c r="W63" s="59"/>
      <c r="X63" s="59"/>
      <c r="Y63" s="59"/>
      <c r="Z63" s="319"/>
    </row>
    <row r="64" spans="1:28" s="388" customFormat="1" ht="11.25">
      <c r="A64" s="418">
        <v>301</v>
      </c>
      <c r="B64" s="390" t="s">
        <v>375</v>
      </c>
      <c r="C64" s="418">
        <v>148142</v>
      </c>
      <c r="D64" s="418">
        <v>1911</v>
      </c>
      <c r="E64" s="418">
        <v>164313</v>
      </c>
      <c r="F64" s="418">
        <v>1088</v>
      </c>
      <c r="G64" s="418">
        <v>210</v>
      </c>
      <c r="H64" s="418">
        <v>776</v>
      </c>
      <c r="I64" s="418">
        <v>24790</v>
      </c>
      <c r="J64" s="418">
        <v>1019</v>
      </c>
      <c r="K64" s="418">
        <v>11848</v>
      </c>
      <c r="L64" s="418">
        <v>0</v>
      </c>
      <c r="M64" s="418">
        <v>66465</v>
      </c>
      <c r="N64" s="418">
        <v>422130</v>
      </c>
      <c r="Q64" s="419">
        <v>31100</v>
      </c>
      <c r="R64" s="420">
        <v>208748</v>
      </c>
      <c r="S64" s="420">
        <v>59564</v>
      </c>
      <c r="T64" s="420">
        <v>244</v>
      </c>
      <c r="U64" s="420">
        <v>29204</v>
      </c>
      <c r="V64" s="420">
        <v>4344</v>
      </c>
      <c r="W64" s="420">
        <v>7547</v>
      </c>
      <c r="X64" s="420">
        <v>0</v>
      </c>
      <c r="Y64" s="420">
        <v>351328</v>
      </c>
      <c r="Z64" s="390">
        <v>70802</v>
      </c>
    </row>
    <row r="65" spans="1:26" s="388" customFormat="1" ht="11.25">
      <c r="A65" s="418">
        <v>305</v>
      </c>
      <c r="B65" s="390" t="s">
        <v>376</v>
      </c>
      <c r="C65" s="418">
        <v>137469</v>
      </c>
      <c r="D65" s="418">
        <v>1538</v>
      </c>
      <c r="E65" s="418">
        <v>168270</v>
      </c>
      <c r="F65" s="418">
        <v>1270</v>
      </c>
      <c r="G65" s="418">
        <v>301</v>
      </c>
      <c r="H65" s="418">
        <v>535</v>
      </c>
      <c r="I65" s="418">
        <v>17269</v>
      </c>
      <c r="J65" s="418">
        <v>748</v>
      </c>
      <c r="K65" s="418">
        <v>5348</v>
      </c>
      <c r="L65" s="418">
        <v>0</v>
      </c>
      <c r="M65" s="418">
        <v>210976</v>
      </c>
      <c r="N65" s="418">
        <v>544621</v>
      </c>
      <c r="Q65" s="419">
        <v>28697</v>
      </c>
      <c r="R65" s="420">
        <v>213414</v>
      </c>
      <c r="S65" s="420">
        <v>55267</v>
      </c>
      <c r="T65" s="420">
        <v>218</v>
      </c>
      <c r="U65" s="420">
        <v>27118</v>
      </c>
      <c r="V65" s="420">
        <v>4866</v>
      </c>
      <c r="W65" s="420">
        <v>11048</v>
      </c>
      <c r="X65" s="420">
        <v>0</v>
      </c>
      <c r="Y65" s="420">
        <v>348629</v>
      </c>
      <c r="Z65" s="390">
        <v>195992</v>
      </c>
    </row>
    <row r="66" spans="1:26" s="388" customFormat="1" ht="11.25">
      <c r="A66" s="418">
        <v>306</v>
      </c>
      <c r="B66" s="390" t="s">
        <v>377</v>
      </c>
      <c r="C66" s="418">
        <v>203913</v>
      </c>
      <c r="D66" s="418">
        <v>764</v>
      </c>
      <c r="E66" s="418">
        <v>67018</v>
      </c>
      <c r="F66" s="418">
        <v>478</v>
      </c>
      <c r="G66" s="418">
        <v>126</v>
      </c>
      <c r="H66" s="418">
        <v>1351</v>
      </c>
      <c r="I66" s="418">
        <v>0</v>
      </c>
      <c r="J66" s="418">
        <v>107</v>
      </c>
      <c r="K66" s="418">
        <v>8162</v>
      </c>
      <c r="L66" s="418">
        <v>1654</v>
      </c>
      <c r="M66" s="418">
        <v>52458</v>
      </c>
      <c r="N66" s="418">
        <v>336139</v>
      </c>
      <c r="Q66" s="419">
        <v>9001</v>
      </c>
      <c r="R66" s="420">
        <v>142103</v>
      </c>
      <c r="S66" s="420">
        <v>55486</v>
      </c>
      <c r="T66" s="420">
        <v>41419</v>
      </c>
      <c r="U66" s="420">
        <v>25160</v>
      </c>
      <c r="V66" s="420">
        <v>6735</v>
      </c>
      <c r="W66" s="420">
        <v>8390</v>
      </c>
      <c r="X66" s="420">
        <v>0</v>
      </c>
      <c r="Y66" s="420">
        <v>293108</v>
      </c>
      <c r="Z66" s="390">
        <v>43031</v>
      </c>
    </row>
    <row r="67" spans="1:26" s="388" customFormat="1" ht="11.25">
      <c r="A67" s="418">
        <v>307</v>
      </c>
      <c r="B67" s="390" t="s">
        <v>378</v>
      </c>
      <c r="C67" s="418">
        <v>244654</v>
      </c>
      <c r="D67" s="418">
        <v>743</v>
      </c>
      <c r="E67" s="418">
        <v>43682</v>
      </c>
      <c r="F67" s="418">
        <v>442</v>
      </c>
      <c r="G67" s="418">
        <v>21</v>
      </c>
      <c r="H67" s="418">
        <v>816</v>
      </c>
      <c r="I67" s="418">
        <v>0</v>
      </c>
      <c r="J67" s="418">
        <v>121</v>
      </c>
      <c r="K67" s="418">
        <v>8389</v>
      </c>
      <c r="L67" s="418">
        <v>1231</v>
      </c>
      <c r="M67" s="418">
        <v>100345</v>
      </c>
      <c r="N67" s="418">
        <v>401541</v>
      </c>
      <c r="Q67" s="419">
        <v>9221</v>
      </c>
      <c r="R67" s="420">
        <v>148288</v>
      </c>
      <c r="S67" s="420">
        <v>57272</v>
      </c>
      <c r="T67" s="420">
        <v>20045</v>
      </c>
      <c r="U67" s="420">
        <v>34391</v>
      </c>
      <c r="V67" s="420">
        <v>6224</v>
      </c>
      <c r="W67" s="420">
        <v>13453</v>
      </c>
      <c r="X67" s="420">
        <v>0</v>
      </c>
      <c r="Y67" s="420">
        <v>298001</v>
      </c>
      <c r="Z67" s="390">
        <v>103540</v>
      </c>
    </row>
    <row r="68" spans="1:26" s="388" customFormat="1" ht="11.25">
      <c r="A68" s="418">
        <v>308</v>
      </c>
      <c r="B68" s="390" t="s">
        <v>379</v>
      </c>
      <c r="C68" s="418">
        <v>292102</v>
      </c>
      <c r="D68" s="418">
        <v>1316</v>
      </c>
      <c r="E68" s="418">
        <v>64563</v>
      </c>
      <c r="F68" s="418">
        <v>507</v>
      </c>
      <c r="G68" s="418">
        <v>57</v>
      </c>
      <c r="H68" s="418">
        <v>1106</v>
      </c>
      <c r="I68" s="418">
        <v>0</v>
      </c>
      <c r="J68" s="418">
        <v>0</v>
      </c>
      <c r="K68" s="418">
        <v>5017</v>
      </c>
      <c r="L68" s="418">
        <v>0</v>
      </c>
      <c r="M68" s="418">
        <v>141901</v>
      </c>
      <c r="N68" s="418">
        <v>509649</v>
      </c>
      <c r="Q68" s="419">
        <v>20046</v>
      </c>
      <c r="R68" s="420">
        <v>173478</v>
      </c>
      <c r="S68" s="420">
        <v>57000</v>
      </c>
      <c r="T68" s="420">
        <v>12449</v>
      </c>
      <c r="U68" s="420">
        <v>33380</v>
      </c>
      <c r="V68" s="420">
        <v>7146</v>
      </c>
      <c r="W68" s="420">
        <v>8158</v>
      </c>
      <c r="X68" s="420">
        <v>0</v>
      </c>
      <c r="Y68" s="420">
        <v>348071</v>
      </c>
      <c r="Z68" s="390">
        <v>161578</v>
      </c>
    </row>
    <row r="69" spans="1:26" s="388" customFormat="1" ht="11.25">
      <c r="A69" s="421">
        <v>309</v>
      </c>
      <c r="B69" s="391" t="s">
        <v>380</v>
      </c>
      <c r="C69" s="421">
        <v>123382</v>
      </c>
      <c r="D69" s="421">
        <v>890</v>
      </c>
      <c r="E69" s="421">
        <v>151308</v>
      </c>
      <c r="F69" s="421">
        <v>1613</v>
      </c>
      <c r="G69" s="421">
        <v>196</v>
      </c>
      <c r="H69" s="421">
        <v>838</v>
      </c>
      <c r="I69" s="421">
        <v>0</v>
      </c>
      <c r="J69" s="421">
        <v>246</v>
      </c>
      <c r="K69" s="421">
        <v>5798</v>
      </c>
      <c r="L69" s="421">
        <v>2593</v>
      </c>
      <c r="M69" s="421">
        <v>34134</v>
      </c>
      <c r="N69" s="421">
        <v>322240</v>
      </c>
      <c r="Q69" s="422">
        <v>4721</v>
      </c>
      <c r="R69" s="423">
        <v>174703</v>
      </c>
      <c r="S69" s="423">
        <v>55548</v>
      </c>
      <c r="T69" s="423">
        <v>12177</v>
      </c>
      <c r="U69" s="423">
        <v>26416</v>
      </c>
      <c r="V69" s="423">
        <v>5030</v>
      </c>
      <c r="W69" s="423">
        <v>4920</v>
      </c>
      <c r="X69" s="423">
        <v>0</v>
      </c>
      <c r="Y69" s="423">
        <v>291034</v>
      </c>
      <c r="Z69" s="391">
        <v>31206</v>
      </c>
    </row>
    <row r="70" spans="1:26">
      <c r="C70" s="392" t="s">
        <v>425</v>
      </c>
      <c r="D70" s="302"/>
      <c r="E70" s="302"/>
      <c r="F70" s="302"/>
      <c r="G70" s="302"/>
      <c r="H70" s="302"/>
      <c r="I70" s="302"/>
      <c r="J70" s="302"/>
    </row>
    <row r="71" spans="1:26">
      <c r="C71" s="345" t="s">
        <v>426</v>
      </c>
      <c r="D71" s="345"/>
      <c r="E71" s="345"/>
      <c r="F71" s="345"/>
      <c r="G71" s="345"/>
      <c r="H71" s="345"/>
      <c r="I71" s="345"/>
      <c r="J71" s="345"/>
    </row>
    <row r="72" spans="1:26">
      <c r="C72" s="345" t="s">
        <v>427</v>
      </c>
      <c r="D72" s="345"/>
      <c r="E72" s="345"/>
      <c r="F72" s="345"/>
      <c r="G72" s="345"/>
      <c r="H72" s="345"/>
      <c r="I72" s="345"/>
      <c r="J72" s="345"/>
    </row>
    <row r="73" spans="1:26">
      <c r="C73" s="345" t="s">
        <v>428</v>
      </c>
      <c r="D73" s="110"/>
      <c r="E73" s="110"/>
      <c r="F73" s="110"/>
      <c r="G73" s="110"/>
      <c r="H73" s="110"/>
      <c r="I73" s="110"/>
      <c r="J73" s="110"/>
    </row>
    <row r="74" spans="1:26">
      <c r="C74" s="393" t="s">
        <v>429</v>
      </c>
    </row>
    <row r="75" spans="1:26">
      <c r="C75" s="393" t="s">
        <v>430</v>
      </c>
    </row>
  </sheetData>
  <mergeCells count="2">
    <mergeCell ref="Z3:Z5"/>
    <mergeCell ref="Z59:Z61"/>
  </mergeCells>
  <phoneticPr fontId="6"/>
  <printOptions horizontalCentered="1" gridLinesSet="0"/>
  <pageMargins left="0.19685039370078741" right="0.19685039370078741" top="0.59055118110236227" bottom="0.15748031496062992" header="0.37" footer="0.51181102362204722"/>
  <pageSetup paperSize="9" scale="77" pageOrder="overThenDown" orientation="portrait" blackAndWhite="1" horizontalDpi="300" verticalDpi="300" r:id="rId1"/>
  <headerFooter alignWithMargins="0">
    <oddHeader>&amp;F</oddHeader>
    <oddFooter>&amp;A</oddFooter>
  </headerFooter>
  <colBreaks count="1" manualBreakCount="1">
    <brk id="10" max="79"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J83"/>
  <sheetViews>
    <sheetView view="pageBreakPreview" zoomScaleNormal="100" zoomScaleSheetLayoutView="100" workbookViewId="0">
      <selection activeCell="M75" sqref="M75"/>
    </sheetView>
  </sheetViews>
  <sheetFormatPr defaultRowHeight="12"/>
  <cols>
    <col min="1" max="1" width="4.375" style="1" customWidth="1"/>
    <col min="2" max="2" width="11.25" style="1" customWidth="1"/>
    <col min="3" max="3" width="8.625" style="1" customWidth="1"/>
    <col min="4" max="4" width="8.875" style="1" customWidth="1"/>
    <col min="5" max="5" width="8.625" style="1" customWidth="1"/>
    <col min="6" max="6" width="4.25" style="1" customWidth="1"/>
    <col min="7" max="7" width="11" style="1" customWidth="1"/>
    <col min="8" max="8" width="11.5" style="1" customWidth="1"/>
    <col min="9" max="9" width="4.875" style="1" customWidth="1"/>
    <col min="10" max="10" width="9.125" style="1" customWidth="1"/>
    <col min="11" max="11" width="2.5" style="1" customWidth="1"/>
    <col min="12" max="14" width="4.25" style="1" customWidth="1"/>
    <col min="15" max="15" width="10.25" style="1" customWidth="1"/>
    <col min="16" max="240" width="9" style="1"/>
    <col min="241" max="241" width="4.375" style="1" customWidth="1"/>
    <col min="242" max="242" width="11.25" style="1" customWidth="1"/>
    <col min="243" max="243" width="8.625" style="1" customWidth="1"/>
    <col min="244" max="244" width="8.875" style="1" customWidth="1"/>
    <col min="245" max="245" width="8.625" style="1" customWidth="1"/>
    <col min="246" max="246" width="4.25" style="1" customWidth="1"/>
    <col min="247" max="247" width="11" style="1" customWidth="1"/>
    <col min="248" max="248" width="11.5" style="1" customWidth="1"/>
    <col min="249" max="249" width="4.875" style="1" customWidth="1"/>
    <col min="250" max="250" width="9.125" style="1" customWidth="1"/>
    <col min="251" max="251" width="2.5" style="1" customWidth="1"/>
    <col min="252" max="254" width="4.25" style="1" customWidth="1"/>
    <col min="255" max="255" width="9.375" style="1" customWidth="1"/>
    <col min="256" max="256" width="10.25" style="1" customWidth="1"/>
    <col min="257" max="257" width="8.375" style="1" customWidth="1"/>
    <col min="258" max="258" width="10.375" style="1" customWidth="1"/>
    <col min="259" max="259" width="10" style="1" customWidth="1"/>
    <col min="260" max="260" width="16" style="1" customWidth="1"/>
    <col min="261" max="262" width="15.875" style="1" customWidth="1"/>
    <col min="263" max="264" width="16.5" style="1" customWidth="1"/>
    <col min="265" max="266" width="14.625" style="1" customWidth="1"/>
    <col min="267" max="268" width="16.25" style="1" customWidth="1"/>
    <col min="269" max="269" width="17" style="1" customWidth="1"/>
    <col min="270" max="270" width="17.375" style="1" customWidth="1"/>
    <col min="271" max="271" width="10.25" style="1" customWidth="1"/>
    <col min="272" max="496" width="9" style="1"/>
    <col min="497" max="497" width="4.375" style="1" customWidth="1"/>
    <col min="498" max="498" width="11.25" style="1" customWidth="1"/>
    <col min="499" max="499" width="8.625" style="1" customWidth="1"/>
    <col min="500" max="500" width="8.875" style="1" customWidth="1"/>
    <col min="501" max="501" width="8.625" style="1" customWidth="1"/>
    <col min="502" max="502" width="4.25" style="1" customWidth="1"/>
    <col min="503" max="503" width="11" style="1" customWidth="1"/>
    <col min="504" max="504" width="11.5" style="1" customWidth="1"/>
    <col min="505" max="505" width="4.875" style="1" customWidth="1"/>
    <col min="506" max="506" width="9.125" style="1" customWidth="1"/>
    <col min="507" max="507" width="2.5" style="1" customWidth="1"/>
    <col min="508" max="510" width="4.25" style="1" customWidth="1"/>
    <col min="511" max="511" width="9.375" style="1" customWidth="1"/>
    <col min="512" max="512" width="10.25" style="1" customWidth="1"/>
    <col min="513" max="513" width="8.375" style="1" customWidth="1"/>
    <col min="514" max="514" width="10.375" style="1" customWidth="1"/>
    <col min="515" max="515" width="10" style="1" customWidth="1"/>
    <col min="516" max="516" width="16" style="1" customWidth="1"/>
    <col min="517" max="518" width="15.875" style="1" customWidth="1"/>
    <col min="519" max="520" width="16.5" style="1" customWidth="1"/>
    <col min="521" max="522" width="14.625" style="1" customWidth="1"/>
    <col min="523" max="524" width="16.25" style="1" customWidth="1"/>
    <col min="525" max="525" width="17" style="1" customWidth="1"/>
    <col min="526" max="526" width="17.375" style="1" customWidth="1"/>
    <col min="527" max="527" width="10.25" style="1" customWidth="1"/>
    <col min="528" max="752" width="9" style="1"/>
    <col min="753" max="753" width="4.375" style="1" customWidth="1"/>
    <col min="754" max="754" width="11.25" style="1" customWidth="1"/>
    <col min="755" max="755" width="8.625" style="1" customWidth="1"/>
    <col min="756" max="756" width="8.875" style="1" customWidth="1"/>
    <col min="757" max="757" width="8.625" style="1" customWidth="1"/>
    <col min="758" max="758" width="4.25" style="1" customWidth="1"/>
    <col min="759" max="759" width="11" style="1" customWidth="1"/>
    <col min="760" max="760" width="11.5" style="1" customWidth="1"/>
    <col min="761" max="761" width="4.875" style="1" customWidth="1"/>
    <col min="762" max="762" width="9.125" style="1" customWidth="1"/>
    <col min="763" max="763" width="2.5" style="1" customWidth="1"/>
    <col min="764" max="766" width="4.25" style="1" customWidth="1"/>
    <col min="767" max="767" width="9.375" style="1" customWidth="1"/>
    <col min="768" max="768" width="10.25" style="1" customWidth="1"/>
    <col min="769" max="769" width="8.375" style="1" customWidth="1"/>
    <col min="770" max="770" width="10.375" style="1" customWidth="1"/>
    <col min="771" max="771" width="10" style="1" customWidth="1"/>
    <col min="772" max="772" width="16" style="1" customWidth="1"/>
    <col min="773" max="774" width="15.875" style="1" customWidth="1"/>
    <col min="775" max="776" width="16.5" style="1" customWidth="1"/>
    <col min="777" max="778" width="14.625" style="1" customWidth="1"/>
    <col min="779" max="780" width="16.25" style="1" customWidth="1"/>
    <col min="781" max="781" width="17" style="1" customWidth="1"/>
    <col min="782" max="782" width="17.375" style="1" customWidth="1"/>
    <col min="783" max="783" width="10.25" style="1" customWidth="1"/>
    <col min="784" max="1008" width="9" style="1"/>
    <col min="1009" max="1009" width="4.375" style="1" customWidth="1"/>
    <col min="1010" max="1010" width="11.25" style="1" customWidth="1"/>
    <col min="1011" max="1011" width="8.625" style="1" customWidth="1"/>
    <col min="1012" max="1012" width="8.875" style="1" customWidth="1"/>
    <col min="1013" max="1013" width="8.625" style="1" customWidth="1"/>
    <col min="1014" max="1014" width="4.25" style="1" customWidth="1"/>
    <col min="1015" max="1015" width="11" style="1" customWidth="1"/>
    <col min="1016" max="1016" width="11.5" style="1" customWidth="1"/>
    <col min="1017" max="1017" width="4.875" style="1" customWidth="1"/>
    <col min="1018" max="1018" width="9.125" style="1" customWidth="1"/>
    <col min="1019" max="1019" width="2.5" style="1" customWidth="1"/>
    <col min="1020" max="1022" width="4.25" style="1" customWidth="1"/>
    <col min="1023" max="1023" width="9.375" style="1" customWidth="1"/>
    <col min="1024" max="1024" width="10.25" style="1" customWidth="1"/>
    <col min="1025" max="1025" width="8.375" style="1" customWidth="1"/>
    <col min="1026" max="1026" width="10.375" style="1" customWidth="1"/>
    <col min="1027" max="1027" width="10" style="1" customWidth="1"/>
    <col min="1028" max="1028" width="16" style="1" customWidth="1"/>
    <col min="1029" max="1030" width="15.875" style="1" customWidth="1"/>
    <col min="1031" max="1032" width="16.5" style="1" customWidth="1"/>
    <col min="1033" max="1034" width="14.625" style="1" customWidth="1"/>
    <col min="1035" max="1036" width="16.25" style="1" customWidth="1"/>
    <col min="1037" max="1037" width="17" style="1" customWidth="1"/>
    <col min="1038" max="1038" width="17.375" style="1" customWidth="1"/>
    <col min="1039" max="1039" width="10.25" style="1" customWidth="1"/>
    <col min="1040" max="1264" width="9" style="1"/>
    <col min="1265" max="1265" width="4.375" style="1" customWidth="1"/>
    <col min="1266" max="1266" width="11.25" style="1" customWidth="1"/>
    <col min="1267" max="1267" width="8.625" style="1" customWidth="1"/>
    <col min="1268" max="1268" width="8.875" style="1" customWidth="1"/>
    <col min="1269" max="1269" width="8.625" style="1" customWidth="1"/>
    <col min="1270" max="1270" width="4.25" style="1" customWidth="1"/>
    <col min="1271" max="1271" width="11" style="1" customWidth="1"/>
    <col min="1272" max="1272" width="11.5" style="1" customWidth="1"/>
    <col min="1273" max="1273" width="4.875" style="1" customWidth="1"/>
    <col min="1274" max="1274" width="9.125" style="1" customWidth="1"/>
    <col min="1275" max="1275" width="2.5" style="1" customWidth="1"/>
    <col min="1276" max="1278" width="4.25" style="1" customWidth="1"/>
    <col min="1279" max="1279" width="9.375" style="1" customWidth="1"/>
    <col min="1280" max="1280" width="10.25" style="1" customWidth="1"/>
    <col min="1281" max="1281" width="8.375" style="1" customWidth="1"/>
    <col min="1282" max="1282" width="10.375" style="1" customWidth="1"/>
    <col min="1283" max="1283" width="10" style="1" customWidth="1"/>
    <col min="1284" max="1284" width="16" style="1" customWidth="1"/>
    <col min="1285" max="1286" width="15.875" style="1" customWidth="1"/>
    <col min="1287" max="1288" width="16.5" style="1" customWidth="1"/>
    <col min="1289" max="1290" width="14.625" style="1" customWidth="1"/>
    <col min="1291" max="1292" width="16.25" style="1" customWidth="1"/>
    <col min="1293" max="1293" width="17" style="1" customWidth="1"/>
    <col min="1294" max="1294" width="17.375" style="1" customWidth="1"/>
    <col min="1295" max="1295" width="10.25" style="1" customWidth="1"/>
    <col min="1296" max="1520" width="9" style="1"/>
    <col min="1521" max="1521" width="4.375" style="1" customWidth="1"/>
    <col min="1522" max="1522" width="11.25" style="1" customWidth="1"/>
    <col min="1523" max="1523" width="8.625" style="1" customWidth="1"/>
    <col min="1524" max="1524" width="8.875" style="1" customWidth="1"/>
    <col min="1525" max="1525" width="8.625" style="1" customWidth="1"/>
    <col min="1526" max="1526" width="4.25" style="1" customWidth="1"/>
    <col min="1527" max="1527" width="11" style="1" customWidth="1"/>
    <col min="1528" max="1528" width="11.5" style="1" customWidth="1"/>
    <col min="1529" max="1529" width="4.875" style="1" customWidth="1"/>
    <col min="1530" max="1530" width="9.125" style="1" customWidth="1"/>
    <col min="1531" max="1531" width="2.5" style="1" customWidth="1"/>
    <col min="1532" max="1534" width="4.25" style="1" customWidth="1"/>
    <col min="1535" max="1535" width="9.375" style="1" customWidth="1"/>
    <col min="1536" max="1536" width="10.25" style="1" customWidth="1"/>
    <col min="1537" max="1537" width="8.375" style="1" customWidth="1"/>
    <col min="1538" max="1538" width="10.375" style="1" customWidth="1"/>
    <col min="1539" max="1539" width="10" style="1" customWidth="1"/>
    <col min="1540" max="1540" width="16" style="1" customWidth="1"/>
    <col min="1541" max="1542" width="15.875" style="1" customWidth="1"/>
    <col min="1543" max="1544" width="16.5" style="1" customWidth="1"/>
    <col min="1545" max="1546" width="14.625" style="1" customWidth="1"/>
    <col min="1547" max="1548" width="16.25" style="1" customWidth="1"/>
    <col min="1549" max="1549" width="17" style="1" customWidth="1"/>
    <col min="1550" max="1550" width="17.375" style="1" customWidth="1"/>
    <col min="1551" max="1551" width="10.25" style="1" customWidth="1"/>
    <col min="1552" max="1776" width="9" style="1"/>
    <col min="1777" max="1777" width="4.375" style="1" customWidth="1"/>
    <col min="1778" max="1778" width="11.25" style="1" customWidth="1"/>
    <col min="1779" max="1779" width="8.625" style="1" customWidth="1"/>
    <col min="1780" max="1780" width="8.875" style="1" customWidth="1"/>
    <col min="1781" max="1781" width="8.625" style="1" customWidth="1"/>
    <col min="1782" max="1782" width="4.25" style="1" customWidth="1"/>
    <col min="1783" max="1783" width="11" style="1" customWidth="1"/>
    <col min="1784" max="1784" width="11.5" style="1" customWidth="1"/>
    <col min="1785" max="1785" width="4.875" style="1" customWidth="1"/>
    <col min="1786" max="1786" width="9.125" style="1" customWidth="1"/>
    <col min="1787" max="1787" width="2.5" style="1" customWidth="1"/>
    <col min="1788" max="1790" width="4.25" style="1" customWidth="1"/>
    <col min="1791" max="1791" width="9.375" style="1" customWidth="1"/>
    <col min="1792" max="1792" width="10.25" style="1" customWidth="1"/>
    <col min="1793" max="1793" width="8.375" style="1" customWidth="1"/>
    <col min="1794" max="1794" width="10.375" style="1" customWidth="1"/>
    <col min="1795" max="1795" width="10" style="1" customWidth="1"/>
    <col min="1796" max="1796" width="16" style="1" customWidth="1"/>
    <col min="1797" max="1798" width="15.875" style="1" customWidth="1"/>
    <col min="1799" max="1800" width="16.5" style="1" customWidth="1"/>
    <col min="1801" max="1802" width="14.625" style="1" customWidth="1"/>
    <col min="1803" max="1804" width="16.25" style="1" customWidth="1"/>
    <col min="1805" max="1805" width="17" style="1" customWidth="1"/>
    <col min="1806" max="1806" width="17.375" style="1" customWidth="1"/>
    <col min="1807" max="1807" width="10.25" style="1" customWidth="1"/>
    <col min="1808" max="2032" width="9" style="1"/>
    <col min="2033" max="2033" width="4.375" style="1" customWidth="1"/>
    <col min="2034" max="2034" width="11.25" style="1" customWidth="1"/>
    <col min="2035" max="2035" width="8.625" style="1" customWidth="1"/>
    <col min="2036" max="2036" width="8.875" style="1" customWidth="1"/>
    <col min="2037" max="2037" width="8.625" style="1" customWidth="1"/>
    <col min="2038" max="2038" width="4.25" style="1" customWidth="1"/>
    <col min="2039" max="2039" width="11" style="1" customWidth="1"/>
    <col min="2040" max="2040" width="11.5" style="1" customWidth="1"/>
    <col min="2041" max="2041" width="4.875" style="1" customWidth="1"/>
    <col min="2042" max="2042" width="9.125" style="1" customWidth="1"/>
    <col min="2043" max="2043" width="2.5" style="1" customWidth="1"/>
    <col min="2044" max="2046" width="4.25" style="1" customWidth="1"/>
    <col min="2047" max="2047" width="9.375" style="1" customWidth="1"/>
    <col min="2048" max="2048" width="10.25" style="1" customWidth="1"/>
    <col min="2049" max="2049" width="8.375" style="1" customWidth="1"/>
    <col min="2050" max="2050" width="10.375" style="1" customWidth="1"/>
    <col min="2051" max="2051" width="10" style="1" customWidth="1"/>
    <col min="2052" max="2052" width="16" style="1" customWidth="1"/>
    <col min="2053" max="2054" width="15.875" style="1" customWidth="1"/>
    <col min="2055" max="2056" width="16.5" style="1" customWidth="1"/>
    <col min="2057" max="2058" width="14.625" style="1" customWidth="1"/>
    <col min="2059" max="2060" width="16.25" style="1" customWidth="1"/>
    <col min="2061" max="2061" width="17" style="1" customWidth="1"/>
    <col min="2062" max="2062" width="17.375" style="1" customWidth="1"/>
    <col min="2063" max="2063" width="10.25" style="1" customWidth="1"/>
    <col min="2064" max="2288" width="9" style="1"/>
    <col min="2289" max="2289" width="4.375" style="1" customWidth="1"/>
    <col min="2290" max="2290" width="11.25" style="1" customWidth="1"/>
    <col min="2291" max="2291" width="8.625" style="1" customWidth="1"/>
    <col min="2292" max="2292" width="8.875" style="1" customWidth="1"/>
    <col min="2293" max="2293" width="8.625" style="1" customWidth="1"/>
    <col min="2294" max="2294" width="4.25" style="1" customWidth="1"/>
    <col min="2295" max="2295" width="11" style="1" customWidth="1"/>
    <col min="2296" max="2296" width="11.5" style="1" customWidth="1"/>
    <col min="2297" max="2297" width="4.875" style="1" customWidth="1"/>
    <col min="2298" max="2298" width="9.125" style="1" customWidth="1"/>
    <col min="2299" max="2299" width="2.5" style="1" customWidth="1"/>
    <col min="2300" max="2302" width="4.25" style="1" customWidth="1"/>
    <col min="2303" max="2303" width="9.375" style="1" customWidth="1"/>
    <col min="2304" max="2304" width="10.25" style="1" customWidth="1"/>
    <col min="2305" max="2305" width="8.375" style="1" customWidth="1"/>
    <col min="2306" max="2306" width="10.375" style="1" customWidth="1"/>
    <col min="2307" max="2307" width="10" style="1" customWidth="1"/>
    <col min="2308" max="2308" width="16" style="1" customWidth="1"/>
    <col min="2309" max="2310" width="15.875" style="1" customWidth="1"/>
    <col min="2311" max="2312" width="16.5" style="1" customWidth="1"/>
    <col min="2313" max="2314" width="14.625" style="1" customWidth="1"/>
    <col min="2315" max="2316" width="16.25" style="1" customWidth="1"/>
    <col min="2317" max="2317" width="17" style="1" customWidth="1"/>
    <col min="2318" max="2318" width="17.375" style="1" customWidth="1"/>
    <col min="2319" max="2319" width="10.25" style="1" customWidth="1"/>
    <col min="2320" max="2544" width="9" style="1"/>
    <col min="2545" max="2545" width="4.375" style="1" customWidth="1"/>
    <col min="2546" max="2546" width="11.25" style="1" customWidth="1"/>
    <col min="2547" max="2547" width="8.625" style="1" customWidth="1"/>
    <col min="2548" max="2548" width="8.875" style="1" customWidth="1"/>
    <col min="2549" max="2549" width="8.625" style="1" customWidth="1"/>
    <col min="2550" max="2550" width="4.25" style="1" customWidth="1"/>
    <col min="2551" max="2551" width="11" style="1" customWidth="1"/>
    <col min="2552" max="2552" width="11.5" style="1" customWidth="1"/>
    <col min="2553" max="2553" width="4.875" style="1" customWidth="1"/>
    <col min="2554" max="2554" width="9.125" style="1" customWidth="1"/>
    <col min="2555" max="2555" width="2.5" style="1" customWidth="1"/>
    <col min="2556" max="2558" width="4.25" style="1" customWidth="1"/>
    <col min="2559" max="2559" width="9.375" style="1" customWidth="1"/>
    <col min="2560" max="2560" width="10.25" style="1" customWidth="1"/>
    <col min="2561" max="2561" width="8.375" style="1" customWidth="1"/>
    <col min="2562" max="2562" width="10.375" style="1" customWidth="1"/>
    <col min="2563" max="2563" width="10" style="1" customWidth="1"/>
    <col min="2564" max="2564" width="16" style="1" customWidth="1"/>
    <col min="2565" max="2566" width="15.875" style="1" customWidth="1"/>
    <col min="2567" max="2568" width="16.5" style="1" customWidth="1"/>
    <col min="2569" max="2570" width="14.625" style="1" customWidth="1"/>
    <col min="2571" max="2572" width="16.25" style="1" customWidth="1"/>
    <col min="2573" max="2573" width="17" style="1" customWidth="1"/>
    <col min="2574" max="2574" width="17.375" style="1" customWidth="1"/>
    <col min="2575" max="2575" width="10.25" style="1" customWidth="1"/>
    <col min="2576" max="2800" width="9" style="1"/>
    <col min="2801" max="2801" width="4.375" style="1" customWidth="1"/>
    <col min="2802" max="2802" width="11.25" style="1" customWidth="1"/>
    <col min="2803" max="2803" width="8.625" style="1" customWidth="1"/>
    <col min="2804" max="2804" width="8.875" style="1" customWidth="1"/>
    <col min="2805" max="2805" width="8.625" style="1" customWidth="1"/>
    <col min="2806" max="2806" width="4.25" style="1" customWidth="1"/>
    <col min="2807" max="2807" width="11" style="1" customWidth="1"/>
    <col min="2808" max="2808" width="11.5" style="1" customWidth="1"/>
    <col min="2809" max="2809" width="4.875" style="1" customWidth="1"/>
    <col min="2810" max="2810" width="9.125" style="1" customWidth="1"/>
    <col min="2811" max="2811" width="2.5" style="1" customWidth="1"/>
    <col min="2812" max="2814" width="4.25" style="1" customWidth="1"/>
    <col min="2815" max="2815" width="9.375" style="1" customWidth="1"/>
    <col min="2816" max="2816" width="10.25" style="1" customWidth="1"/>
    <col min="2817" max="2817" width="8.375" style="1" customWidth="1"/>
    <col min="2818" max="2818" width="10.375" style="1" customWidth="1"/>
    <col min="2819" max="2819" width="10" style="1" customWidth="1"/>
    <col min="2820" max="2820" width="16" style="1" customWidth="1"/>
    <col min="2821" max="2822" width="15.875" style="1" customWidth="1"/>
    <col min="2823" max="2824" width="16.5" style="1" customWidth="1"/>
    <col min="2825" max="2826" width="14.625" style="1" customWidth="1"/>
    <col min="2827" max="2828" width="16.25" style="1" customWidth="1"/>
    <col min="2829" max="2829" width="17" style="1" customWidth="1"/>
    <col min="2830" max="2830" width="17.375" style="1" customWidth="1"/>
    <col min="2831" max="2831" width="10.25" style="1" customWidth="1"/>
    <col min="2832" max="3056" width="9" style="1"/>
    <col min="3057" max="3057" width="4.375" style="1" customWidth="1"/>
    <col min="3058" max="3058" width="11.25" style="1" customWidth="1"/>
    <col min="3059" max="3059" width="8.625" style="1" customWidth="1"/>
    <col min="3060" max="3060" width="8.875" style="1" customWidth="1"/>
    <col min="3061" max="3061" width="8.625" style="1" customWidth="1"/>
    <col min="3062" max="3062" width="4.25" style="1" customWidth="1"/>
    <col min="3063" max="3063" width="11" style="1" customWidth="1"/>
    <col min="3064" max="3064" width="11.5" style="1" customWidth="1"/>
    <col min="3065" max="3065" width="4.875" style="1" customWidth="1"/>
    <col min="3066" max="3066" width="9.125" style="1" customWidth="1"/>
    <col min="3067" max="3067" width="2.5" style="1" customWidth="1"/>
    <col min="3068" max="3070" width="4.25" style="1" customWidth="1"/>
    <col min="3071" max="3071" width="9.375" style="1" customWidth="1"/>
    <col min="3072" max="3072" width="10.25" style="1" customWidth="1"/>
    <col min="3073" max="3073" width="8.375" style="1" customWidth="1"/>
    <col min="3074" max="3074" width="10.375" style="1" customWidth="1"/>
    <col min="3075" max="3075" width="10" style="1" customWidth="1"/>
    <col min="3076" max="3076" width="16" style="1" customWidth="1"/>
    <col min="3077" max="3078" width="15.875" style="1" customWidth="1"/>
    <col min="3079" max="3080" width="16.5" style="1" customWidth="1"/>
    <col min="3081" max="3082" width="14.625" style="1" customWidth="1"/>
    <col min="3083" max="3084" width="16.25" style="1" customWidth="1"/>
    <col min="3085" max="3085" width="17" style="1" customWidth="1"/>
    <col min="3086" max="3086" width="17.375" style="1" customWidth="1"/>
    <col min="3087" max="3087" width="10.25" style="1" customWidth="1"/>
    <col min="3088" max="3312" width="9" style="1"/>
    <col min="3313" max="3313" width="4.375" style="1" customWidth="1"/>
    <col min="3314" max="3314" width="11.25" style="1" customWidth="1"/>
    <col min="3315" max="3315" width="8.625" style="1" customWidth="1"/>
    <col min="3316" max="3316" width="8.875" style="1" customWidth="1"/>
    <col min="3317" max="3317" width="8.625" style="1" customWidth="1"/>
    <col min="3318" max="3318" width="4.25" style="1" customWidth="1"/>
    <col min="3319" max="3319" width="11" style="1" customWidth="1"/>
    <col min="3320" max="3320" width="11.5" style="1" customWidth="1"/>
    <col min="3321" max="3321" width="4.875" style="1" customWidth="1"/>
    <col min="3322" max="3322" width="9.125" style="1" customWidth="1"/>
    <col min="3323" max="3323" width="2.5" style="1" customWidth="1"/>
    <col min="3324" max="3326" width="4.25" style="1" customWidth="1"/>
    <col min="3327" max="3327" width="9.375" style="1" customWidth="1"/>
    <col min="3328" max="3328" width="10.25" style="1" customWidth="1"/>
    <col min="3329" max="3329" width="8.375" style="1" customWidth="1"/>
    <col min="3330" max="3330" width="10.375" style="1" customWidth="1"/>
    <col min="3331" max="3331" width="10" style="1" customWidth="1"/>
    <col min="3332" max="3332" width="16" style="1" customWidth="1"/>
    <col min="3333" max="3334" width="15.875" style="1" customWidth="1"/>
    <col min="3335" max="3336" width="16.5" style="1" customWidth="1"/>
    <col min="3337" max="3338" width="14.625" style="1" customWidth="1"/>
    <col min="3339" max="3340" width="16.25" style="1" customWidth="1"/>
    <col min="3341" max="3341" width="17" style="1" customWidth="1"/>
    <col min="3342" max="3342" width="17.375" style="1" customWidth="1"/>
    <col min="3343" max="3343" width="10.25" style="1" customWidth="1"/>
    <col min="3344" max="3568" width="9" style="1"/>
    <col min="3569" max="3569" width="4.375" style="1" customWidth="1"/>
    <col min="3570" max="3570" width="11.25" style="1" customWidth="1"/>
    <col min="3571" max="3571" width="8.625" style="1" customWidth="1"/>
    <col min="3572" max="3572" width="8.875" style="1" customWidth="1"/>
    <col min="3573" max="3573" width="8.625" style="1" customWidth="1"/>
    <col min="3574" max="3574" width="4.25" style="1" customWidth="1"/>
    <col min="3575" max="3575" width="11" style="1" customWidth="1"/>
    <col min="3576" max="3576" width="11.5" style="1" customWidth="1"/>
    <col min="3577" max="3577" width="4.875" style="1" customWidth="1"/>
    <col min="3578" max="3578" width="9.125" style="1" customWidth="1"/>
    <col min="3579" max="3579" width="2.5" style="1" customWidth="1"/>
    <col min="3580" max="3582" width="4.25" style="1" customWidth="1"/>
    <col min="3583" max="3583" width="9.375" style="1" customWidth="1"/>
    <col min="3584" max="3584" width="10.25" style="1" customWidth="1"/>
    <col min="3585" max="3585" width="8.375" style="1" customWidth="1"/>
    <col min="3586" max="3586" width="10.375" style="1" customWidth="1"/>
    <col min="3587" max="3587" width="10" style="1" customWidth="1"/>
    <col min="3588" max="3588" width="16" style="1" customWidth="1"/>
    <col min="3589" max="3590" width="15.875" style="1" customWidth="1"/>
    <col min="3591" max="3592" width="16.5" style="1" customWidth="1"/>
    <col min="3593" max="3594" width="14.625" style="1" customWidth="1"/>
    <col min="3595" max="3596" width="16.25" style="1" customWidth="1"/>
    <col min="3597" max="3597" width="17" style="1" customWidth="1"/>
    <col min="3598" max="3598" width="17.375" style="1" customWidth="1"/>
    <col min="3599" max="3599" width="10.25" style="1" customWidth="1"/>
    <col min="3600" max="3824" width="9" style="1"/>
    <col min="3825" max="3825" width="4.375" style="1" customWidth="1"/>
    <col min="3826" max="3826" width="11.25" style="1" customWidth="1"/>
    <col min="3827" max="3827" width="8.625" style="1" customWidth="1"/>
    <col min="3828" max="3828" width="8.875" style="1" customWidth="1"/>
    <col min="3829" max="3829" width="8.625" style="1" customWidth="1"/>
    <col min="3830" max="3830" width="4.25" style="1" customWidth="1"/>
    <col min="3831" max="3831" width="11" style="1" customWidth="1"/>
    <col min="3832" max="3832" width="11.5" style="1" customWidth="1"/>
    <col min="3833" max="3833" width="4.875" style="1" customWidth="1"/>
    <col min="3834" max="3834" width="9.125" style="1" customWidth="1"/>
    <col min="3835" max="3835" width="2.5" style="1" customWidth="1"/>
    <col min="3836" max="3838" width="4.25" style="1" customWidth="1"/>
    <col min="3839" max="3839" width="9.375" style="1" customWidth="1"/>
    <col min="3840" max="3840" width="10.25" style="1" customWidth="1"/>
    <col min="3841" max="3841" width="8.375" style="1" customWidth="1"/>
    <col min="3842" max="3842" width="10.375" style="1" customWidth="1"/>
    <col min="3843" max="3843" width="10" style="1" customWidth="1"/>
    <col min="3844" max="3844" width="16" style="1" customWidth="1"/>
    <col min="3845" max="3846" width="15.875" style="1" customWidth="1"/>
    <col min="3847" max="3848" width="16.5" style="1" customWidth="1"/>
    <col min="3849" max="3850" width="14.625" style="1" customWidth="1"/>
    <col min="3851" max="3852" width="16.25" style="1" customWidth="1"/>
    <col min="3853" max="3853" width="17" style="1" customWidth="1"/>
    <col min="3854" max="3854" width="17.375" style="1" customWidth="1"/>
    <col min="3855" max="3855" width="10.25" style="1" customWidth="1"/>
    <col min="3856" max="4080" width="9" style="1"/>
    <col min="4081" max="4081" width="4.375" style="1" customWidth="1"/>
    <col min="4082" max="4082" width="11.25" style="1" customWidth="1"/>
    <col min="4083" max="4083" width="8.625" style="1" customWidth="1"/>
    <col min="4084" max="4084" width="8.875" style="1" customWidth="1"/>
    <col min="4085" max="4085" width="8.625" style="1" customWidth="1"/>
    <col min="4086" max="4086" width="4.25" style="1" customWidth="1"/>
    <col min="4087" max="4087" width="11" style="1" customWidth="1"/>
    <col min="4088" max="4088" width="11.5" style="1" customWidth="1"/>
    <col min="4089" max="4089" width="4.875" style="1" customWidth="1"/>
    <col min="4090" max="4090" width="9.125" style="1" customWidth="1"/>
    <col min="4091" max="4091" width="2.5" style="1" customWidth="1"/>
    <col min="4092" max="4094" width="4.25" style="1" customWidth="1"/>
    <col min="4095" max="4095" width="9.375" style="1" customWidth="1"/>
    <col min="4096" max="4096" width="10.25" style="1" customWidth="1"/>
    <col min="4097" max="4097" width="8.375" style="1" customWidth="1"/>
    <col min="4098" max="4098" width="10.375" style="1" customWidth="1"/>
    <col min="4099" max="4099" width="10" style="1" customWidth="1"/>
    <col min="4100" max="4100" width="16" style="1" customWidth="1"/>
    <col min="4101" max="4102" width="15.875" style="1" customWidth="1"/>
    <col min="4103" max="4104" width="16.5" style="1" customWidth="1"/>
    <col min="4105" max="4106" width="14.625" style="1" customWidth="1"/>
    <col min="4107" max="4108" width="16.25" style="1" customWidth="1"/>
    <col min="4109" max="4109" width="17" style="1" customWidth="1"/>
    <col min="4110" max="4110" width="17.375" style="1" customWidth="1"/>
    <col min="4111" max="4111" width="10.25" style="1" customWidth="1"/>
    <col min="4112" max="4336" width="9" style="1"/>
    <col min="4337" max="4337" width="4.375" style="1" customWidth="1"/>
    <col min="4338" max="4338" width="11.25" style="1" customWidth="1"/>
    <col min="4339" max="4339" width="8.625" style="1" customWidth="1"/>
    <col min="4340" max="4340" width="8.875" style="1" customWidth="1"/>
    <col min="4341" max="4341" width="8.625" style="1" customWidth="1"/>
    <col min="4342" max="4342" width="4.25" style="1" customWidth="1"/>
    <col min="4343" max="4343" width="11" style="1" customWidth="1"/>
    <col min="4344" max="4344" width="11.5" style="1" customWidth="1"/>
    <col min="4345" max="4345" width="4.875" style="1" customWidth="1"/>
    <col min="4346" max="4346" width="9.125" style="1" customWidth="1"/>
    <col min="4347" max="4347" width="2.5" style="1" customWidth="1"/>
    <col min="4348" max="4350" width="4.25" style="1" customWidth="1"/>
    <col min="4351" max="4351" width="9.375" style="1" customWidth="1"/>
    <col min="4352" max="4352" width="10.25" style="1" customWidth="1"/>
    <col min="4353" max="4353" width="8.375" style="1" customWidth="1"/>
    <col min="4354" max="4354" width="10.375" style="1" customWidth="1"/>
    <col min="4355" max="4355" width="10" style="1" customWidth="1"/>
    <col min="4356" max="4356" width="16" style="1" customWidth="1"/>
    <col min="4357" max="4358" width="15.875" style="1" customWidth="1"/>
    <col min="4359" max="4360" width="16.5" style="1" customWidth="1"/>
    <col min="4361" max="4362" width="14.625" style="1" customWidth="1"/>
    <col min="4363" max="4364" width="16.25" style="1" customWidth="1"/>
    <col min="4365" max="4365" width="17" style="1" customWidth="1"/>
    <col min="4366" max="4366" width="17.375" style="1" customWidth="1"/>
    <col min="4367" max="4367" width="10.25" style="1" customWidth="1"/>
    <col min="4368" max="4592" width="9" style="1"/>
    <col min="4593" max="4593" width="4.375" style="1" customWidth="1"/>
    <col min="4594" max="4594" width="11.25" style="1" customWidth="1"/>
    <col min="4595" max="4595" width="8.625" style="1" customWidth="1"/>
    <col min="4596" max="4596" width="8.875" style="1" customWidth="1"/>
    <col min="4597" max="4597" width="8.625" style="1" customWidth="1"/>
    <col min="4598" max="4598" width="4.25" style="1" customWidth="1"/>
    <col min="4599" max="4599" width="11" style="1" customWidth="1"/>
    <col min="4600" max="4600" width="11.5" style="1" customWidth="1"/>
    <col min="4601" max="4601" width="4.875" style="1" customWidth="1"/>
    <col min="4602" max="4602" width="9.125" style="1" customWidth="1"/>
    <col min="4603" max="4603" width="2.5" style="1" customWidth="1"/>
    <col min="4604" max="4606" width="4.25" style="1" customWidth="1"/>
    <col min="4607" max="4607" width="9.375" style="1" customWidth="1"/>
    <col min="4608" max="4608" width="10.25" style="1" customWidth="1"/>
    <col min="4609" max="4609" width="8.375" style="1" customWidth="1"/>
    <col min="4610" max="4610" width="10.375" style="1" customWidth="1"/>
    <col min="4611" max="4611" width="10" style="1" customWidth="1"/>
    <col min="4612" max="4612" width="16" style="1" customWidth="1"/>
    <col min="4613" max="4614" width="15.875" style="1" customWidth="1"/>
    <col min="4615" max="4616" width="16.5" style="1" customWidth="1"/>
    <col min="4617" max="4618" width="14.625" style="1" customWidth="1"/>
    <col min="4619" max="4620" width="16.25" style="1" customWidth="1"/>
    <col min="4621" max="4621" width="17" style="1" customWidth="1"/>
    <col min="4622" max="4622" width="17.375" style="1" customWidth="1"/>
    <col min="4623" max="4623" width="10.25" style="1" customWidth="1"/>
    <col min="4624" max="4848" width="9" style="1"/>
    <col min="4849" max="4849" width="4.375" style="1" customWidth="1"/>
    <col min="4850" max="4850" width="11.25" style="1" customWidth="1"/>
    <col min="4851" max="4851" width="8.625" style="1" customWidth="1"/>
    <col min="4852" max="4852" width="8.875" style="1" customWidth="1"/>
    <col min="4853" max="4853" width="8.625" style="1" customWidth="1"/>
    <col min="4854" max="4854" width="4.25" style="1" customWidth="1"/>
    <col min="4855" max="4855" width="11" style="1" customWidth="1"/>
    <col min="4856" max="4856" width="11.5" style="1" customWidth="1"/>
    <col min="4857" max="4857" width="4.875" style="1" customWidth="1"/>
    <col min="4858" max="4858" width="9.125" style="1" customWidth="1"/>
    <col min="4859" max="4859" width="2.5" style="1" customWidth="1"/>
    <col min="4860" max="4862" width="4.25" style="1" customWidth="1"/>
    <col min="4863" max="4863" width="9.375" style="1" customWidth="1"/>
    <col min="4864" max="4864" width="10.25" style="1" customWidth="1"/>
    <col min="4865" max="4865" width="8.375" style="1" customWidth="1"/>
    <col min="4866" max="4866" width="10.375" style="1" customWidth="1"/>
    <col min="4867" max="4867" width="10" style="1" customWidth="1"/>
    <col min="4868" max="4868" width="16" style="1" customWidth="1"/>
    <col min="4869" max="4870" width="15.875" style="1" customWidth="1"/>
    <col min="4871" max="4872" width="16.5" style="1" customWidth="1"/>
    <col min="4873" max="4874" width="14.625" style="1" customWidth="1"/>
    <col min="4875" max="4876" width="16.25" style="1" customWidth="1"/>
    <col min="4877" max="4877" width="17" style="1" customWidth="1"/>
    <col min="4878" max="4878" width="17.375" style="1" customWidth="1"/>
    <col min="4879" max="4879" width="10.25" style="1" customWidth="1"/>
    <col min="4880" max="5104" width="9" style="1"/>
    <col min="5105" max="5105" width="4.375" style="1" customWidth="1"/>
    <col min="5106" max="5106" width="11.25" style="1" customWidth="1"/>
    <col min="5107" max="5107" width="8.625" style="1" customWidth="1"/>
    <col min="5108" max="5108" width="8.875" style="1" customWidth="1"/>
    <col min="5109" max="5109" width="8.625" style="1" customWidth="1"/>
    <col min="5110" max="5110" width="4.25" style="1" customWidth="1"/>
    <col min="5111" max="5111" width="11" style="1" customWidth="1"/>
    <col min="5112" max="5112" width="11.5" style="1" customWidth="1"/>
    <col min="5113" max="5113" width="4.875" style="1" customWidth="1"/>
    <col min="5114" max="5114" width="9.125" style="1" customWidth="1"/>
    <col min="5115" max="5115" width="2.5" style="1" customWidth="1"/>
    <col min="5116" max="5118" width="4.25" style="1" customWidth="1"/>
    <col min="5119" max="5119" width="9.375" style="1" customWidth="1"/>
    <col min="5120" max="5120" width="10.25" style="1" customWidth="1"/>
    <col min="5121" max="5121" width="8.375" style="1" customWidth="1"/>
    <col min="5122" max="5122" width="10.375" style="1" customWidth="1"/>
    <col min="5123" max="5123" width="10" style="1" customWidth="1"/>
    <col min="5124" max="5124" width="16" style="1" customWidth="1"/>
    <col min="5125" max="5126" width="15.875" style="1" customWidth="1"/>
    <col min="5127" max="5128" width="16.5" style="1" customWidth="1"/>
    <col min="5129" max="5130" width="14.625" style="1" customWidth="1"/>
    <col min="5131" max="5132" width="16.25" style="1" customWidth="1"/>
    <col min="5133" max="5133" width="17" style="1" customWidth="1"/>
    <col min="5134" max="5134" width="17.375" style="1" customWidth="1"/>
    <col min="5135" max="5135" width="10.25" style="1" customWidth="1"/>
    <col min="5136" max="5360" width="9" style="1"/>
    <col min="5361" max="5361" width="4.375" style="1" customWidth="1"/>
    <col min="5362" max="5362" width="11.25" style="1" customWidth="1"/>
    <col min="5363" max="5363" width="8.625" style="1" customWidth="1"/>
    <col min="5364" max="5364" width="8.875" style="1" customWidth="1"/>
    <col min="5365" max="5365" width="8.625" style="1" customWidth="1"/>
    <col min="5366" max="5366" width="4.25" style="1" customWidth="1"/>
    <col min="5367" max="5367" width="11" style="1" customWidth="1"/>
    <col min="5368" max="5368" width="11.5" style="1" customWidth="1"/>
    <col min="5369" max="5369" width="4.875" style="1" customWidth="1"/>
    <col min="5370" max="5370" width="9.125" style="1" customWidth="1"/>
    <col min="5371" max="5371" width="2.5" style="1" customWidth="1"/>
    <col min="5372" max="5374" width="4.25" style="1" customWidth="1"/>
    <col min="5375" max="5375" width="9.375" style="1" customWidth="1"/>
    <col min="5376" max="5376" width="10.25" style="1" customWidth="1"/>
    <col min="5377" max="5377" width="8.375" style="1" customWidth="1"/>
    <col min="5378" max="5378" width="10.375" style="1" customWidth="1"/>
    <col min="5379" max="5379" width="10" style="1" customWidth="1"/>
    <col min="5380" max="5380" width="16" style="1" customWidth="1"/>
    <col min="5381" max="5382" width="15.875" style="1" customWidth="1"/>
    <col min="5383" max="5384" width="16.5" style="1" customWidth="1"/>
    <col min="5385" max="5386" width="14.625" style="1" customWidth="1"/>
    <col min="5387" max="5388" width="16.25" style="1" customWidth="1"/>
    <col min="5389" max="5389" width="17" style="1" customWidth="1"/>
    <col min="5390" max="5390" width="17.375" style="1" customWidth="1"/>
    <col min="5391" max="5391" width="10.25" style="1" customWidth="1"/>
    <col min="5392" max="5616" width="9" style="1"/>
    <col min="5617" max="5617" width="4.375" style="1" customWidth="1"/>
    <col min="5618" max="5618" width="11.25" style="1" customWidth="1"/>
    <col min="5619" max="5619" width="8.625" style="1" customWidth="1"/>
    <col min="5620" max="5620" width="8.875" style="1" customWidth="1"/>
    <col min="5621" max="5621" width="8.625" style="1" customWidth="1"/>
    <col min="5622" max="5622" width="4.25" style="1" customWidth="1"/>
    <col min="5623" max="5623" width="11" style="1" customWidth="1"/>
    <col min="5624" max="5624" width="11.5" style="1" customWidth="1"/>
    <col min="5625" max="5625" width="4.875" style="1" customWidth="1"/>
    <col min="5626" max="5626" width="9.125" style="1" customWidth="1"/>
    <col min="5627" max="5627" width="2.5" style="1" customWidth="1"/>
    <col min="5628" max="5630" width="4.25" style="1" customWidth="1"/>
    <col min="5631" max="5631" width="9.375" style="1" customWidth="1"/>
    <col min="5632" max="5632" width="10.25" style="1" customWidth="1"/>
    <col min="5633" max="5633" width="8.375" style="1" customWidth="1"/>
    <col min="5634" max="5634" width="10.375" style="1" customWidth="1"/>
    <col min="5635" max="5635" width="10" style="1" customWidth="1"/>
    <col min="5636" max="5636" width="16" style="1" customWidth="1"/>
    <col min="5637" max="5638" width="15.875" style="1" customWidth="1"/>
    <col min="5639" max="5640" width="16.5" style="1" customWidth="1"/>
    <col min="5641" max="5642" width="14.625" style="1" customWidth="1"/>
    <col min="5643" max="5644" width="16.25" style="1" customWidth="1"/>
    <col min="5645" max="5645" width="17" style="1" customWidth="1"/>
    <col min="5646" max="5646" width="17.375" style="1" customWidth="1"/>
    <col min="5647" max="5647" width="10.25" style="1" customWidth="1"/>
    <col min="5648" max="5872" width="9" style="1"/>
    <col min="5873" max="5873" width="4.375" style="1" customWidth="1"/>
    <col min="5874" max="5874" width="11.25" style="1" customWidth="1"/>
    <col min="5875" max="5875" width="8.625" style="1" customWidth="1"/>
    <col min="5876" max="5876" width="8.875" style="1" customWidth="1"/>
    <col min="5877" max="5877" width="8.625" style="1" customWidth="1"/>
    <col min="5878" max="5878" width="4.25" style="1" customWidth="1"/>
    <col min="5879" max="5879" width="11" style="1" customWidth="1"/>
    <col min="5880" max="5880" width="11.5" style="1" customWidth="1"/>
    <col min="5881" max="5881" width="4.875" style="1" customWidth="1"/>
    <col min="5882" max="5882" width="9.125" style="1" customWidth="1"/>
    <col min="5883" max="5883" width="2.5" style="1" customWidth="1"/>
    <col min="5884" max="5886" width="4.25" style="1" customWidth="1"/>
    <col min="5887" max="5887" width="9.375" style="1" customWidth="1"/>
    <col min="5888" max="5888" width="10.25" style="1" customWidth="1"/>
    <col min="5889" max="5889" width="8.375" style="1" customWidth="1"/>
    <col min="5890" max="5890" width="10.375" style="1" customWidth="1"/>
    <col min="5891" max="5891" width="10" style="1" customWidth="1"/>
    <col min="5892" max="5892" width="16" style="1" customWidth="1"/>
    <col min="5893" max="5894" width="15.875" style="1" customWidth="1"/>
    <col min="5895" max="5896" width="16.5" style="1" customWidth="1"/>
    <col min="5897" max="5898" width="14.625" style="1" customWidth="1"/>
    <col min="5899" max="5900" width="16.25" style="1" customWidth="1"/>
    <col min="5901" max="5901" width="17" style="1" customWidth="1"/>
    <col min="5902" max="5902" width="17.375" style="1" customWidth="1"/>
    <col min="5903" max="5903" width="10.25" style="1" customWidth="1"/>
    <col min="5904" max="6128" width="9" style="1"/>
    <col min="6129" max="6129" width="4.375" style="1" customWidth="1"/>
    <col min="6130" max="6130" width="11.25" style="1" customWidth="1"/>
    <col min="6131" max="6131" width="8.625" style="1" customWidth="1"/>
    <col min="6132" max="6132" width="8.875" style="1" customWidth="1"/>
    <col min="6133" max="6133" width="8.625" style="1" customWidth="1"/>
    <col min="6134" max="6134" width="4.25" style="1" customWidth="1"/>
    <col min="6135" max="6135" width="11" style="1" customWidth="1"/>
    <col min="6136" max="6136" width="11.5" style="1" customWidth="1"/>
    <col min="6137" max="6137" width="4.875" style="1" customWidth="1"/>
    <col min="6138" max="6138" width="9.125" style="1" customWidth="1"/>
    <col min="6139" max="6139" width="2.5" style="1" customWidth="1"/>
    <col min="6140" max="6142" width="4.25" style="1" customWidth="1"/>
    <col min="6143" max="6143" width="9.375" style="1" customWidth="1"/>
    <col min="6144" max="6144" width="10.25" style="1" customWidth="1"/>
    <col min="6145" max="6145" width="8.375" style="1" customWidth="1"/>
    <col min="6146" max="6146" width="10.375" style="1" customWidth="1"/>
    <col min="6147" max="6147" width="10" style="1" customWidth="1"/>
    <col min="6148" max="6148" width="16" style="1" customWidth="1"/>
    <col min="6149" max="6150" width="15.875" style="1" customWidth="1"/>
    <col min="6151" max="6152" width="16.5" style="1" customWidth="1"/>
    <col min="6153" max="6154" width="14.625" style="1" customWidth="1"/>
    <col min="6155" max="6156" width="16.25" style="1" customWidth="1"/>
    <col min="6157" max="6157" width="17" style="1" customWidth="1"/>
    <col min="6158" max="6158" width="17.375" style="1" customWidth="1"/>
    <col min="6159" max="6159" width="10.25" style="1" customWidth="1"/>
    <col min="6160" max="6384" width="9" style="1"/>
    <col min="6385" max="6385" width="4.375" style="1" customWidth="1"/>
    <col min="6386" max="6386" width="11.25" style="1" customWidth="1"/>
    <col min="6387" max="6387" width="8.625" style="1" customWidth="1"/>
    <col min="6388" max="6388" width="8.875" style="1" customWidth="1"/>
    <col min="6389" max="6389" width="8.625" style="1" customWidth="1"/>
    <col min="6390" max="6390" width="4.25" style="1" customWidth="1"/>
    <col min="6391" max="6391" width="11" style="1" customWidth="1"/>
    <col min="6392" max="6392" width="11.5" style="1" customWidth="1"/>
    <col min="6393" max="6393" width="4.875" style="1" customWidth="1"/>
    <col min="6394" max="6394" width="9.125" style="1" customWidth="1"/>
    <col min="6395" max="6395" width="2.5" style="1" customWidth="1"/>
    <col min="6396" max="6398" width="4.25" style="1" customWidth="1"/>
    <col min="6399" max="6399" width="9.375" style="1" customWidth="1"/>
    <col min="6400" max="6400" width="10.25" style="1" customWidth="1"/>
    <col min="6401" max="6401" width="8.375" style="1" customWidth="1"/>
    <col min="6402" max="6402" width="10.375" style="1" customWidth="1"/>
    <col min="6403" max="6403" width="10" style="1" customWidth="1"/>
    <col min="6404" max="6404" width="16" style="1" customWidth="1"/>
    <col min="6405" max="6406" width="15.875" style="1" customWidth="1"/>
    <col min="6407" max="6408" width="16.5" style="1" customWidth="1"/>
    <col min="6409" max="6410" width="14.625" style="1" customWidth="1"/>
    <col min="6411" max="6412" width="16.25" style="1" customWidth="1"/>
    <col min="6413" max="6413" width="17" style="1" customWidth="1"/>
    <col min="6414" max="6414" width="17.375" style="1" customWidth="1"/>
    <col min="6415" max="6415" width="10.25" style="1" customWidth="1"/>
    <col min="6416" max="6640" width="9" style="1"/>
    <col min="6641" max="6641" width="4.375" style="1" customWidth="1"/>
    <col min="6642" max="6642" width="11.25" style="1" customWidth="1"/>
    <col min="6643" max="6643" width="8.625" style="1" customWidth="1"/>
    <col min="6644" max="6644" width="8.875" style="1" customWidth="1"/>
    <col min="6645" max="6645" width="8.625" style="1" customWidth="1"/>
    <col min="6646" max="6646" width="4.25" style="1" customWidth="1"/>
    <col min="6647" max="6647" width="11" style="1" customWidth="1"/>
    <col min="6648" max="6648" width="11.5" style="1" customWidth="1"/>
    <col min="6649" max="6649" width="4.875" style="1" customWidth="1"/>
    <col min="6650" max="6650" width="9.125" style="1" customWidth="1"/>
    <col min="6651" max="6651" width="2.5" style="1" customWidth="1"/>
    <col min="6652" max="6654" width="4.25" style="1" customWidth="1"/>
    <col min="6655" max="6655" width="9.375" style="1" customWidth="1"/>
    <col min="6656" max="6656" width="10.25" style="1" customWidth="1"/>
    <col min="6657" max="6657" width="8.375" style="1" customWidth="1"/>
    <col min="6658" max="6658" width="10.375" style="1" customWidth="1"/>
    <col min="6659" max="6659" width="10" style="1" customWidth="1"/>
    <col min="6660" max="6660" width="16" style="1" customWidth="1"/>
    <col min="6661" max="6662" width="15.875" style="1" customWidth="1"/>
    <col min="6663" max="6664" width="16.5" style="1" customWidth="1"/>
    <col min="6665" max="6666" width="14.625" style="1" customWidth="1"/>
    <col min="6667" max="6668" width="16.25" style="1" customWidth="1"/>
    <col min="6669" max="6669" width="17" style="1" customWidth="1"/>
    <col min="6670" max="6670" width="17.375" style="1" customWidth="1"/>
    <col min="6671" max="6671" width="10.25" style="1" customWidth="1"/>
    <col min="6672" max="6896" width="9" style="1"/>
    <col min="6897" max="6897" width="4.375" style="1" customWidth="1"/>
    <col min="6898" max="6898" width="11.25" style="1" customWidth="1"/>
    <col min="6899" max="6899" width="8.625" style="1" customWidth="1"/>
    <col min="6900" max="6900" width="8.875" style="1" customWidth="1"/>
    <col min="6901" max="6901" width="8.625" style="1" customWidth="1"/>
    <col min="6902" max="6902" width="4.25" style="1" customWidth="1"/>
    <col min="6903" max="6903" width="11" style="1" customWidth="1"/>
    <col min="6904" max="6904" width="11.5" style="1" customWidth="1"/>
    <col min="6905" max="6905" width="4.875" style="1" customWidth="1"/>
    <col min="6906" max="6906" width="9.125" style="1" customWidth="1"/>
    <col min="6907" max="6907" width="2.5" style="1" customWidth="1"/>
    <col min="6908" max="6910" width="4.25" style="1" customWidth="1"/>
    <col min="6911" max="6911" width="9.375" style="1" customWidth="1"/>
    <col min="6912" max="6912" width="10.25" style="1" customWidth="1"/>
    <col min="6913" max="6913" width="8.375" style="1" customWidth="1"/>
    <col min="6914" max="6914" width="10.375" style="1" customWidth="1"/>
    <col min="6915" max="6915" width="10" style="1" customWidth="1"/>
    <col min="6916" max="6916" width="16" style="1" customWidth="1"/>
    <col min="6917" max="6918" width="15.875" style="1" customWidth="1"/>
    <col min="6919" max="6920" width="16.5" style="1" customWidth="1"/>
    <col min="6921" max="6922" width="14.625" style="1" customWidth="1"/>
    <col min="6923" max="6924" width="16.25" style="1" customWidth="1"/>
    <col min="6925" max="6925" width="17" style="1" customWidth="1"/>
    <col min="6926" max="6926" width="17.375" style="1" customWidth="1"/>
    <col min="6927" max="6927" width="10.25" style="1" customWidth="1"/>
    <col min="6928" max="7152" width="9" style="1"/>
    <col min="7153" max="7153" width="4.375" style="1" customWidth="1"/>
    <col min="7154" max="7154" width="11.25" style="1" customWidth="1"/>
    <col min="7155" max="7155" width="8.625" style="1" customWidth="1"/>
    <col min="7156" max="7156" width="8.875" style="1" customWidth="1"/>
    <col min="7157" max="7157" width="8.625" style="1" customWidth="1"/>
    <col min="7158" max="7158" width="4.25" style="1" customWidth="1"/>
    <col min="7159" max="7159" width="11" style="1" customWidth="1"/>
    <col min="7160" max="7160" width="11.5" style="1" customWidth="1"/>
    <col min="7161" max="7161" width="4.875" style="1" customWidth="1"/>
    <col min="7162" max="7162" width="9.125" style="1" customWidth="1"/>
    <col min="7163" max="7163" width="2.5" style="1" customWidth="1"/>
    <col min="7164" max="7166" width="4.25" style="1" customWidth="1"/>
    <col min="7167" max="7167" width="9.375" style="1" customWidth="1"/>
    <col min="7168" max="7168" width="10.25" style="1" customWidth="1"/>
    <col min="7169" max="7169" width="8.375" style="1" customWidth="1"/>
    <col min="7170" max="7170" width="10.375" style="1" customWidth="1"/>
    <col min="7171" max="7171" width="10" style="1" customWidth="1"/>
    <col min="7172" max="7172" width="16" style="1" customWidth="1"/>
    <col min="7173" max="7174" width="15.875" style="1" customWidth="1"/>
    <col min="7175" max="7176" width="16.5" style="1" customWidth="1"/>
    <col min="7177" max="7178" width="14.625" style="1" customWidth="1"/>
    <col min="7179" max="7180" width="16.25" style="1" customWidth="1"/>
    <col min="7181" max="7181" width="17" style="1" customWidth="1"/>
    <col min="7182" max="7182" width="17.375" style="1" customWidth="1"/>
    <col min="7183" max="7183" width="10.25" style="1" customWidth="1"/>
    <col min="7184" max="7408" width="9" style="1"/>
    <col min="7409" max="7409" width="4.375" style="1" customWidth="1"/>
    <col min="7410" max="7410" width="11.25" style="1" customWidth="1"/>
    <col min="7411" max="7411" width="8.625" style="1" customWidth="1"/>
    <col min="7412" max="7412" width="8.875" style="1" customWidth="1"/>
    <col min="7413" max="7413" width="8.625" style="1" customWidth="1"/>
    <col min="7414" max="7414" width="4.25" style="1" customWidth="1"/>
    <col min="7415" max="7415" width="11" style="1" customWidth="1"/>
    <col min="7416" max="7416" width="11.5" style="1" customWidth="1"/>
    <col min="7417" max="7417" width="4.875" style="1" customWidth="1"/>
    <col min="7418" max="7418" width="9.125" style="1" customWidth="1"/>
    <col min="7419" max="7419" width="2.5" style="1" customWidth="1"/>
    <col min="7420" max="7422" width="4.25" style="1" customWidth="1"/>
    <col min="7423" max="7423" width="9.375" style="1" customWidth="1"/>
    <col min="7424" max="7424" width="10.25" style="1" customWidth="1"/>
    <col min="7425" max="7425" width="8.375" style="1" customWidth="1"/>
    <col min="7426" max="7426" width="10.375" style="1" customWidth="1"/>
    <col min="7427" max="7427" width="10" style="1" customWidth="1"/>
    <col min="7428" max="7428" width="16" style="1" customWidth="1"/>
    <col min="7429" max="7430" width="15.875" style="1" customWidth="1"/>
    <col min="7431" max="7432" width="16.5" style="1" customWidth="1"/>
    <col min="7433" max="7434" width="14.625" style="1" customWidth="1"/>
    <col min="7435" max="7436" width="16.25" style="1" customWidth="1"/>
    <col min="7437" max="7437" width="17" style="1" customWidth="1"/>
    <col min="7438" max="7438" width="17.375" style="1" customWidth="1"/>
    <col min="7439" max="7439" width="10.25" style="1" customWidth="1"/>
    <col min="7440" max="7664" width="9" style="1"/>
    <col min="7665" max="7665" width="4.375" style="1" customWidth="1"/>
    <col min="7666" max="7666" width="11.25" style="1" customWidth="1"/>
    <col min="7667" max="7667" width="8.625" style="1" customWidth="1"/>
    <col min="7668" max="7668" width="8.875" style="1" customWidth="1"/>
    <col min="7669" max="7669" width="8.625" style="1" customWidth="1"/>
    <col min="7670" max="7670" width="4.25" style="1" customWidth="1"/>
    <col min="7671" max="7671" width="11" style="1" customWidth="1"/>
    <col min="7672" max="7672" width="11.5" style="1" customWidth="1"/>
    <col min="7673" max="7673" width="4.875" style="1" customWidth="1"/>
    <col min="7674" max="7674" width="9.125" style="1" customWidth="1"/>
    <col min="7675" max="7675" width="2.5" style="1" customWidth="1"/>
    <col min="7676" max="7678" width="4.25" style="1" customWidth="1"/>
    <col min="7679" max="7679" width="9.375" style="1" customWidth="1"/>
    <col min="7680" max="7680" width="10.25" style="1" customWidth="1"/>
    <col min="7681" max="7681" width="8.375" style="1" customWidth="1"/>
    <col min="7682" max="7682" width="10.375" style="1" customWidth="1"/>
    <col min="7683" max="7683" width="10" style="1" customWidth="1"/>
    <col min="7684" max="7684" width="16" style="1" customWidth="1"/>
    <col min="7685" max="7686" width="15.875" style="1" customWidth="1"/>
    <col min="7687" max="7688" width="16.5" style="1" customWidth="1"/>
    <col min="7689" max="7690" width="14.625" style="1" customWidth="1"/>
    <col min="7691" max="7692" width="16.25" style="1" customWidth="1"/>
    <col min="7693" max="7693" width="17" style="1" customWidth="1"/>
    <col min="7694" max="7694" width="17.375" style="1" customWidth="1"/>
    <col min="7695" max="7695" width="10.25" style="1" customWidth="1"/>
    <col min="7696" max="7920" width="9" style="1"/>
    <col min="7921" max="7921" width="4.375" style="1" customWidth="1"/>
    <col min="7922" max="7922" width="11.25" style="1" customWidth="1"/>
    <col min="7923" max="7923" width="8.625" style="1" customWidth="1"/>
    <col min="7924" max="7924" width="8.875" style="1" customWidth="1"/>
    <col min="7925" max="7925" width="8.625" style="1" customWidth="1"/>
    <col min="7926" max="7926" width="4.25" style="1" customWidth="1"/>
    <col min="7927" max="7927" width="11" style="1" customWidth="1"/>
    <col min="7928" max="7928" width="11.5" style="1" customWidth="1"/>
    <col min="7929" max="7929" width="4.875" style="1" customWidth="1"/>
    <col min="7930" max="7930" width="9.125" style="1" customWidth="1"/>
    <col min="7931" max="7931" width="2.5" style="1" customWidth="1"/>
    <col min="7932" max="7934" width="4.25" style="1" customWidth="1"/>
    <col min="7935" max="7935" width="9.375" style="1" customWidth="1"/>
    <col min="7936" max="7936" width="10.25" style="1" customWidth="1"/>
    <col min="7937" max="7937" width="8.375" style="1" customWidth="1"/>
    <col min="7938" max="7938" width="10.375" style="1" customWidth="1"/>
    <col min="7939" max="7939" width="10" style="1" customWidth="1"/>
    <col min="7940" max="7940" width="16" style="1" customWidth="1"/>
    <col min="7941" max="7942" width="15.875" style="1" customWidth="1"/>
    <col min="7943" max="7944" width="16.5" style="1" customWidth="1"/>
    <col min="7945" max="7946" width="14.625" style="1" customWidth="1"/>
    <col min="7947" max="7948" width="16.25" style="1" customWidth="1"/>
    <col min="7949" max="7949" width="17" style="1" customWidth="1"/>
    <col min="7950" max="7950" width="17.375" style="1" customWidth="1"/>
    <col min="7951" max="7951" width="10.25" style="1" customWidth="1"/>
    <col min="7952" max="8176" width="9" style="1"/>
    <col min="8177" max="8177" width="4.375" style="1" customWidth="1"/>
    <col min="8178" max="8178" width="11.25" style="1" customWidth="1"/>
    <col min="8179" max="8179" width="8.625" style="1" customWidth="1"/>
    <col min="8180" max="8180" width="8.875" style="1" customWidth="1"/>
    <col min="8181" max="8181" width="8.625" style="1" customWidth="1"/>
    <col min="8182" max="8182" width="4.25" style="1" customWidth="1"/>
    <col min="8183" max="8183" width="11" style="1" customWidth="1"/>
    <col min="8184" max="8184" width="11.5" style="1" customWidth="1"/>
    <col min="8185" max="8185" width="4.875" style="1" customWidth="1"/>
    <col min="8186" max="8186" width="9.125" style="1" customWidth="1"/>
    <col min="8187" max="8187" width="2.5" style="1" customWidth="1"/>
    <col min="8188" max="8190" width="4.25" style="1" customWidth="1"/>
    <col min="8191" max="8191" width="9.375" style="1" customWidth="1"/>
    <col min="8192" max="8192" width="10.25" style="1" customWidth="1"/>
    <col min="8193" max="8193" width="8.375" style="1" customWidth="1"/>
    <col min="8194" max="8194" width="10.375" style="1" customWidth="1"/>
    <col min="8195" max="8195" width="10" style="1" customWidth="1"/>
    <col min="8196" max="8196" width="16" style="1" customWidth="1"/>
    <col min="8197" max="8198" width="15.875" style="1" customWidth="1"/>
    <col min="8199" max="8200" width="16.5" style="1" customWidth="1"/>
    <col min="8201" max="8202" width="14.625" style="1" customWidth="1"/>
    <col min="8203" max="8204" width="16.25" style="1" customWidth="1"/>
    <col min="8205" max="8205" width="17" style="1" customWidth="1"/>
    <col min="8206" max="8206" width="17.375" style="1" customWidth="1"/>
    <col min="8207" max="8207" width="10.25" style="1" customWidth="1"/>
    <col min="8208" max="8432" width="9" style="1"/>
    <col min="8433" max="8433" width="4.375" style="1" customWidth="1"/>
    <col min="8434" max="8434" width="11.25" style="1" customWidth="1"/>
    <col min="8435" max="8435" width="8.625" style="1" customWidth="1"/>
    <col min="8436" max="8436" width="8.875" style="1" customWidth="1"/>
    <col min="8437" max="8437" width="8.625" style="1" customWidth="1"/>
    <col min="8438" max="8438" width="4.25" style="1" customWidth="1"/>
    <col min="8439" max="8439" width="11" style="1" customWidth="1"/>
    <col min="8440" max="8440" width="11.5" style="1" customWidth="1"/>
    <col min="8441" max="8441" width="4.875" style="1" customWidth="1"/>
    <col min="8442" max="8442" width="9.125" style="1" customWidth="1"/>
    <col min="8443" max="8443" width="2.5" style="1" customWidth="1"/>
    <col min="8444" max="8446" width="4.25" style="1" customWidth="1"/>
    <col min="8447" max="8447" width="9.375" style="1" customWidth="1"/>
    <col min="8448" max="8448" width="10.25" style="1" customWidth="1"/>
    <col min="8449" max="8449" width="8.375" style="1" customWidth="1"/>
    <col min="8450" max="8450" width="10.375" style="1" customWidth="1"/>
    <col min="8451" max="8451" width="10" style="1" customWidth="1"/>
    <col min="8452" max="8452" width="16" style="1" customWidth="1"/>
    <col min="8453" max="8454" width="15.875" style="1" customWidth="1"/>
    <col min="8455" max="8456" width="16.5" style="1" customWidth="1"/>
    <col min="8457" max="8458" width="14.625" style="1" customWidth="1"/>
    <col min="8459" max="8460" width="16.25" style="1" customWidth="1"/>
    <col min="8461" max="8461" width="17" style="1" customWidth="1"/>
    <col min="8462" max="8462" width="17.375" style="1" customWidth="1"/>
    <col min="8463" max="8463" width="10.25" style="1" customWidth="1"/>
    <col min="8464" max="8688" width="9" style="1"/>
    <col min="8689" max="8689" width="4.375" style="1" customWidth="1"/>
    <col min="8690" max="8690" width="11.25" style="1" customWidth="1"/>
    <col min="8691" max="8691" width="8.625" style="1" customWidth="1"/>
    <col min="8692" max="8692" width="8.875" style="1" customWidth="1"/>
    <col min="8693" max="8693" width="8.625" style="1" customWidth="1"/>
    <col min="8694" max="8694" width="4.25" style="1" customWidth="1"/>
    <col min="8695" max="8695" width="11" style="1" customWidth="1"/>
    <col min="8696" max="8696" width="11.5" style="1" customWidth="1"/>
    <col min="8697" max="8697" width="4.875" style="1" customWidth="1"/>
    <col min="8698" max="8698" width="9.125" style="1" customWidth="1"/>
    <col min="8699" max="8699" width="2.5" style="1" customWidth="1"/>
    <col min="8700" max="8702" width="4.25" style="1" customWidth="1"/>
    <col min="8703" max="8703" width="9.375" style="1" customWidth="1"/>
    <col min="8704" max="8704" width="10.25" style="1" customWidth="1"/>
    <col min="8705" max="8705" width="8.375" style="1" customWidth="1"/>
    <col min="8706" max="8706" width="10.375" style="1" customWidth="1"/>
    <col min="8707" max="8707" width="10" style="1" customWidth="1"/>
    <col min="8708" max="8708" width="16" style="1" customWidth="1"/>
    <col min="8709" max="8710" width="15.875" style="1" customWidth="1"/>
    <col min="8711" max="8712" width="16.5" style="1" customWidth="1"/>
    <col min="8713" max="8714" width="14.625" style="1" customWidth="1"/>
    <col min="8715" max="8716" width="16.25" style="1" customWidth="1"/>
    <col min="8717" max="8717" width="17" style="1" customWidth="1"/>
    <col min="8718" max="8718" width="17.375" style="1" customWidth="1"/>
    <col min="8719" max="8719" width="10.25" style="1" customWidth="1"/>
    <col min="8720" max="8944" width="9" style="1"/>
    <col min="8945" max="8945" width="4.375" style="1" customWidth="1"/>
    <col min="8946" max="8946" width="11.25" style="1" customWidth="1"/>
    <col min="8947" max="8947" width="8.625" style="1" customWidth="1"/>
    <col min="8948" max="8948" width="8.875" style="1" customWidth="1"/>
    <col min="8949" max="8949" width="8.625" style="1" customWidth="1"/>
    <col min="8950" max="8950" width="4.25" style="1" customWidth="1"/>
    <col min="8951" max="8951" width="11" style="1" customWidth="1"/>
    <col min="8952" max="8952" width="11.5" style="1" customWidth="1"/>
    <col min="8953" max="8953" width="4.875" style="1" customWidth="1"/>
    <col min="8954" max="8954" width="9.125" style="1" customWidth="1"/>
    <col min="8955" max="8955" width="2.5" style="1" customWidth="1"/>
    <col min="8956" max="8958" width="4.25" style="1" customWidth="1"/>
    <col min="8959" max="8959" width="9.375" style="1" customWidth="1"/>
    <col min="8960" max="8960" width="10.25" style="1" customWidth="1"/>
    <col min="8961" max="8961" width="8.375" style="1" customWidth="1"/>
    <col min="8962" max="8962" width="10.375" style="1" customWidth="1"/>
    <col min="8963" max="8963" width="10" style="1" customWidth="1"/>
    <col min="8964" max="8964" width="16" style="1" customWidth="1"/>
    <col min="8965" max="8966" width="15.875" style="1" customWidth="1"/>
    <col min="8967" max="8968" width="16.5" style="1" customWidth="1"/>
    <col min="8969" max="8970" width="14.625" style="1" customWidth="1"/>
    <col min="8971" max="8972" width="16.25" style="1" customWidth="1"/>
    <col min="8973" max="8973" width="17" style="1" customWidth="1"/>
    <col min="8974" max="8974" width="17.375" style="1" customWidth="1"/>
    <col min="8975" max="8975" width="10.25" style="1" customWidth="1"/>
    <col min="8976" max="9200" width="9" style="1"/>
    <col min="9201" max="9201" width="4.375" style="1" customWidth="1"/>
    <col min="9202" max="9202" width="11.25" style="1" customWidth="1"/>
    <col min="9203" max="9203" width="8.625" style="1" customWidth="1"/>
    <col min="9204" max="9204" width="8.875" style="1" customWidth="1"/>
    <col min="9205" max="9205" width="8.625" style="1" customWidth="1"/>
    <col min="9206" max="9206" width="4.25" style="1" customWidth="1"/>
    <col min="9207" max="9207" width="11" style="1" customWidth="1"/>
    <col min="9208" max="9208" width="11.5" style="1" customWidth="1"/>
    <col min="9209" max="9209" width="4.875" style="1" customWidth="1"/>
    <col min="9210" max="9210" width="9.125" style="1" customWidth="1"/>
    <col min="9211" max="9211" width="2.5" style="1" customWidth="1"/>
    <col min="9212" max="9214" width="4.25" style="1" customWidth="1"/>
    <col min="9215" max="9215" width="9.375" style="1" customWidth="1"/>
    <col min="9216" max="9216" width="10.25" style="1" customWidth="1"/>
    <col min="9217" max="9217" width="8.375" style="1" customWidth="1"/>
    <col min="9218" max="9218" width="10.375" style="1" customWidth="1"/>
    <col min="9219" max="9219" width="10" style="1" customWidth="1"/>
    <col min="9220" max="9220" width="16" style="1" customWidth="1"/>
    <col min="9221" max="9222" width="15.875" style="1" customWidth="1"/>
    <col min="9223" max="9224" width="16.5" style="1" customWidth="1"/>
    <col min="9225" max="9226" width="14.625" style="1" customWidth="1"/>
    <col min="9227" max="9228" width="16.25" style="1" customWidth="1"/>
    <col min="9229" max="9229" width="17" style="1" customWidth="1"/>
    <col min="9230" max="9230" width="17.375" style="1" customWidth="1"/>
    <col min="9231" max="9231" width="10.25" style="1" customWidth="1"/>
    <col min="9232" max="9456" width="9" style="1"/>
    <col min="9457" max="9457" width="4.375" style="1" customWidth="1"/>
    <col min="9458" max="9458" width="11.25" style="1" customWidth="1"/>
    <col min="9459" max="9459" width="8.625" style="1" customWidth="1"/>
    <col min="9460" max="9460" width="8.875" style="1" customWidth="1"/>
    <col min="9461" max="9461" width="8.625" style="1" customWidth="1"/>
    <col min="9462" max="9462" width="4.25" style="1" customWidth="1"/>
    <col min="9463" max="9463" width="11" style="1" customWidth="1"/>
    <col min="9464" max="9464" width="11.5" style="1" customWidth="1"/>
    <col min="9465" max="9465" width="4.875" style="1" customWidth="1"/>
    <col min="9466" max="9466" width="9.125" style="1" customWidth="1"/>
    <col min="9467" max="9467" width="2.5" style="1" customWidth="1"/>
    <col min="9468" max="9470" width="4.25" style="1" customWidth="1"/>
    <col min="9471" max="9471" width="9.375" style="1" customWidth="1"/>
    <col min="9472" max="9472" width="10.25" style="1" customWidth="1"/>
    <col min="9473" max="9473" width="8.375" style="1" customWidth="1"/>
    <col min="9474" max="9474" width="10.375" style="1" customWidth="1"/>
    <col min="9475" max="9475" width="10" style="1" customWidth="1"/>
    <col min="9476" max="9476" width="16" style="1" customWidth="1"/>
    <col min="9477" max="9478" width="15.875" style="1" customWidth="1"/>
    <col min="9479" max="9480" width="16.5" style="1" customWidth="1"/>
    <col min="9481" max="9482" width="14.625" style="1" customWidth="1"/>
    <col min="9483" max="9484" width="16.25" style="1" customWidth="1"/>
    <col min="9485" max="9485" width="17" style="1" customWidth="1"/>
    <col min="9486" max="9486" width="17.375" style="1" customWidth="1"/>
    <col min="9487" max="9487" width="10.25" style="1" customWidth="1"/>
    <col min="9488" max="9712" width="9" style="1"/>
    <col min="9713" max="9713" width="4.375" style="1" customWidth="1"/>
    <col min="9714" max="9714" width="11.25" style="1" customWidth="1"/>
    <col min="9715" max="9715" width="8.625" style="1" customWidth="1"/>
    <col min="9716" max="9716" width="8.875" style="1" customWidth="1"/>
    <col min="9717" max="9717" width="8.625" style="1" customWidth="1"/>
    <col min="9718" max="9718" width="4.25" style="1" customWidth="1"/>
    <col min="9719" max="9719" width="11" style="1" customWidth="1"/>
    <col min="9720" max="9720" width="11.5" style="1" customWidth="1"/>
    <col min="9721" max="9721" width="4.875" style="1" customWidth="1"/>
    <col min="9722" max="9722" width="9.125" style="1" customWidth="1"/>
    <col min="9723" max="9723" width="2.5" style="1" customWidth="1"/>
    <col min="9724" max="9726" width="4.25" style="1" customWidth="1"/>
    <col min="9727" max="9727" width="9.375" style="1" customWidth="1"/>
    <col min="9728" max="9728" width="10.25" style="1" customWidth="1"/>
    <col min="9729" max="9729" width="8.375" style="1" customWidth="1"/>
    <col min="9730" max="9730" width="10.375" style="1" customWidth="1"/>
    <col min="9731" max="9731" width="10" style="1" customWidth="1"/>
    <col min="9732" max="9732" width="16" style="1" customWidth="1"/>
    <col min="9733" max="9734" width="15.875" style="1" customWidth="1"/>
    <col min="9735" max="9736" width="16.5" style="1" customWidth="1"/>
    <col min="9737" max="9738" width="14.625" style="1" customWidth="1"/>
    <col min="9739" max="9740" width="16.25" style="1" customWidth="1"/>
    <col min="9741" max="9741" width="17" style="1" customWidth="1"/>
    <col min="9742" max="9742" width="17.375" style="1" customWidth="1"/>
    <col min="9743" max="9743" width="10.25" style="1" customWidth="1"/>
    <col min="9744" max="9968" width="9" style="1"/>
    <col min="9969" max="9969" width="4.375" style="1" customWidth="1"/>
    <col min="9970" max="9970" width="11.25" style="1" customWidth="1"/>
    <col min="9971" max="9971" width="8.625" style="1" customWidth="1"/>
    <col min="9972" max="9972" width="8.875" style="1" customWidth="1"/>
    <col min="9973" max="9973" width="8.625" style="1" customWidth="1"/>
    <col min="9974" max="9974" width="4.25" style="1" customWidth="1"/>
    <col min="9975" max="9975" width="11" style="1" customWidth="1"/>
    <col min="9976" max="9976" width="11.5" style="1" customWidth="1"/>
    <col min="9977" max="9977" width="4.875" style="1" customWidth="1"/>
    <col min="9978" max="9978" width="9.125" style="1" customWidth="1"/>
    <col min="9979" max="9979" width="2.5" style="1" customWidth="1"/>
    <col min="9980" max="9982" width="4.25" style="1" customWidth="1"/>
    <col min="9983" max="9983" width="9.375" style="1" customWidth="1"/>
    <col min="9984" max="9984" width="10.25" style="1" customWidth="1"/>
    <col min="9985" max="9985" width="8.375" style="1" customWidth="1"/>
    <col min="9986" max="9986" width="10.375" style="1" customWidth="1"/>
    <col min="9987" max="9987" width="10" style="1" customWidth="1"/>
    <col min="9988" max="9988" width="16" style="1" customWidth="1"/>
    <col min="9989" max="9990" width="15.875" style="1" customWidth="1"/>
    <col min="9991" max="9992" width="16.5" style="1" customWidth="1"/>
    <col min="9993" max="9994" width="14.625" style="1" customWidth="1"/>
    <col min="9995" max="9996" width="16.25" style="1" customWidth="1"/>
    <col min="9997" max="9997" width="17" style="1" customWidth="1"/>
    <col min="9998" max="9998" width="17.375" style="1" customWidth="1"/>
    <col min="9999" max="9999" width="10.25" style="1" customWidth="1"/>
    <col min="10000" max="10224" width="9" style="1"/>
    <col min="10225" max="10225" width="4.375" style="1" customWidth="1"/>
    <col min="10226" max="10226" width="11.25" style="1" customWidth="1"/>
    <col min="10227" max="10227" width="8.625" style="1" customWidth="1"/>
    <col min="10228" max="10228" width="8.875" style="1" customWidth="1"/>
    <col min="10229" max="10229" width="8.625" style="1" customWidth="1"/>
    <col min="10230" max="10230" width="4.25" style="1" customWidth="1"/>
    <col min="10231" max="10231" width="11" style="1" customWidth="1"/>
    <col min="10232" max="10232" width="11.5" style="1" customWidth="1"/>
    <col min="10233" max="10233" width="4.875" style="1" customWidth="1"/>
    <col min="10234" max="10234" width="9.125" style="1" customWidth="1"/>
    <col min="10235" max="10235" width="2.5" style="1" customWidth="1"/>
    <col min="10236" max="10238" width="4.25" style="1" customWidth="1"/>
    <col min="10239" max="10239" width="9.375" style="1" customWidth="1"/>
    <col min="10240" max="10240" width="10.25" style="1" customWidth="1"/>
    <col min="10241" max="10241" width="8.375" style="1" customWidth="1"/>
    <col min="10242" max="10242" width="10.375" style="1" customWidth="1"/>
    <col min="10243" max="10243" width="10" style="1" customWidth="1"/>
    <col min="10244" max="10244" width="16" style="1" customWidth="1"/>
    <col min="10245" max="10246" width="15.875" style="1" customWidth="1"/>
    <col min="10247" max="10248" width="16.5" style="1" customWidth="1"/>
    <col min="10249" max="10250" width="14.625" style="1" customWidth="1"/>
    <col min="10251" max="10252" width="16.25" style="1" customWidth="1"/>
    <col min="10253" max="10253" width="17" style="1" customWidth="1"/>
    <col min="10254" max="10254" width="17.375" style="1" customWidth="1"/>
    <col min="10255" max="10255" width="10.25" style="1" customWidth="1"/>
    <col min="10256" max="10480" width="9" style="1"/>
    <col min="10481" max="10481" width="4.375" style="1" customWidth="1"/>
    <col min="10482" max="10482" width="11.25" style="1" customWidth="1"/>
    <col min="10483" max="10483" width="8.625" style="1" customWidth="1"/>
    <col min="10484" max="10484" width="8.875" style="1" customWidth="1"/>
    <col min="10485" max="10485" width="8.625" style="1" customWidth="1"/>
    <col min="10486" max="10486" width="4.25" style="1" customWidth="1"/>
    <col min="10487" max="10487" width="11" style="1" customWidth="1"/>
    <col min="10488" max="10488" width="11.5" style="1" customWidth="1"/>
    <col min="10489" max="10489" width="4.875" style="1" customWidth="1"/>
    <col min="10490" max="10490" width="9.125" style="1" customWidth="1"/>
    <col min="10491" max="10491" width="2.5" style="1" customWidth="1"/>
    <col min="10492" max="10494" width="4.25" style="1" customWidth="1"/>
    <col min="10495" max="10495" width="9.375" style="1" customWidth="1"/>
    <col min="10496" max="10496" width="10.25" style="1" customWidth="1"/>
    <col min="10497" max="10497" width="8.375" style="1" customWidth="1"/>
    <col min="10498" max="10498" width="10.375" style="1" customWidth="1"/>
    <col min="10499" max="10499" width="10" style="1" customWidth="1"/>
    <col min="10500" max="10500" width="16" style="1" customWidth="1"/>
    <col min="10501" max="10502" width="15.875" style="1" customWidth="1"/>
    <col min="10503" max="10504" width="16.5" style="1" customWidth="1"/>
    <col min="10505" max="10506" width="14.625" style="1" customWidth="1"/>
    <col min="10507" max="10508" width="16.25" style="1" customWidth="1"/>
    <col min="10509" max="10509" width="17" style="1" customWidth="1"/>
    <col min="10510" max="10510" width="17.375" style="1" customWidth="1"/>
    <col min="10511" max="10511" width="10.25" style="1" customWidth="1"/>
    <col min="10512" max="10736" width="9" style="1"/>
    <col min="10737" max="10737" width="4.375" style="1" customWidth="1"/>
    <col min="10738" max="10738" width="11.25" style="1" customWidth="1"/>
    <col min="10739" max="10739" width="8.625" style="1" customWidth="1"/>
    <col min="10740" max="10740" width="8.875" style="1" customWidth="1"/>
    <col min="10741" max="10741" width="8.625" style="1" customWidth="1"/>
    <col min="10742" max="10742" width="4.25" style="1" customWidth="1"/>
    <col min="10743" max="10743" width="11" style="1" customWidth="1"/>
    <col min="10744" max="10744" width="11.5" style="1" customWidth="1"/>
    <col min="10745" max="10745" width="4.875" style="1" customWidth="1"/>
    <col min="10746" max="10746" width="9.125" style="1" customWidth="1"/>
    <col min="10747" max="10747" width="2.5" style="1" customWidth="1"/>
    <col min="10748" max="10750" width="4.25" style="1" customWidth="1"/>
    <col min="10751" max="10751" width="9.375" style="1" customWidth="1"/>
    <col min="10752" max="10752" width="10.25" style="1" customWidth="1"/>
    <col min="10753" max="10753" width="8.375" style="1" customWidth="1"/>
    <col min="10754" max="10754" width="10.375" style="1" customWidth="1"/>
    <col min="10755" max="10755" width="10" style="1" customWidth="1"/>
    <col min="10756" max="10756" width="16" style="1" customWidth="1"/>
    <col min="10757" max="10758" width="15.875" style="1" customWidth="1"/>
    <col min="10759" max="10760" width="16.5" style="1" customWidth="1"/>
    <col min="10761" max="10762" width="14.625" style="1" customWidth="1"/>
    <col min="10763" max="10764" width="16.25" style="1" customWidth="1"/>
    <col min="10765" max="10765" width="17" style="1" customWidth="1"/>
    <col min="10766" max="10766" width="17.375" style="1" customWidth="1"/>
    <col min="10767" max="10767" width="10.25" style="1" customWidth="1"/>
    <col min="10768" max="10992" width="9" style="1"/>
    <col min="10993" max="10993" width="4.375" style="1" customWidth="1"/>
    <col min="10994" max="10994" width="11.25" style="1" customWidth="1"/>
    <col min="10995" max="10995" width="8.625" style="1" customWidth="1"/>
    <col min="10996" max="10996" width="8.875" style="1" customWidth="1"/>
    <col min="10997" max="10997" width="8.625" style="1" customWidth="1"/>
    <col min="10998" max="10998" width="4.25" style="1" customWidth="1"/>
    <col min="10999" max="10999" width="11" style="1" customWidth="1"/>
    <col min="11000" max="11000" width="11.5" style="1" customWidth="1"/>
    <col min="11001" max="11001" width="4.875" style="1" customWidth="1"/>
    <col min="11002" max="11002" width="9.125" style="1" customWidth="1"/>
    <col min="11003" max="11003" width="2.5" style="1" customWidth="1"/>
    <col min="11004" max="11006" width="4.25" style="1" customWidth="1"/>
    <col min="11007" max="11007" width="9.375" style="1" customWidth="1"/>
    <col min="11008" max="11008" width="10.25" style="1" customWidth="1"/>
    <col min="11009" max="11009" width="8.375" style="1" customWidth="1"/>
    <col min="11010" max="11010" width="10.375" style="1" customWidth="1"/>
    <col min="11011" max="11011" width="10" style="1" customWidth="1"/>
    <col min="11012" max="11012" width="16" style="1" customWidth="1"/>
    <col min="11013" max="11014" width="15.875" style="1" customWidth="1"/>
    <col min="11015" max="11016" width="16.5" style="1" customWidth="1"/>
    <col min="11017" max="11018" width="14.625" style="1" customWidth="1"/>
    <col min="11019" max="11020" width="16.25" style="1" customWidth="1"/>
    <col min="11021" max="11021" width="17" style="1" customWidth="1"/>
    <col min="11022" max="11022" width="17.375" style="1" customWidth="1"/>
    <col min="11023" max="11023" width="10.25" style="1" customWidth="1"/>
    <col min="11024" max="11248" width="9" style="1"/>
    <col min="11249" max="11249" width="4.375" style="1" customWidth="1"/>
    <col min="11250" max="11250" width="11.25" style="1" customWidth="1"/>
    <col min="11251" max="11251" width="8.625" style="1" customWidth="1"/>
    <col min="11252" max="11252" width="8.875" style="1" customWidth="1"/>
    <col min="11253" max="11253" width="8.625" style="1" customWidth="1"/>
    <col min="11254" max="11254" width="4.25" style="1" customWidth="1"/>
    <col min="11255" max="11255" width="11" style="1" customWidth="1"/>
    <col min="11256" max="11256" width="11.5" style="1" customWidth="1"/>
    <col min="11257" max="11257" width="4.875" style="1" customWidth="1"/>
    <col min="11258" max="11258" width="9.125" style="1" customWidth="1"/>
    <col min="11259" max="11259" width="2.5" style="1" customWidth="1"/>
    <col min="11260" max="11262" width="4.25" style="1" customWidth="1"/>
    <col min="11263" max="11263" width="9.375" style="1" customWidth="1"/>
    <col min="11264" max="11264" width="10.25" style="1" customWidth="1"/>
    <col min="11265" max="11265" width="8.375" style="1" customWidth="1"/>
    <col min="11266" max="11266" width="10.375" style="1" customWidth="1"/>
    <col min="11267" max="11267" width="10" style="1" customWidth="1"/>
    <col min="11268" max="11268" width="16" style="1" customWidth="1"/>
    <col min="11269" max="11270" width="15.875" style="1" customWidth="1"/>
    <col min="11271" max="11272" width="16.5" style="1" customWidth="1"/>
    <col min="11273" max="11274" width="14.625" style="1" customWidth="1"/>
    <col min="11275" max="11276" width="16.25" style="1" customWidth="1"/>
    <col min="11277" max="11277" width="17" style="1" customWidth="1"/>
    <col min="11278" max="11278" width="17.375" style="1" customWidth="1"/>
    <col min="11279" max="11279" width="10.25" style="1" customWidth="1"/>
    <col min="11280" max="11504" width="9" style="1"/>
    <col min="11505" max="11505" width="4.375" style="1" customWidth="1"/>
    <col min="11506" max="11506" width="11.25" style="1" customWidth="1"/>
    <col min="11507" max="11507" width="8.625" style="1" customWidth="1"/>
    <col min="11508" max="11508" width="8.875" style="1" customWidth="1"/>
    <col min="11509" max="11509" width="8.625" style="1" customWidth="1"/>
    <col min="11510" max="11510" width="4.25" style="1" customWidth="1"/>
    <col min="11511" max="11511" width="11" style="1" customWidth="1"/>
    <col min="11512" max="11512" width="11.5" style="1" customWidth="1"/>
    <col min="11513" max="11513" width="4.875" style="1" customWidth="1"/>
    <col min="11514" max="11514" width="9.125" style="1" customWidth="1"/>
    <col min="11515" max="11515" width="2.5" style="1" customWidth="1"/>
    <col min="11516" max="11518" width="4.25" style="1" customWidth="1"/>
    <col min="11519" max="11519" width="9.375" style="1" customWidth="1"/>
    <col min="11520" max="11520" width="10.25" style="1" customWidth="1"/>
    <col min="11521" max="11521" width="8.375" style="1" customWidth="1"/>
    <col min="11522" max="11522" width="10.375" style="1" customWidth="1"/>
    <col min="11523" max="11523" width="10" style="1" customWidth="1"/>
    <col min="11524" max="11524" width="16" style="1" customWidth="1"/>
    <col min="11525" max="11526" width="15.875" style="1" customWidth="1"/>
    <col min="11527" max="11528" width="16.5" style="1" customWidth="1"/>
    <col min="11529" max="11530" width="14.625" style="1" customWidth="1"/>
    <col min="11531" max="11532" width="16.25" style="1" customWidth="1"/>
    <col min="11533" max="11533" width="17" style="1" customWidth="1"/>
    <col min="11534" max="11534" width="17.375" style="1" customWidth="1"/>
    <col min="11535" max="11535" width="10.25" style="1" customWidth="1"/>
    <col min="11536" max="11760" width="9" style="1"/>
    <col min="11761" max="11761" width="4.375" style="1" customWidth="1"/>
    <col min="11762" max="11762" width="11.25" style="1" customWidth="1"/>
    <col min="11763" max="11763" width="8.625" style="1" customWidth="1"/>
    <col min="11764" max="11764" width="8.875" style="1" customWidth="1"/>
    <col min="11765" max="11765" width="8.625" style="1" customWidth="1"/>
    <col min="11766" max="11766" width="4.25" style="1" customWidth="1"/>
    <col min="11767" max="11767" width="11" style="1" customWidth="1"/>
    <col min="11768" max="11768" width="11.5" style="1" customWidth="1"/>
    <col min="11769" max="11769" width="4.875" style="1" customWidth="1"/>
    <col min="11770" max="11770" width="9.125" style="1" customWidth="1"/>
    <col min="11771" max="11771" width="2.5" style="1" customWidth="1"/>
    <col min="11772" max="11774" width="4.25" style="1" customWidth="1"/>
    <col min="11775" max="11775" width="9.375" style="1" customWidth="1"/>
    <col min="11776" max="11776" width="10.25" style="1" customWidth="1"/>
    <col min="11777" max="11777" width="8.375" style="1" customWidth="1"/>
    <col min="11778" max="11778" width="10.375" style="1" customWidth="1"/>
    <col min="11779" max="11779" width="10" style="1" customWidth="1"/>
    <col min="11780" max="11780" width="16" style="1" customWidth="1"/>
    <col min="11781" max="11782" width="15.875" style="1" customWidth="1"/>
    <col min="11783" max="11784" width="16.5" style="1" customWidth="1"/>
    <col min="11785" max="11786" width="14.625" style="1" customWidth="1"/>
    <col min="11787" max="11788" width="16.25" style="1" customWidth="1"/>
    <col min="11789" max="11789" width="17" style="1" customWidth="1"/>
    <col min="11790" max="11790" width="17.375" style="1" customWidth="1"/>
    <col min="11791" max="11791" width="10.25" style="1" customWidth="1"/>
    <col min="11792" max="12016" width="9" style="1"/>
    <col min="12017" max="12017" width="4.375" style="1" customWidth="1"/>
    <col min="12018" max="12018" width="11.25" style="1" customWidth="1"/>
    <col min="12019" max="12019" width="8.625" style="1" customWidth="1"/>
    <col min="12020" max="12020" width="8.875" style="1" customWidth="1"/>
    <col min="12021" max="12021" width="8.625" style="1" customWidth="1"/>
    <col min="12022" max="12022" width="4.25" style="1" customWidth="1"/>
    <col min="12023" max="12023" width="11" style="1" customWidth="1"/>
    <col min="12024" max="12024" width="11.5" style="1" customWidth="1"/>
    <col min="12025" max="12025" width="4.875" style="1" customWidth="1"/>
    <col min="12026" max="12026" width="9.125" style="1" customWidth="1"/>
    <col min="12027" max="12027" width="2.5" style="1" customWidth="1"/>
    <col min="12028" max="12030" width="4.25" style="1" customWidth="1"/>
    <col min="12031" max="12031" width="9.375" style="1" customWidth="1"/>
    <col min="12032" max="12032" width="10.25" style="1" customWidth="1"/>
    <col min="12033" max="12033" width="8.375" style="1" customWidth="1"/>
    <col min="12034" max="12034" width="10.375" style="1" customWidth="1"/>
    <col min="12035" max="12035" width="10" style="1" customWidth="1"/>
    <col min="12036" max="12036" width="16" style="1" customWidth="1"/>
    <col min="12037" max="12038" width="15.875" style="1" customWidth="1"/>
    <col min="12039" max="12040" width="16.5" style="1" customWidth="1"/>
    <col min="12041" max="12042" width="14.625" style="1" customWidth="1"/>
    <col min="12043" max="12044" width="16.25" style="1" customWidth="1"/>
    <col min="12045" max="12045" width="17" style="1" customWidth="1"/>
    <col min="12046" max="12046" width="17.375" style="1" customWidth="1"/>
    <col min="12047" max="12047" width="10.25" style="1" customWidth="1"/>
    <col min="12048" max="12272" width="9" style="1"/>
    <col min="12273" max="12273" width="4.375" style="1" customWidth="1"/>
    <col min="12274" max="12274" width="11.25" style="1" customWidth="1"/>
    <col min="12275" max="12275" width="8.625" style="1" customWidth="1"/>
    <col min="12276" max="12276" width="8.875" style="1" customWidth="1"/>
    <col min="12277" max="12277" width="8.625" style="1" customWidth="1"/>
    <col min="12278" max="12278" width="4.25" style="1" customWidth="1"/>
    <col min="12279" max="12279" width="11" style="1" customWidth="1"/>
    <col min="12280" max="12280" width="11.5" style="1" customWidth="1"/>
    <col min="12281" max="12281" width="4.875" style="1" customWidth="1"/>
    <col min="12282" max="12282" width="9.125" style="1" customWidth="1"/>
    <col min="12283" max="12283" width="2.5" style="1" customWidth="1"/>
    <col min="12284" max="12286" width="4.25" style="1" customWidth="1"/>
    <col min="12287" max="12287" width="9.375" style="1" customWidth="1"/>
    <col min="12288" max="12288" width="10.25" style="1" customWidth="1"/>
    <col min="12289" max="12289" width="8.375" style="1" customWidth="1"/>
    <col min="12290" max="12290" width="10.375" style="1" customWidth="1"/>
    <col min="12291" max="12291" width="10" style="1" customWidth="1"/>
    <col min="12292" max="12292" width="16" style="1" customWidth="1"/>
    <col min="12293" max="12294" width="15.875" style="1" customWidth="1"/>
    <col min="12295" max="12296" width="16.5" style="1" customWidth="1"/>
    <col min="12297" max="12298" width="14.625" style="1" customWidth="1"/>
    <col min="12299" max="12300" width="16.25" style="1" customWidth="1"/>
    <col min="12301" max="12301" width="17" style="1" customWidth="1"/>
    <col min="12302" max="12302" width="17.375" style="1" customWidth="1"/>
    <col min="12303" max="12303" width="10.25" style="1" customWidth="1"/>
    <col min="12304" max="12528" width="9" style="1"/>
    <col min="12529" max="12529" width="4.375" style="1" customWidth="1"/>
    <col min="12530" max="12530" width="11.25" style="1" customWidth="1"/>
    <col min="12531" max="12531" width="8.625" style="1" customWidth="1"/>
    <col min="12532" max="12532" width="8.875" style="1" customWidth="1"/>
    <col min="12533" max="12533" width="8.625" style="1" customWidth="1"/>
    <col min="12534" max="12534" width="4.25" style="1" customWidth="1"/>
    <col min="12535" max="12535" width="11" style="1" customWidth="1"/>
    <col min="12536" max="12536" width="11.5" style="1" customWidth="1"/>
    <col min="12537" max="12537" width="4.875" style="1" customWidth="1"/>
    <col min="12538" max="12538" width="9.125" style="1" customWidth="1"/>
    <col min="12539" max="12539" width="2.5" style="1" customWidth="1"/>
    <col min="12540" max="12542" width="4.25" style="1" customWidth="1"/>
    <col min="12543" max="12543" width="9.375" style="1" customWidth="1"/>
    <col min="12544" max="12544" width="10.25" style="1" customWidth="1"/>
    <col min="12545" max="12545" width="8.375" style="1" customWidth="1"/>
    <col min="12546" max="12546" width="10.375" style="1" customWidth="1"/>
    <col min="12547" max="12547" width="10" style="1" customWidth="1"/>
    <col min="12548" max="12548" width="16" style="1" customWidth="1"/>
    <col min="12549" max="12550" width="15.875" style="1" customWidth="1"/>
    <col min="12551" max="12552" width="16.5" style="1" customWidth="1"/>
    <col min="12553" max="12554" width="14.625" style="1" customWidth="1"/>
    <col min="12555" max="12556" width="16.25" style="1" customWidth="1"/>
    <col min="12557" max="12557" width="17" style="1" customWidth="1"/>
    <col min="12558" max="12558" width="17.375" style="1" customWidth="1"/>
    <col min="12559" max="12559" width="10.25" style="1" customWidth="1"/>
    <col min="12560" max="12784" width="9" style="1"/>
    <col min="12785" max="12785" width="4.375" style="1" customWidth="1"/>
    <col min="12786" max="12786" width="11.25" style="1" customWidth="1"/>
    <col min="12787" max="12787" width="8.625" style="1" customWidth="1"/>
    <col min="12788" max="12788" width="8.875" style="1" customWidth="1"/>
    <col min="12789" max="12789" width="8.625" style="1" customWidth="1"/>
    <col min="12790" max="12790" width="4.25" style="1" customWidth="1"/>
    <col min="12791" max="12791" width="11" style="1" customWidth="1"/>
    <col min="12792" max="12792" width="11.5" style="1" customWidth="1"/>
    <col min="12793" max="12793" width="4.875" style="1" customWidth="1"/>
    <col min="12794" max="12794" width="9.125" style="1" customWidth="1"/>
    <col min="12795" max="12795" width="2.5" style="1" customWidth="1"/>
    <col min="12796" max="12798" width="4.25" style="1" customWidth="1"/>
    <col min="12799" max="12799" width="9.375" style="1" customWidth="1"/>
    <col min="12800" max="12800" width="10.25" style="1" customWidth="1"/>
    <col min="12801" max="12801" width="8.375" style="1" customWidth="1"/>
    <col min="12802" max="12802" width="10.375" style="1" customWidth="1"/>
    <col min="12803" max="12803" width="10" style="1" customWidth="1"/>
    <col min="12804" max="12804" width="16" style="1" customWidth="1"/>
    <col min="12805" max="12806" width="15.875" style="1" customWidth="1"/>
    <col min="12807" max="12808" width="16.5" style="1" customWidth="1"/>
    <col min="12809" max="12810" width="14.625" style="1" customWidth="1"/>
    <col min="12811" max="12812" width="16.25" style="1" customWidth="1"/>
    <col min="12813" max="12813" width="17" style="1" customWidth="1"/>
    <col min="12814" max="12814" width="17.375" style="1" customWidth="1"/>
    <col min="12815" max="12815" width="10.25" style="1" customWidth="1"/>
    <col min="12816" max="13040" width="9" style="1"/>
    <col min="13041" max="13041" width="4.375" style="1" customWidth="1"/>
    <col min="13042" max="13042" width="11.25" style="1" customWidth="1"/>
    <col min="13043" max="13043" width="8.625" style="1" customWidth="1"/>
    <col min="13044" max="13044" width="8.875" style="1" customWidth="1"/>
    <col min="13045" max="13045" width="8.625" style="1" customWidth="1"/>
    <col min="13046" max="13046" width="4.25" style="1" customWidth="1"/>
    <col min="13047" max="13047" width="11" style="1" customWidth="1"/>
    <col min="13048" max="13048" width="11.5" style="1" customWidth="1"/>
    <col min="13049" max="13049" width="4.875" style="1" customWidth="1"/>
    <col min="13050" max="13050" width="9.125" style="1" customWidth="1"/>
    <col min="13051" max="13051" width="2.5" style="1" customWidth="1"/>
    <col min="13052" max="13054" width="4.25" style="1" customWidth="1"/>
    <col min="13055" max="13055" width="9.375" style="1" customWidth="1"/>
    <col min="13056" max="13056" width="10.25" style="1" customWidth="1"/>
    <col min="13057" max="13057" width="8.375" style="1" customWidth="1"/>
    <col min="13058" max="13058" width="10.375" style="1" customWidth="1"/>
    <col min="13059" max="13059" width="10" style="1" customWidth="1"/>
    <col min="13060" max="13060" width="16" style="1" customWidth="1"/>
    <col min="13061" max="13062" width="15.875" style="1" customWidth="1"/>
    <col min="13063" max="13064" width="16.5" style="1" customWidth="1"/>
    <col min="13065" max="13066" width="14.625" style="1" customWidth="1"/>
    <col min="13067" max="13068" width="16.25" style="1" customWidth="1"/>
    <col min="13069" max="13069" width="17" style="1" customWidth="1"/>
    <col min="13070" max="13070" width="17.375" style="1" customWidth="1"/>
    <col min="13071" max="13071" width="10.25" style="1" customWidth="1"/>
    <col min="13072" max="13296" width="9" style="1"/>
    <col min="13297" max="13297" width="4.375" style="1" customWidth="1"/>
    <col min="13298" max="13298" width="11.25" style="1" customWidth="1"/>
    <col min="13299" max="13299" width="8.625" style="1" customWidth="1"/>
    <col min="13300" max="13300" width="8.875" style="1" customWidth="1"/>
    <col min="13301" max="13301" width="8.625" style="1" customWidth="1"/>
    <col min="13302" max="13302" width="4.25" style="1" customWidth="1"/>
    <col min="13303" max="13303" width="11" style="1" customWidth="1"/>
    <col min="13304" max="13304" width="11.5" style="1" customWidth="1"/>
    <col min="13305" max="13305" width="4.875" style="1" customWidth="1"/>
    <col min="13306" max="13306" width="9.125" style="1" customWidth="1"/>
    <col min="13307" max="13307" width="2.5" style="1" customWidth="1"/>
    <col min="13308" max="13310" width="4.25" style="1" customWidth="1"/>
    <col min="13311" max="13311" width="9.375" style="1" customWidth="1"/>
    <col min="13312" max="13312" width="10.25" style="1" customWidth="1"/>
    <col min="13313" max="13313" width="8.375" style="1" customWidth="1"/>
    <col min="13314" max="13314" width="10.375" style="1" customWidth="1"/>
    <col min="13315" max="13315" width="10" style="1" customWidth="1"/>
    <col min="13316" max="13316" width="16" style="1" customWidth="1"/>
    <col min="13317" max="13318" width="15.875" style="1" customWidth="1"/>
    <col min="13319" max="13320" width="16.5" style="1" customWidth="1"/>
    <col min="13321" max="13322" width="14.625" style="1" customWidth="1"/>
    <col min="13323" max="13324" width="16.25" style="1" customWidth="1"/>
    <col min="13325" max="13325" width="17" style="1" customWidth="1"/>
    <col min="13326" max="13326" width="17.375" style="1" customWidth="1"/>
    <col min="13327" max="13327" width="10.25" style="1" customWidth="1"/>
    <col min="13328" max="13552" width="9" style="1"/>
    <col min="13553" max="13553" width="4.375" style="1" customWidth="1"/>
    <col min="13554" max="13554" width="11.25" style="1" customWidth="1"/>
    <col min="13555" max="13555" width="8.625" style="1" customWidth="1"/>
    <col min="13556" max="13556" width="8.875" style="1" customWidth="1"/>
    <col min="13557" max="13557" width="8.625" style="1" customWidth="1"/>
    <col min="13558" max="13558" width="4.25" style="1" customWidth="1"/>
    <col min="13559" max="13559" width="11" style="1" customWidth="1"/>
    <col min="13560" max="13560" width="11.5" style="1" customWidth="1"/>
    <col min="13561" max="13561" width="4.875" style="1" customWidth="1"/>
    <col min="13562" max="13562" width="9.125" style="1" customWidth="1"/>
    <col min="13563" max="13563" width="2.5" style="1" customWidth="1"/>
    <col min="13564" max="13566" width="4.25" style="1" customWidth="1"/>
    <col min="13567" max="13567" width="9.375" style="1" customWidth="1"/>
    <col min="13568" max="13568" width="10.25" style="1" customWidth="1"/>
    <col min="13569" max="13569" width="8.375" style="1" customWidth="1"/>
    <col min="13570" max="13570" width="10.375" style="1" customWidth="1"/>
    <col min="13571" max="13571" width="10" style="1" customWidth="1"/>
    <col min="13572" max="13572" width="16" style="1" customWidth="1"/>
    <col min="13573" max="13574" width="15.875" style="1" customWidth="1"/>
    <col min="13575" max="13576" width="16.5" style="1" customWidth="1"/>
    <col min="13577" max="13578" width="14.625" style="1" customWidth="1"/>
    <col min="13579" max="13580" width="16.25" style="1" customWidth="1"/>
    <col min="13581" max="13581" width="17" style="1" customWidth="1"/>
    <col min="13582" max="13582" width="17.375" style="1" customWidth="1"/>
    <col min="13583" max="13583" width="10.25" style="1" customWidth="1"/>
    <col min="13584" max="13808" width="9" style="1"/>
    <col min="13809" max="13809" width="4.375" style="1" customWidth="1"/>
    <col min="13810" max="13810" width="11.25" style="1" customWidth="1"/>
    <col min="13811" max="13811" width="8.625" style="1" customWidth="1"/>
    <col min="13812" max="13812" width="8.875" style="1" customWidth="1"/>
    <col min="13813" max="13813" width="8.625" style="1" customWidth="1"/>
    <col min="13814" max="13814" width="4.25" style="1" customWidth="1"/>
    <col min="13815" max="13815" width="11" style="1" customWidth="1"/>
    <col min="13816" max="13816" width="11.5" style="1" customWidth="1"/>
    <col min="13817" max="13817" width="4.875" style="1" customWidth="1"/>
    <col min="13818" max="13818" width="9.125" style="1" customWidth="1"/>
    <col min="13819" max="13819" width="2.5" style="1" customWidth="1"/>
    <col min="13820" max="13822" width="4.25" style="1" customWidth="1"/>
    <col min="13823" max="13823" width="9.375" style="1" customWidth="1"/>
    <col min="13824" max="13824" width="10.25" style="1" customWidth="1"/>
    <col min="13825" max="13825" width="8.375" style="1" customWidth="1"/>
    <col min="13826" max="13826" width="10.375" style="1" customWidth="1"/>
    <col min="13827" max="13827" width="10" style="1" customWidth="1"/>
    <col min="13828" max="13828" width="16" style="1" customWidth="1"/>
    <col min="13829" max="13830" width="15.875" style="1" customWidth="1"/>
    <col min="13831" max="13832" width="16.5" style="1" customWidth="1"/>
    <col min="13833" max="13834" width="14.625" style="1" customWidth="1"/>
    <col min="13835" max="13836" width="16.25" style="1" customWidth="1"/>
    <col min="13837" max="13837" width="17" style="1" customWidth="1"/>
    <col min="13838" max="13838" width="17.375" style="1" customWidth="1"/>
    <col min="13839" max="13839" width="10.25" style="1" customWidth="1"/>
    <col min="13840" max="14064" width="9" style="1"/>
    <col min="14065" max="14065" width="4.375" style="1" customWidth="1"/>
    <col min="14066" max="14066" width="11.25" style="1" customWidth="1"/>
    <col min="14067" max="14067" width="8.625" style="1" customWidth="1"/>
    <col min="14068" max="14068" width="8.875" style="1" customWidth="1"/>
    <col min="14069" max="14069" width="8.625" style="1" customWidth="1"/>
    <col min="14070" max="14070" width="4.25" style="1" customWidth="1"/>
    <col min="14071" max="14071" width="11" style="1" customWidth="1"/>
    <col min="14072" max="14072" width="11.5" style="1" customWidth="1"/>
    <col min="14073" max="14073" width="4.875" style="1" customWidth="1"/>
    <col min="14074" max="14074" width="9.125" style="1" customWidth="1"/>
    <col min="14075" max="14075" width="2.5" style="1" customWidth="1"/>
    <col min="14076" max="14078" width="4.25" style="1" customWidth="1"/>
    <col min="14079" max="14079" width="9.375" style="1" customWidth="1"/>
    <col min="14080" max="14080" width="10.25" style="1" customWidth="1"/>
    <col min="14081" max="14081" width="8.375" style="1" customWidth="1"/>
    <col min="14082" max="14082" width="10.375" style="1" customWidth="1"/>
    <col min="14083" max="14083" width="10" style="1" customWidth="1"/>
    <col min="14084" max="14084" width="16" style="1" customWidth="1"/>
    <col min="14085" max="14086" width="15.875" style="1" customWidth="1"/>
    <col min="14087" max="14088" width="16.5" style="1" customWidth="1"/>
    <col min="14089" max="14090" width="14.625" style="1" customWidth="1"/>
    <col min="14091" max="14092" width="16.25" style="1" customWidth="1"/>
    <col min="14093" max="14093" width="17" style="1" customWidth="1"/>
    <col min="14094" max="14094" width="17.375" style="1" customWidth="1"/>
    <col min="14095" max="14095" width="10.25" style="1" customWidth="1"/>
    <col min="14096" max="14320" width="9" style="1"/>
    <col min="14321" max="14321" width="4.375" style="1" customWidth="1"/>
    <col min="14322" max="14322" width="11.25" style="1" customWidth="1"/>
    <col min="14323" max="14323" width="8.625" style="1" customWidth="1"/>
    <col min="14324" max="14324" width="8.875" style="1" customWidth="1"/>
    <col min="14325" max="14325" width="8.625" style="1" customWidth="1"/>
    <col min="14326" max="14326" width="4.25" style="1" customWidth="1"/>
    <col min="14327" max="14327" width="11" style="1" customWidth="1"/>
    <col min="14328" max="14328" width="11.5" style="1" customWidth="1"/>
    <col min="14329" max="14329" width="4.875" style="1" customWidth="1"/>
    <col min="14330" max="14330" width="9.125" style="1" customWidth="1"/>
    <col min="14331" max="14331" width="2.5" style="1" customWidth="1"/>
    <col min="14332" max="14334" width="4.25" style="1" customWidth="1"/>
    <col min="14335" max="14335" width="9.375" style="1" customWidth="1"/>
    <col min="14336" max="14336" width="10.25" style="1" customWidth="1"/>
    <col min="14337" max="14337" width="8.375" style="1" customWidth="1"/>
    <col min="14338" max="14338" width="10.375" style="1" customWidth="1"/>
    <col min="14339" max="14339" width="10" style="1" customWidth="1"/>
    <col min="14340" max="14340" width="16" style="1" customWidth="1"/>
    <col min="14341" max="14342" width="15.875" style="1" customWidth="1"/>
    <col min="14343" max="14344" width="16.5" style="1" customWidth="1"/>
    <col min="14345" max="14346" width="14.625" style="1" customWidth="1"/>
    <col min="14347" max="14348" width="16.25" style="1" customWidth="1"/>
    <col min="14349" max="14349" width="17" style="1" customWidth="1"/>
    <col min="14350" max="14350" width="17.375" style="1" customWidth="1"/>
    <col min="14351" max="14351" width="10.25" style="1" customWidth="1"/>
    <col min="14352" max="14576" width="9" style="1"/>
    <col min="14577" max="14577" width="4.375" style="1" customWidth="1"/>
    <col min="14578" max="14578" width="11.25" style="1" customWidth="1"/>
    <col min="14579" max="14579" width="8.625" style="1" customWidth="1"/>
    <col min="14580" max="14580" width="8.875" style="1" customWidth="1"/>
    <col min="14581" max="14581" width="8.625" style="1" customWidth="1"/>
    <col min="14582" max="14582" width="4.25" style="1" customWidth="1"/>
    <col min="14583" max="14583" width="11" style="1" customWidth="1"/>
    <col min="14584" max="14584" width="11.5" style="1" customWidth="1"/>
    <col min="14585" max="14585" width="4.875" style="1" customWidth="1"/>
    <col min="14586" max="14586" width="9.125" style="1" customWidth="1"/>
    <col min="14587" max="14587" width="2.5" style="1" customWidth="1"/>
    <col min="14588" max="14590" width="4.25" style="1" customWidth="1"/>
    <col min="14591" max="14591" width="9.375" style="1" customWidth="1"/>
    <col min="14592" max="14592" width="10.25" style="1" customWidth="1"/>
    <col min="14593" max="14593" width="8.375" style="1" customWidth="1"/>
    <col min="14594" max="14594" width="10.375" style="1" customWidth="1"/>
    <col min="14595" max="14595" width="10" style="1" customWidth="1"/>
    <col min="14596" max="14596" width="16" style="1" customWidth="1"/>
    <col min="14597" max="14598" width="15.875" style="1" customWidth="1"/>
    <col min="14599" max="14600" width="16.5" style="1" customWidth="1"/>
    <col min="14601" max="14602" width="14.625" style="1" customWidth="1"/>
    <col min="14603" max="14604" width="16.25" style="1" customWidth="1"/>
    <col min="14605" max="14605" width="17" style="1" customWidth="1"/>
    <col min="14606" max="14606" width="17.375" style="1" customWidth="1"/>
    <col min="14607" max="14607" width="10.25" style="1" customWidth="1"/>
    <col min="14608" max="14832" width="9" style="1"/>
    <col min="14833" max="14833" width="4.375" style="1" customWidth="1"/>
    <col min="14834" max="14834" width="11.25" style="1" customWidth="1"/>
    <col min="14835" max="14835" width="8.625" style="1" customWidth="1"/>
    <col min="14836" max="14836" width="8.875" style="1" customWidth="1"/>
    <col min="14837" max="14837" width="8.625" style="1" customWidth="1"/>
    <col min="14838" max="14838" width="4.25" style="1" customWidth="1"/>
    <col min="14839" max="14839" width="11" style="1" customWidth="1"/>
    <col min="14840" max="14840" width="11.5" style="1" customWidth="1"/>
    <col min="14841" max="14841" width="4.875" style="1" customWidth="1"/>
    <col min="14842" max="14842" width="9.125" style="1" customWidth="1"/>
    <col min="14843" max="14843" width="2.5" style="1" customWidth="1"/>
    <col min="14844" max="14846" width="4.25" style="1" customWidth="1"/>
    <col min="14847" max="14847" width="9.375" style="1" customWidth="1"/>
    <col min="14848" max="14848" width="10.25" style="1" customWidth="1"/>
    <col min="14849" max="14849" width="8.375" style="1" customWidth="1"/>
    <col min="14850" max="14850" width="10.375" style="1" customWidth="1"/>
    <col min="14851" max="14851" width="10" style="1" customWidth="1"/>
    <col min="14852" max="14852" width="16" style="1" customWidth="1"/>
    <col min="14853" max="14854" width="15.875" style="1" customWidth="1"/>
    <col min="14855" max="14856" width="16.5" style="1" customWidth="1"/>
    <col min="14857" max="14858" width="14.625" style="1" customWidth="1"/>
    <col min="14859" max="14860" width="16.25" style="1" customWidth="1"/>
    <col min="14861" max="14861" width="17" style="1" customWidth="1"/>
    <col min="14862" max="14862" width="17.375" style="1" customWidth="1"/>
    <col min="14863" max="14863" width="10.25" style="1" customWidth="1"/>
    <col min="14864" max="15088" width="9" style="1"/>
    <col min="15089" max="15089" width="4.375" style="1" customWidth="1"/>
    <col min="15090" max="15090" width="11.25" style="1" customWidth="1"/>
    <col min="15091" max="15091" width="8.625" style="1" customWidth="1"/>
    <col min="15092" max="15092" width="8.875" style="1" customWidth="1"/>
    <col min="15093" max="15093" width="8.625" style="1" customWidth="1"/>
    <col min="15094" max="15094" width="4.25" style="1" customWidth="1"/>
    <col min="15095" max="15095" width="11" style="1" customWidth="1"/>
    <col min="15096" max="15096" width="11.5" style="1" customWidth="1"/>
    <col min="15097" max="15097" width="4.875" style="1" customWidth="1"/>
    <col min="15098" max="15098" width="9.125" style="1" customWidth="1"/>
    <col min="15099" max="15099" width="2.5" style="1" customWidth="1"/>
    <col min="15100" max="15102" width="4.25" style="1" customWidth="1"/>
    <col min="15103" max="15103" width="9.375" style="1" customWidth="1"/>
    <col min="15104" max="15104" width="10.25" style="1" customWidth="1"/>
    <col min="15105" max="15105" width="8.375" style="1" customWidth="1"/>
    <col min="15106" max="15106" width="10.375" style="1" customWidth="1"/>
    <col min="15107" max="15107" width="10" style="1" customWidth="1"/>
    <col min="15108" max="15108" width="16" style="1" customWidth="1"/>
    <col min="15109" max="15110" width="15.875" style="1" customWidth="1"/>
    <col min="15111" max="15112" width="16.5" style="1" customWidth="1"/>
    <col min="15113" max="15114" width="14.625" style="1" customWidth="1"/>
    <col min="15115" max="15116" width="16.25" style="1" customWidth="1"/>
    <col min="15117" max="15117" width="17" style="1" customWidth="1"/>
    <col min="15118" max="15118" width="17.375" style="1" customWidth="1"/>
    <col min="15119" max="15119" width="10.25" style="1" customWidth="1"/>
    <col min="15120" max="15344" width="9" style="1"/>
    <col min="15345" max="15345" width="4.375" style="1" customWidth="1"/>
    <col min="15346" max="15346" width="11.25" style="1" customWidth="1"/>
    <col min="15347" max="15347" width="8.625" style="1" customWidth="1"/>
    <col min="15348" max="15348" width="8.875" style="1" customWidth="1"/>
    <col min="15349" max="15349" width="8.625" style="1" customWidth="1"/>
    <col min="15350" max="15350" width="4.25" style="1" customWidth="1"/>
    <col min="15351" max="15351" width="11" style="1" customWidth="1"/>
    <col min="15352" max="15352" width="11.5" style="1" customWidth="1"/>
    <col min="15353" max="15353" width="4.875" style="1" customWidth="1"/>
    <col min="15354" max="15354" width="9.125" style="1" customWidth="1"/>
    <col min="15355" max="15355" width="2.5" style="1" customWidth="1"/>
    <col min="15356" max="15358" width="4.25" style="1" customWidth="1"/>
    <col min="15359" max="15359" width="9.375" style="1" customWidth="1"/>
    <col min="15360" max="15360" width="10.25" style="1" customWidth="1"/>
    <col min="15361" max="15361" width="8.375" style="1" customWidth="1"/>
    <col min="15362" max="15362" width="10.375" style="1" customWidth="1"/>
    <col min="15363" max="15363" width="10" style="1" customWidth="1"/>
    <col min="15364" max="15364" width="16" style="1" customWidth="1"/>
    <col min="15365" max="15366" width="15.875" style="1" customWidth="1"/>
    <col min="15367" max="15368" width="16.5" style="1" customWidth="1"/>
    <col min="15369" max="15370" width="14.625" style="1" customWidth="1"/>
    <col min="15371" max="15372" width="16.25" style="1" customWidth="1"/>
    <col min="15373" max="15373" width="17" style="1" customWidth="1"/>
    <col min="15374" max="15374" width="17.375" style="1" customWidth="1"/>
    <col min="15375" max="15375" width="10.25" style="1" customWidth="1"/>
    <col min="15376" max="15600" width="9" style="1"/>
    <col min="15601" max="15601" width="4.375" style="1" customWidth="1"/>
    <col min="15602" max="15602" width="11.25" style="1" customWidth="1"/>
    <col min="15603" max="15603" width="8.625" style="1" customWidth="1"/>
    <col min="15604" max="15604" width="8.875" style="1" customWidth="1"/>
    <col min="15605" max="15605" width="8.625" style="1" customWidth="1"/>
    <col min="15606" max="15606" width="4.25" style="1" customWidth="1"/>
    <col min="15607" max="15607" width="11" style="1" customWidth="1"/>
    <col min="15608" max="15608" width="11.5" style="1" customWidth="1"/>
    <col min="15609" max="15609" width="4.875" style="1" customWidth="1"/>
    <col min="15610" max="15610" width="9.125" style="1" customWidth="1"/>
    <col min="15611" max="15611" width="2.5" style="1" customWidth="1"/>
    <col min="15612" max="15614" width="4.25" style="1" customWidth="1"/>
    <col min="15615" max="15615" width="9.375" style="1" customWidth="1"/>
    <col min="15616" max="15616" width="10.25" style="1" customWidth="1"/>
    <col min="15617" max="15617" width="8.375" style="1" customWidth="1"/>
    <col min="15618" max="15618" width="10.375" style="1" customWidth="1"/>
    <col min="15619" max="15619" width="10" style="1" customWidth="1"/>
    <col min="15620" max="15620" width="16" style="1" customWidth="1"/>
    <col min="15621" max="15622" width="15.875" style="1" customWidth="1"/>
    <col min="15623" max="15624" width="16.5" style="1" customWidth="1"/>
    <col min="15625" max="15626" width="14.625" style="1" customWidth="1"/>
    <col min="15627" max="15628" width="16.25" style="1" customWidth="1"/>
    <col min="15629" max="15629" width="17" style="1" customWidth="1"/>
    <col min="15630" max="15630" width="17.375" style="1" customWidth="1"/>
    <col min="15631" max="15631" width="10.25" style="1" customWidth="1"/>
    <col min="15632" max="15856" width="9" style="1"/>
    <col min="15857" max="15857" width="4.375" style="1" customWidth="1"/>
    <col min="15858" max="15858" width="11.25" style="1" customWidth="1"/>
    <col min="15859" max="15859" width="8.625" style="1" customWidth="1"/>
    <col min="15860" max="15860" width="8.875" style="1" customWidth="1"/>
    <col min="15861" max="15861" width="8.625" style="1" customWidth="1"/>
    <col min="15862" max="15862" width="4.25" style="1" customWidth="1"/>
    <col min="15863" max="15863" width="11" style="1" customWidth="1"/>
    <col min="15864" max="15864" width="11.5" style="1" customWidth="1"/>
    <col min="15865" max="15865" width="4.875" style="1" customWidth="1"/>
    <col min="15866" max="15866" width="9.125" style="1" customWidth="1"/>
    <col min="15867" max="15867" width="2.5" style="1" customWidth="1"/>
    <col min="15868" max="15870" width="4.25" style="1" customWidth="1"/>
    <col min="15871" max="15871" width="9.375" style="1" customWidth="1"/>
    <col min="15872" max="15872" width="10.25" style="1" customWidth="1"/>
    <col min="15873" max="15873" width="8.375" style="1" customWidth="1"/>
    <col min="15874" max="15874" width="10.375" style="1" customWidth="1"/>
    <col min="15875" max="15875" width="10" style="1" customWidth="1"/>
    <col min="15876" max="15876" width="16" style="1" customWidth="1"/>
    <col min="15877" max="15878" width="15.875" style="1" customWidth="1"/>
    <col min="15879" max="15880" width="16.5" style="1" customWidth="1"/>
    <col min="15881" max="15882" width="14.625" style="1" customWidth="1"/>
    <col min="15883" max="15884" width="16.25" style="1" customWidth="1"/>
    <col min="15885" max="15885" width="17" style="1" customWidth="1"/>
    <col min="15886" max="15886" width="17.375" style="1" customWidth="1"/>
    <col min="15887" max="15887" width="10.25" style="1" customWidth="1"/>
    <col min="15888" max="16112" width="9" style="1"/>
    <col min="16113" max="16113" width="4.375" style="1" customWidth="1"/>
    <col min="16114" max="16114" width="11.25" style="1" customWidth="1"/>
    <col min="16115" max="16115" width="8.625" style="1" customWidth="1"/>
    <col min="16116" max="16116" width="8.875" style="1" customWidth="1"/>
    <col min="16117" max="16117" width="8.625" style="1" customWidth="1"/>
    <col min="16118" max="16118" width="4.25" style="1" customWidth="1"/>
    <col min="16119" max="16119" width="11" style="1" customWidth="1"/>
    <col min="16120" max="16120" width="11.5" style="1" customWidth="1"/>
    <col min="16121" max="16121" width="4.875" style="1" customWidth="1"/>
    <col min="16122" max="16122" width="9.125" style="1" customWidth="1"/>
    <col min="16123" max="16123" width="2.5" style="1" customWidth="1"/>
    <col min="16124" max="16126" width="4.25" style="1" customWidth="1"/>
    <col min="16127" max="16127" width="9.375" style="1" customWidth="1"/>
    <col min="16128" max="16128" width="10.25" style="1" customWidth="1"/>
    <col min="16129" max="16129" width="8.375" style="1" customWidth="1"/>
    <col min="16130" max="16130" width="10.375" style="1" customWidth="1"/>
    <col min="16131" max="16131" width="10" style="1" customWidth="1"/>
    <col min="16132" max="16132" width="16" style="1" customWidth="1"/>
    <col min="16133" max="16134" width="15.875" style="1" customWidth="1"/>
    <col min="16135" max="16136" width="16.5" style="1" customWidth="1"/>
    <col min="16137" max="16138" width="14.625" style="1" customWidth="1"/>
    <col min="16139" max="16140" width="16.25" style="1" customWidth="1"/>
    <col min="16141" max="16141" width="17" style="1" customWidth="1"/>
    <col min="16142" max="16142" width="17.375" style="1" customWidth="1"/>
    <col min="16143" max="16143" width="10.25" style="1" customWidth="1"/>
    <col min="16144" max="16384" width="9" style="1"/>
  </cols>
  <sheetData>
    <row r="1" spans="1:140" ht="18.75" customHeight="1">
      <c r="A1" s="424" t="s">
        <v>431</v>
      </c>
      <c r="B1" s="246"/>
      <c r="C1" s="424"/>
      <c r="D1" s="434"/>
      <c r="E1" s="434"/>
      <c r="F1" s="434"/>
      <c r="G1" s="434"/>
      <c r="H1" s="434"/>
      <c r="I1" s="434"/>
      <c r="J1" s="434"/>
      <c r="K1" s="244"/>
      <c r="L1" s="244"/>
      <c r="M1" s="244"/>
      <c r="N1" s="244"/>
    </row>
    <row r="2" spans="1:140" ht="15" customHeight="1">
      <c r="C2" s="244"/>
      <c r="D2" s="244"/>
      <c r="E2" s="244"/>
      <c r="F2" s="244"/>
      <c r="G2" s="244"/>
      <c r="H2" s="244"/>
      <c r="I2" s="244"/>
      <c r="J2" s="244"/>
      <c r="K2" s="244"/>
      <c r="L2" s="244"/>
      <c r="M2" s="244"/>
      <c r="N2" s="244"/>
    </row>
    <row r="3" spans="1:140" ht="12.6" customHeight="1">
      <c r="A3" s="435"/>
      <c r="B3" s="436"/>
      <c r="C3" s="437" t="s">
        <v>432</v>
      </c>
      <c r="D3" s="438"/>
      <c r="E3" s="438"/>
      <c r="F3" s="436" t="s">
        <v>433</v>
      </c>
      <c r="G3" s="435" t="s">
        <v>434</v>
      </c>
      <c r="H3" s="436" t="s">
        <v>435</v>
      </c>
      <c r="I3" s="436" t="s">
        <v>433</v>
      </c>
      <c r="J3" s="439"/>
      <c r="K3" s="440"/>
      <c r="L3" s="244"/>
      <c r="M3" s="244"/>
      <c r="N3" s="244"/>
    </row>
    <row r="4" spans="1:140" ht="12.6" customHeight="1">
      <c r="A4" s="440" t="s">
        <v>21</v>
      </c>
      <c r="B4" s="441" t="s">
        <v>22</v>
      </c>
      <c r="C4" s="440"/>
      <c r="D4" s="244"/>
      <c r="E4" s="442" t="s">
        <v>57</v>
      </c>
      <c r="F4" s="440"/>
      <c r="G4" s="441" t="s">
        <v>436</v>
      </c>
      <c r="H4" s="441" t="s">
        <v>437</v>
      </c>
      <c r="I4" s="441"/>
      <c r="J4" s="443" t="s">
        <v>438</v>
      </c>
      <c r="K4" s="440"/>
    </row>
    <row r="5" spans="1:140" ht="12.6" customHeight="1">
      <c r="A5" s="440"/>
      <c r="B5" s="440"/>
      <c r="C5" s="444" t="s">
        <v>439</v>
      </c>
      <c r="D5" s="444" t="s">
        <v>440</v>
      </c>
      <c r="E5" s="444" t="s">
        <v>441</v>
      </c>
      <c r="F5" s="445" t="s">
        <v>442</v>
      </c>
      <c r="G5" s="446" t="s">
        <v>57</v>
      </c>
      <c r="H5" s="446" t="s">
        <v>443</v>
      </c>
      <c r="I5" s="445" t="s">
        <v>442</v>
      </c>
      <c r="J5" s="447" t="s">
        <v>56</v>
      </c>
      <c r="K5" s="440"/>
      <c r="L5" s="244"/>
      <c r="M5" s="244"/>
      <c r="N5" s="244"/>
    </row>
    <row r="6" spans="1:140">
      <c r="A6" s="435"/>
      <c r="B6" s="448" t="s">
        <v>293</v>
      </c>
      <c r="C6" s="79">
        <v>93023</v>
      </c>
      <c r="D6" s="79">
        <v>121305</v>
      </c>
      <c r="E6" s="79">
        <v>94174</v>
      </c>
      <c r="F6" s="79"/>
      <c r="G6" s="79">
        <v>159802</v>
      </c>
      <c r="H6" s="79">
        <v>244589</v>
      </c>
      <c r="I6" s="79"/>
      <c r="J6" s="52">
        <v>38.03</v>
      </c>
      <c r="K6" s="79"/>
      <c r="L6" s="110"/>
      <c r="M6" s="110"/>
      <c r="N6" s="110"/>
      <c r="O6" s="110"/>
      <c r="P6" s="110"/>
      <c r="Q6" s="110"/>
      <c r="R6" s="110"/>
      <c r="S6" s="110"/>
      <c r="T6" s="110"/>
      <c r="U6" s="110"/>
      <c r="V6" s="110"/>
      <c r="W6" s="110"/>
      <c r="X6" s="110"/>
      <c r="Y6" s="110"/>
      <c r="Z6" s="110"/>
      <c r="AA6" s="110"/>
      <c r="AB6" s="110"/>
      <c r="AC6" s="110"/>
      <c r="AD6" s="110"/>
      <c r="AE6" s="110"/>
      <c r="AF6" s="110"/>
      <c r="AG6" s="110"/>
      <c r="AH6" s="110"/>
      <c r="AI6" s="110"/>
      <c r="AJ6" s="110"/>
      <c r="AK6" s="110"/>
      <c r="AL6" s="110"/>
      <c r="AM6" s="110"/>
      <c r="AN6" s="110"/>
      <c r="AO6" s="110"/>
      <c r="AP6" s="110"/>
      <c r="AQ6" s="110"/>
      <c r="AR6" s="110"/>
      <c r="AS6" s="110"/>
      <c r="AT6" s="110"/>
      <c r="AU6" s="110"/>
      <c r="AV6" s="110"/>
      <c r="AW6" s="110"/>
      <c r="AX6" s="110"/>
      <c r="AY6" s="110"/>
      <c r="AZ6" s="110"/>
      <c r="BA6" s="110"/>
      <c r="BB6" s="110"/>
      <c r="BC6" s="110"/>
      <c r="BD6" s="110"/>
      <c r="BE6" s="110"/>
      <c r="BF6" s="110"/>
      <c r="BG6" s="110"/>
      <c r="BH6" s="110"/>
      <c r="BI6" s="110"/>
      <c r="BJ6" s="110"/>
      <c r="BK6" s="110"/>
      <c r="BL6" s="110"/>
      <c r="BM6" s="110"/>
      <c r="BN6" s="110"/>
      <c r="BO6" s="110"/>
      <c r="BP6" s="110"/>
      <c r="BQ6" s="110"/>
      <c r="BR6" s="110"/>
      <c r="BS6" s="110"/>
      <c r="BT6" s="110"/>
      <c r="BU6" s="110"/>
      <c r="BV6" s="110"/>
      <c r="BW6" s="110"/>
      <c r="BX6" s="110"/>
      <c r="BY6" s="110"/>
      <c r="BZ6" s="110"/>
      <c r="CA6" s="110"/>
      <c r="CB6" s="110"/>
      <c r="CC6" s="110"/>
      <c r="CD6" s="110"/>
      <c r="CE6" s="110"/>
      <c r="CF6" s="110"/>
      <c r="CG6" s="110"/>
      <c r="CH6" s="110"/>
      <c r="CI6" s="110"/>
      <c r="CJ6" s="110"/>
      <c r="CK6" s="110"/>
      <c r="CL6" s="110"/>
      <c r="CM6" s="110"/>
      <c r="CN6" s="110"/>
      <c r="CO6" s="110"/>
      <c r="CP6" s="110"/>
      <c r="CQ6" s="110"/>
      <c r="CR6" s="110"/>
      <c r="CS6" s="110"/>
      <c r="CT6" s="110"/>
      <c r="CU6" s="110"/>
      <c r="CV6" s="110"/>
      <c r="CW6" s="110"/>
      <c r="CX6" s="110"/>
      <c r="CY6" s="110"/>
      <c r="CZ6" s="110"/>
      <c r="DA6" s="110"/>
      <c r="DB6" s="110"/>
      <c r="DC6" s="110"/>
      <c r="DD6" s="110"/>
      <c r="DE6" s="110"/>
      <c r="DF6" s="110"/>
      <c r="DG6" s="110"/>
      <c r="DH6" s="110"/>
      <c r="DI6" s="110"/>
      <c r="DJ6" s="110"/>
      <c r="DK6" s="110"/>
      <c r="DL6" s="110"/>
      <c r="DM6" s="110"/>
      <c r="DN6" s="110"/>
      <c r="DO6" s="110"/>
      <c r="DP6" s="110"/>
      <c r="DQ6" s="110"/>
      <c r="DR6" s="110"/>
      <c r="DS6" s="110"/>
      <c r="DT6" s="110"/>
      <c r="DU6" s="110"/>
      <c r="DV6" s="110"/>
      <c r="DW6" s="110"/>
      <c r="DX6" s="110"/>
      <c r="DY6" s="110"/>
      <c r="DZ6" s="110"/>
      <c r="EA6" s="110"/>
      <c r="EB6" s="110"/>
      <c r="EC6" s="110"/>
      <c r="ED6" s="110"/>
      <c r="EE6" s="110"/>
      <c r="EF6" s="110"/>
      <c r="EG6" s="110"/>
      <c r="EH6" s="110"/>
      <c r="EI6" s="110"/>
      <c r="EJ6" s="110"/>
    </row>
    <row r="7" spans="1:140">
      <c r="A7" s="440"/>
      <c r="B7" s="267" t="s">
        <v>444</v>
      </c>
      <c r="C7" s="79">
        <v>93808</v>
      </c>
      <c r="D7" s="79">
        <v>114129</v>
      </c>
      <c r="E7" s="79">
        <v>94446</v>
      </c>
      <c r="F7" s="449"/>
      <c r="G7" s="94">
        <v>158221</v>
      </c>
      <c r="H7" s="94">
        <v>252641</v>
      </c>
      <c r="I7" s="94"/>
      <c r="J7" s="52">
        <v>37.130000000000003</v>
      </c>
      <c r="K7" s="79"/>
      <c r="L7" s="110"/>
      <c r="M7" s="110"/>
      <c r="N7" s="110"/>
      <c r="O7" s="110"/>
      <c r="P7" s="110"/>
      <c r="Q7" s="110"/>
      <c r="R7" s="110"/>
      <c r="S7" s="110"/>
      <c r="T7" s="110"/>
      <c r="U7" s="110"/>
      <c r="V7" s="110"/>
      <c r="W7" s="110"/>
      <c r="X7" s="110"/>
      <c r="Y7" s="110"/>
      <c r="Z7" s="110"/>
      <c r="AA7" s="110"/>
      <c r="AB7" s="110"/>
      <c r="AC7" s="110"/>
      <c r="AD7" s="110"/>
      <c r="AE7" s="110"/>
      <c r="AF7" s="110"/>
      <c r="AG7" s="110"/>
      <c r="AH7" s="110"/>
      <c r="AI7" s="110"/>
      <c r="AJ7" s="110"/>
      <c r="AK7" s="110"/>
      <c r="AL7" s="110"/>
      <c r="AM7" s="110"/>
      <c r="AN7" s="110"/>
      <c r="AO7" s="110"/>
      <c r="AP7" s="110"/>
      <c r="AQ7" s="110"/>
      <c r="AR7" s="110"/>
      <c r="AS7" s="110"/>
      <c r="AT7" s="110"/>
      <c r="AU7" s="110"/>
      <c r="AV7" s="110"/>
      <c r="AW7" s="110"/>
      <c r="AX7" s="110"/>
      <c r="AY7" s="110"/>
      <c r="AZ7" s="110"/>
      <c r="BA7" s="110"/>
      <c r="BB7" s="110"/>
      <c r="BC7" s="110"/>
      <c r="BD7" s="110"/>
      <c r="BE7" s="110"/>
      <c r="BF7" s="110"/>
      <c r="BG7" s="110"/>
      <c r="BH7" s="110"/>
      <c r="BI7" s="110"/>
      <c r="BJ7" s="110"/>
      <c r="BK7" s="110"/>
      <c r="BL7" s="110"/>
      <c r="BM7" s="110"/>
      <c r="BN7" s="110"/>
      <c r="BO7" s="110"/>
      <c r="BP7" s="110"/>
      <c r="BQ7" s="110"/>
      <c r="BR7" s="110"/>
      <c r="BS7" s="110"/>
      <c r="BT7" s="110"/>
      <c r="BU7" s="110"/>
      <c r="BV7" s="110"/>
      <c r="BW7" s="110"/>
      <c r="BX7" s="110"/>
      <c r="BY7" s="110"/>
      <c r="BZ7" s="110"/>
      <c r="CA7" s="110"/>
      <c r="CB7" s="110"/>
      <c r="CC7" s="110"/>
      <c r="CD7" s="110"/>
      <c r="CE7" s="110"/>
      <c r="CF7" s="110"/>
      <c r="CG7" s="110"/>
      <c r="CH7" s="110"/>
      <c r="CI7" s="110"/>
      <c r="CJ7" s="110"/>
      <c r="CK7" s="110"/>
      <c r="CL7" s="110"/>
      <c r="CM7" s="110"/>
      <c r="CN7" s="110"/>
      <c r="CO7" s="110"/>
      <c r="CP7" s="110"/>
      <c r="CQ7" s="110"/>
      <c r="CR7" s="110"/>
      <c r="CS7" s="110"/>
      <c r="CT7" s="110"/>
      <c r="CU7" s="110"/>
      <c r="CV7" s="110"/>
      <c r="CW7" s="110"/>
      <c r="CX7" s="110"/>
      <c r="CY7" s="110"/>
      <c r="CZ7" s="110"/>
      <c r="DA7" s="110"/>
      <c r="DB7" s="110"/>
      <c r="DC7" s="110"/>
      <c r="DD7" s="110"/>
      <c r="DE7" s="110"/>
      <c r="DF7" s="110"/>
      <c r="DG7" s="110"/>
      <c r="DH7" s="110"/>
      <c r="DI7" s="110"/>
      <c r="DJ7" s="110"/>
      <c r="DK7" s="110"/>
      <c r="DL7" s="110"/>
      <c r="DM7" s="110"/>
      <c r="DN7" s="110"/>
      <c r="DO7" s="110"/>
      <c r="DP7" s="110"/>
      <c r="DQ7" s="110"/>
      <c r="DR7" s="110"/>
      <c r="DS7" s="110"/>
      <c r="DT7" s="110"/>
      <c r="DU7" s="110"/>
      <c r="DV7" s="110"/>
      <c r="DW7" s="110"/>
      <c r="DX7" s="110"/>
      <c r="DY7" s="110"/>
      <c r="DZ7" s="110"/>
      <c r="EA7" s="110"/>
      <c r="EB7" s="110"/>
      <c r="EC7" s="110"/>
      <c r="ED7" s="110"/>
      <c r="EE7" s="110"/>
      <c r="EF7" s="110"/>
      <c r="EG7" s="110"/>
      <c r="EH7" s="110"/>
      <c r="EI7" s="110"/>
      <c r="EJ7" s="110"/>
    </row>
    <row r="8" spans="1:140">
      <c r="A8" s="440"/>
      <c r="B8" s="267" t="s">
        <v>446</v>
      </c>
      <c r="C8" s="79">
        <v>97339</v>
      </c>
      <c r="D8" s="79">
        <v>111495</v>
      </c>
      <c r="E8" s="94">
        <v>97631</v>
      </c>
      <c r="F8" s="450"/>
      <c r="G8" s="79">
        <v>161131</v>
      </c>
      <c r="H8" s="79">
        <v>252045</v>
      </c>
      <c r="I8" s="79"/>
      <c r="J8" s="52">
        <v>38.619999999999997</v>
      </c>
      <c r="K8" s="79"/>
      <c r="L8" s="110"/>
      <c r="M8" s="110"/>
      <c r="N8" s="110"/>
      <c r="O8" s="110"/>
      <c r="P8" s="110"/>
      <c r="Q8" s="110"/>
      <c r="R8" s="110"/>
      <c r="S8" s="110"/>
      <c r="T8" s="110"/>
      <c r="U8" s="110"/>
      <c r="V8" s="110"/>
      <c r="W8" s="110"/>
      <c r="X8" s="110"/>
      <c r="Y8" s="110"/>
      <c r="Z8" s="110"/>
      <c r="AA8" s="110"/>
      <c r="AB8" s="110"/>
      <c r="AC8" s="110"/>
      <c r="AD8" s="110"/>
      <c r="AE8" s="110"/>
      <c r="AF8" s="110"/>
      <c r="AG8" s="110"/>
      <c r="AH8" s="110"/>
      <c r="AI8" s="110"/>
      <c r="AJ8" s="110"/>
      <c r="AK8" s="110"/>
      <c r="AL8" s="110"/>
      <c r="AM8" s="110"/>
      <c r="AN8" s="110"/>
      <c r="AO8" s="110"/>
      <c r="AP8" s="110"/>
      <c r="AQ8" s="110"/>
      <c r="AR8" s="110"/>
      <c r="AS8" s="110"/>
      <c r="AT8" s="110"/>
      <c r="AU8" s="110"/>
      <c r="AV8" s="110"/>
      <c r="AW8" s="110"/>
      <c r="AX8" s="110"/>
      <c r="AY8" s="110"/>
      <c r="AZ8" s="110"/>
      <c r="BA8" s="110"/>
      <c r="BB8" s="110"/>
      <c r="BC8" s="110"/>
      <c r="BD8" s="110"/>
      <c r="BE8" s="110"/>
      <c r="BF8" s="110"/>
      <c r="BG8" s="110"/>
      <c r="BH8" s="110"/>
      <c r="BI8" s="110"/>
      <c r="BJ8" s="110"/>
      <c r="BK8" s="110"/>
      <c r="BL8" s="110"/>
      <c r="BM8" s="110"/>
      <c r="BN8" s="110"/>
      <c r="BO8" s="110"/>
      <c r="BP8" s="110"/>
      <c r="BQ8" s="110"/>
      <c r="BR8" s="110"/>
      <c r="BS8" s="110"/>
      <c r="BT8" s="110"/>
      <c r="BU8" s="110"/>
      <c r="BV8" s="110"/>
      <c r="BW8" s="110"/>
      <c r="BX8" s="110"/>
      <c r="BY8" s="110"/>
      <c r="BZ8" s="110"/>
      <c r="CA8" s="110"/>
      <c r="CB8" s="110"/>
      <c r="CC8" s="110"/>
      <c r="CD8" s="110"/>
      <c r="CE8" s="110"/>
      <c r="CF8" s="110"/>
      <c r="CG8" s="110"/>
      <c r="CH8" s="110"/>
      <c r="CI8" s="110"/>
      <c r="CJ8" s="110"/>
      <c r="CK8" s="110"/>
      <c r="CL8" s="110"/>
      <c r="CM8" s="110"/>
      <c r="CN8" s="110"/>
      <c r="CO8" s="110"/>
      <c r="CP8" s="110"/>
      <c r="CQ8" s="110"/>
      <c r="CR8" s="110"/>
      <c r="CS8" s="110"/>
      <c r="CT8" s="110"/>
      <c r="CU8" s="110"/>
      <c r="CV8" s="110"/>
      <c r="CW8" s="110"/>
      <c r="CX8" s="110"/>
      <c r="CY8" s="110"/>
      <c r="CZ8" s="110"/>
      <c r="DA8" s="110"/>
      <c r="DB8" s="110"/>
      <c r="DC8" s="110"/>
      <c r="DD8" s="110"/>
      <c r="DE8" s="110"/>
      <c r="DF8" s="110"/>
      <c r="DG8" s="110"/>
      <c r="DH8" s="110"/>
      <c r="DI8" s="110"/>
      <c r="DJ8" s="110"/>
      <c r="DK8" s="110"/>
      <c r="DL8" s="110"/>
      <c r="DM8" s="110"/>
      <c r="DN8" s="110"/>
      <c r="DO8" s="110"/>
      <c r="DP8" s="110"/>
      <c r="DQ8" s="110"/>
      <c r="DR8" s="110"/>
      <c r="DS8" s="110"/>
      <c r="DT8" s="110"/>
      <c r="DU8" s="110"/>
      <c r="DV8" s="110"/>
      <c r="DW8" s="110"/>
      <c r="DX8" s="110"/>
      <c r="DY8" s="110"/>
      <c r="DZ8" s="110"/>
      <c r="EA8" s="110"/>
      <c r="EB8" s="110"/>
      <c r="EC8" s="110"/>
      <c r="ED8" s="110"/>
      <c r="EE8" s="110"/>
      <c r="EF8" s="110"/>
      <c r="EG8" s="110"/>
      <c r="EH8" s="110"/>
      <c r="EI8" s="110"/>
      <c r="EJ8" s="110"/>
    </row>
    <row r="9" spans="1:140">
      <c r="A9" s="440"/>
      <c r="B9" s="267" t="s">
        <v>448</v>
      </c>
      <c r="C9" s="79">
        <v>97243</v>
      </c>
      <c r="D9" s="79">
        <v>104211</v>
      </c>
      <c r="E9" s="268">
        <v>97320</v>
      </c>
      <c r="F9" s="450"/>
      <c r="G9" s="272">
        <v>157885</v>
      </c>
      <c r="H9" s="272">
        <v>248915</v>
      </c>
      <c r="I9" s="272"/>
      <c r="J9" s="451">
        <v>39.07</v>
      </c>
      <c r="K9" s="79"/>
      <c r="L9" s="110"/>
      <c r="M9" s="110"/>
      <c r="N9" s="110"/>
      <c r="O9" s="110"/>
      <c r="P9" s="110"/>
      <c r="Q9" s="110"/>
      <c r="R9" s="110"/>
      <c r="S9" s="110"/>
      <c r="T9" s="110"/>
      <c r="U9" s="110"/>
      <c r="V9" s="110"/>
      <c r="W9" s="110"/>
      <c r="X9" s="110"/>
      <c r="Y9" s="110"/>
      <c r="Z9" s="110"/>
      <c r="AA9" s="110"/>
      <c r="AB9" s="110"/>
      <c r="AC9" s="110"/>
      <c r="AD9" s="110"/>
      <c r="AE9" s="110"/>
      <c r="AF9" s="110"/>
      <c r="AG9" s="110"/>
      <c r="AH9" s="110"/>
      <c r="AI9" s="110"/>
      <c r="AJ9" s="110"/>
      <c r="AK9" s="110"/>
      <c r="AL9" s="110"/>
      <c r="AM9" s="110"/>
      <c r="AN9" s="110"/>
      <c r="AO9" s="110"/>
      <c r="AP9" s="110"/>
      <c r="AQ9" s="110"/>
      <c r="AR9" s="110"/>
      <c r="AS9" s="110"/>
      <c r="AT9" s="110"/>
      <c r="AU9" s="110"/>
      <c r="AV9" s="110"/>
      <c r="AW9" s="110"/>
      <c r="AX9" s="110"/>
      <c r="AY9" s="110"/>
      <c r="AZ9" s="110"/>
      <c r="BA9" s="110"/>
      <c r="BB9" s="110"/>
      <c r="BC9" s="110"/>
      <c r="BD9" s="110"/>
      <c r="BE9" s="110"/>
      <c r="BF9" s="110"/>
      <c r="BG9" s="110"/>
      <c r="BH9" s="110"/>
      <c r="BI9" s="110"/>
      <c r="BJ9" s="110"/>
      <c r="BK9" s="110"/>
      <c r="BL9" s="110"/>
      <c r="BM9" s="110"/>
      <c r="BN9" s="110"/>
      <c r="BO9" s="110"/>
      <c r="BP9" s="110"/>
      <c r="BQ9" s="110"/>
      <c r="BR9" s="110"/>
      <c r="BS9" s="110"/>
      <c r="BT9" s="110"/>
      <c r="BU9" s="110"/>
      <c r="BV9" s="110"/>
      <c r="BW9" s="110"/>
      <c r="BX9" s="110"/>
      <c r="BY9" s="110"/>
      <c r="BZ9" s="110"/>
      <c r="CA9" s="110"/>
      <c r="CB9" s="110"/>
      <c r="CC9" s="110"/>
      <c r="CD9" s="110"/>
      <c r="CE9" s="110"/>
      <c r="CF9" s="110"/>
      <c r="CG9" s="110"/>
      <c r="CH9" s="110"/>
      <c r="CI9" s="110"/>
      <c r="CJ9" s="110"/>
      <c r="CK9" s="110"/>
      <c r="CL9" s="110"/>
      <c r="CM9" s="110"/>
      <c r="CN9" s="110"/>
      <c r="CO9" s="110"/>
      <c r="CP9" s="110"/>
      <c r="CQ9" s="110"/>
      <c r="CR9" s="110"/>
      <c r="CS9" s="110"/>
      <c r="CT9" s="110"/>
      <c r="CU9" s="110"/>
      <c r="CV9" s="110"/>
      <c r="CW9" s="110"/>
      <c r="CX9" s="110"/>
      <c r="CY9" s="110"/>
      <c r="CZ9" s="110"/>
      <c r="DA9" s="110"/>
      <c r="DB9" s="110"/>
      <c r="DC9" s="110"/>
      <c r="DD9" s="110"/>
      <c r="DE9" s="110"/>
      <c r="DF9" s="110"/>
      <c r="DG9" s="110"/>
      <c r="DH9" s="110"/>
      <c r="DI9" s="110"/>
      <c r="DJ9" s="110"/>
      <c r="DK9" s="110"/>
      <c r="DL9" s="110"/>
      <c r="DM9" s="110"/>
      <c r="DN9" s="110"/>
      <c r="DO9" s="110"/>
      <c r="DP9" s="110"/>
      <c r="DQ9" s="110"/>
      <c r="DR9" s="110"/>
      <c r="DS9" s="110"/>
      <c r="DT9" s="110"/>
      <c r="DU9" s="110"/>
      <c r="DV9" s="110"/>
      <c r="DW9" s="110"/>
      <c r="DX9" s="110"/>
      <c r="DY9" s="110"/>
      <c r="DZ9" s="110"/>
      <c r="EA9" s="110"/>
      <c r="EB9" s="110"/>
      <c r="EC9" s="110"/>
      <c r="ED9" s="110"/>
      <c r="EE9" s="110"/>
      <c r="EF9" s="110"/>
      <c r="EG9" s="110"/>
      <c r="EH9" s="110"/>
      <c r="EI9" s="110"/>
      <c r="EJ9" s="110"/>
    </row>
    <row r="10" spans="1:140">
      <c r="A10" s="440"/>
      <c r="B10" s="433" t="s">
        <v>63</v>
      </c>
      <c r="C10" s="452">
        <v>95771</v>
      </c>
      <c r="D10" s="452">
        <v>91958</v>
      </c>
      <c r="E10" s="452">
        <v>95755</v>
      </c>
      <c r="F10" s="452"/>
      <c r="G10" s="277">
        <v>153222</v>
      </c>
      <c r="H10" s="277">
        <v>430955</v>
      </c>
      <c r="I10" s="277"/>
      <c r="J10" s="453">
        <v>22.22</v>
      </c>
      <c r="K10" s="79"/>
      <c r="L10" s="110"/>
      <c r="M10" s="110"/>
      <c r="N10" s="110"/>
      <c r="O10" s="110"/>
      <c r="P10" s="110"/>
      <c r="Q10" s="110"/>
      <c r="R10" s="110"/>
      <c r="S10" s="110"/>
      <c r="T10" s="110"/>
      <c r="U10" s="110"/>
      <c r="V10" s="110"/>
      <c r="W10" s="110"/>
      <c r="X10" s="110"/>
      <c r="Y10" s="110"/>
      <c r="Z10" s="110"/>
      <c r="AA10" s="110"/>
      <c r="AB10" s="110"/>
      <c r="AC10" s="110"/>
      <c r="AD10" s="110"/>
      <c r="AE10" s="110"/>
      <c r="AF10" s="110"/>
      <c r="AG10" s="110"/>
      <c r="AH10" s="110"/>
      <c r="AI10" s="110"/>
      <c r="AJ10" s="110"/>
      <c r="AK10" s="110"/>
      <c r="AL10" s="110"/>
      <c r="AM10" s="110"/>
      <c r="AN10" s="110"/>
      <c r="AO10" s="110"/>
      <c r="AP10" s="110"/>
      <c r="AQ10" s="110"/>
      <c r="AR10" s="110"/>
      <c r="AS10" s="110"/>
      <c r="AT10" s="110"/>
      <c r="AU10" s="110"/>
      <c r="AV10" s="110"/>
      <c r="AW10" s="110"/>
      <c r="AX10" s="110"/>
      <c r="AY10" s="110"/>
      <c r="AZ10" s="110"/>
      <c r="BA10" s="110"/>
      <c r="BB10" s="110"/>
      <c r="BC10" s="110"/>
      <c r="BD10" s="110"/>
      <c r="BE10" s="110"/>
      <c r="BF10" s="110"/>
      <c r="BG10" s="110"/>
      <c r="BH10" s="110"/>
      <c r="BI10" s="110"/>
      <c r="BJ10" s="110"/>
      <c r="BK10" s="110"/>
      <c r="BL10" s="110"/>
      <c r="BM10" s="110"/>
      <c r="BN10" s="110"/>
      <c r="BO10" s="110"/>
      <c r="BP10" s="110"/>
      <c r="BQ10" s="110"/>
      <c r="BR10" s="110"/>
      <c r="BS10" s="110"/>
      <c r="BT10" s="110"/>
      <c r="BU10" s="110"/>
      <c r="BV10" s="110"/>
      <c r="BW10" s="110"/>
      <c r="BX10" s="110"/>
      <c r="BY10" s="110"/>
      <c r="BZ10" s="110"/>
      <c r="CA10" s="110"/>
      <c r="CB10" s="110"/>
      <c r="CC10" s="110"/>
      <c r="CD10" s="110"/>
      <c r="CE10" s="110"/>
      <c r="CF10" s="110"/>
      <c r="CG10" s="110"/>
      <c r="CH10" s="110"/>
      <c r="CI10" s="110"/>
      <c r="CJ10" s="110"/>
      <c r="CK10" s="110"/>
      <c r="CL10" s="110"/>
      <c r="CM10" s="110"/>
      <c r="CN10" s="110"/>
      <c r="CO10" s="110"/>
      <c r="CP10" s="110"/>
      <c r="CQ10" s="110"/>
      <c r="CR10" s="110"/>
      <c r="CS10" s="110"/>
      <c r="CT10" s="110"/>
      <c r="CU10" s="110"/>
      <c r="CV10" s="110"/>
      <c r="CW10" s="110"/>
      <c r="CX10" s="110"/>
      <c r="CY10" s="110"/>
      <c r="CZ10" s="110"/>
      <c r="DA10" s="110"/>
      <c r="DB10" s="110"/>
      <c r="DC10" s="110"/>
      <c r="DD10" s="110"/>
      <c r="DE10" s="110"/>
      <c r="DF10" s="110"/>
      <c r="DG10" s="110"/>
      <c r="DH10" s="110"/>
      <c r="DI10" s="110"/>
      <c r="DJ10" s="110"/>
      <c r="DK10" s="110"/>
      <c r="DL10" s="110"/>
      <c r="DM10" s="110"/>
      <c r="DN10" s="110"/>
      <c r="DO10" s="110"/>
      <c r="DP10" s="110"/>
      <c r="DQ10" s="110"/>
      <c r="DR10" s="110"/>
      <c r="DS10" s="110"/>
      <c r="DT10" s="110"/>
      <c r="DU10" s="110"/>
      <c r="DV10" s="110"/>
      <c r="DW10" s="110"/>
      <c r="DX10" s="110"/>
      <c r="DY10" s="110"/>
      <c r="DZ10" s="110"/>
      <c r="EA10" s="110"/>
      <c r="EB10" s="110"/>
      <c r="EC10" s="110"/>
      <c r="ED10" s="110"/>
      <c r="EE10" s="110"/>
      <c r="EF10" s="110"/>
      <c r="EG10" s="110"/>
      <c r="EH10" s="110"/>
      <c r="EI10" s="110"/>
      <c r="EJ10" s="110"/>
    </row>
    <row r="11" spans="1:140">
      <c r="A11" s="440"/>
      <c r="B11" s="441" t="s">
        <v>300</v>
      </c>
      <c r="C11" s="79">
        <v>90055</v>
      </c>
      <c r="D11" s="79">
        <v>92447</v>
      </c>
      <c r="E11" s="79">
        <v>90065</v>
      </c>
      <c r="F11" s="79"/>
      <c r="G11" s="79">
        <v>141008</v>
      </c>
      <c r="H11" s="79">
        <v>456612</v>
      </c>
      <c r="I11" s="79"/>
      <c r="J11" s="52">
        <v>19.72</v>
      </c>
      <c r="K11" s="79"/>
      <c r="L11" s="110"/>
      <c r="M11" s="110"/>
      <c r="N11" s="110"/>
      <c r="O11" s="110"/>
      <c r="P11" s="110"/>
      <c r="Q11" s="110"/>
      <c r="R11" s="110"/>
      <c r="S11" s="110"/>
      <c r="T11" s="110"/>
      <c r="U11" s="110"/>
      <c r="V11" s="110"/>
      <c r="W11" s="110"/>
      <c r="X11" s="110"/>
      <c r="Y11" s="110"/>
      <c r="Z11" s="110"/>
      <c r="AA11" s="110"/>
      <c r="AB11" s="110"/>
      <c r="AC11" s="110"/>
      <c r="AD11" s="110"/>
      <c r="AE11" s="110"/>
      <c r="AF11" s="110"/>
      <c r="AG11" s="110"/>
      <c r="AH11" s="110"/>
      <c r="AI11" s="110"/>
      <c r="AJ11" s="110"/>
      <c r="AK11" s="110"/>
      <c r="AL11" s="110"/>
      <c r="AM11" s="110"/>
      <c r="AN11" s="110"/>
      <c r="AO11" s="110"/>
      <c r="AP11" s="110"/>
      <c r="AQ11" s="110"/>
      <c r="AR11" s="110"/>
      <c r="AS11" s="110"/>
      <c r="AT11" s="110"/>
      <c r="AU11" s="110"/>
      <c r="AV11" s="110"/>
      <c r="AW11" s="110"/>
      <c r="AX11" s="110"/>
      <c r="AY11" s="110"/>
      <c r="AZ11" s="110"/>
      <c r="BA11" s="110"/>
      <c r="BB11" s="110"/>
      <c r="BC11" s="110"/>
      <c r="BD11" s="110"/>
      <c r="BE11" s="110"/>
      <c r="BF11" s="110"/>
      <c r="BG11" s="110"/>
      <c r="BH11" s="110"/>
      <c r="BI11" s="110"/>
      <c r="BJ11" s="110"/>
      <c r="BK11" s="110"/>
      <c r="BL11" s="110"/>
      <c r="BM11" s="110"/>
      <c r="BN11" s="110"/>
      <c r="BO11" s="110"/>
      <c r="BP11" s="110"/>
      <c r="BQ11" s="110"/>
      <c r="BR11" s="110"/>
      <c r="BS11" s="110"/>
      <c r="BT11" s="110"/>
      <c r="BU11" s="110"/>
      <c r="BV11" s="110"/>
      <c r="BW11" s="110"/>
      <c r="BX11" s="110"/>
      <c r="BY11" s="110"/>
      <c r="BZ11" s="110"/>
      <c r="CA11" s="110"/>
      <c r="CB11" s="110"/>
      <c r="CC11" s="110"/>
      <c r="CD11" s="110"/>
      <c r="CE11" s="110"/>
      <c r="CF11" s="110"/>
      <c r="CG11" s="110"/>
      <c r="CH11" s="110"/>
      <c r="CI11" s="110"/>
      <c r="CJ11" s="110"/>
      <c r="CK11" s="110"/>
      <c r="CL11" s="110"/>
      <c r="CM11" s="110"/>
      <c r="CN11" s="110"/>
      <c r="CO11" s="110"/>
      <c r="CP11" s="110"/>
      <c r="CQ11" s="110"/>
      <c r="CR11" s="110"/>
      <c r="CS11" s="110"/>
      <c r="CT11" s="110"/>
      <c r="CU11" s="110"/>
      <c r="CV11" s="110"/>
      <c r="CW11" s="110"/>
      <c r="CX11" s="110"/>
      <c r="CY11" s="110"/>
      <c r="CZ11" s="110"/>
      <c r="DA11" s="110"/>
      <c r="DB11" s="110"/>
      <c r="DC11" s="110"/>
      <c r="DD11" s="110"/>
      <c r="DE11" s="110"/>
      <c r="DF11" s="110"/>
      <c r="DG11" s="110"/>
      <c r="DH11" s="110"/>
      <c r="DI11" s="110"/>
      <c r="DJ11" s="110"/>
      <c r="DK11" s="110"/>
      <c r="DL11" s="110"/>
      <c r="DM11" s="110"/>
      <c r="DN11" s="110"/>
      <c r="DO11" s="110"/>
      <c r="DP11" s="110"/>
      <c r="DQ11" s="110"/>
      <c r="DR11" s="110"/>
      <c r="DS11" s="110"/>
      <c r="DT11" s="110"/>
      <c r="DU11" s="110"/>
      <c r="DV11" s="110"/>
      <c r="DW11" s="110"/>
      <c r="DX11" s="110"/>
      <c r="DY11" s="110"/>
      <c r="DZ11" s="110"/>
      <c r="EA11" s="110"/>
      <c r="EB11" s="110"/>
      <c r="EC11" s="110"/>
      <c r="ED11" s="110"/>
      <c r="EE11" s="110"/>
      <c r="EF11" s="110"/>
      <c r="EG11" s="110"/>
      <c r="EH11" s="110"/>
      <c r="EI11" s="110"/>
      <c r="EJ11" s="110"/>
    </row>
    <row r="12" spans="1:140">
      <c r="A12" s="440"/>
      <c r="B12" s="441" t="s">
        <v>301</v>
      </c>
      <c r="C12" s="79">
        <v>86465</v>
      </c>
      <c r="D12" s="79">
        <v>86268</v>
      </c>
      <c r="E12" s="79">
        <v>86463</v>
      </c>
      <c r="F12" s="79"/>
      <c r="G12" s="79">
        <v>142336</v>
      </c>
      <c r="H12" s="79">
        <v>467289</v>
      </c>
      <c r="I12" s="79"/>
      <c r="J12" s="52">
        <v>18.5</v>
      </c>
      <c r="K12" s="79"/>
      <c r="L12" s="110"/>
      <c r="M12" s="110"/>
      <c r="N12" s="110"/>
      <c r="O12" s="110"/>
      <c r="P12" s="110"/>
      <c r="Q12" s="110"/>
      <c r="R12" s="110"/>
      <c r="S12" s="110"/>
      <c r="T12" s="110"/>
      <c r="U12" s="110"/>
      <c r="V12" s="110"/>
      <c r="W12" s="110"/>
      <c r="X12" s="110"/>
      <c r="Y12" s="110"/>
      <c r="Z12" s="110"/>
      <c r="AA12" s="110"/>
      <c r="AB12" s="110"/>
      <c r="AC12" s="110"/>
      <c r="AD12" s="110"/>
      <c r="AE12" s="110"/>
      <c r="AF12" s="110"/>
      <c r="AG12" s="110"/>
      <c r="AH12" s="110"/>
      <c r="AI12" s="110"/>
      <c r="AJ12" s="110"/>
      <c r="AK12" s="110"/>
      <c r="AL12" s="110"/>
      <c r="AM12" s="110"/>
      <c r="AN12" s="110"/>
      <c r="AO12" s="110"/>
      <c r="AP12" s="110"/>
      <c r="AQ12" s="110"/>
      <c r="AR12" s="110"/>
      <c r="AS12" s="110"/>
      <c r="AT12" s="110"/>
      <c r="AU12" s="110"/>
      <c r="AV12" s="110"/>
      <c r="AW12" s="110"/>
      <c r="AX12" s="110"/>
      <c r="AY12" s="110"/>
      <c r="AZ12" s="110"/>
      <c r="BA12" s="110"/>
      <c r="BB12" s="110"/>
      <c r="BC12" s="110"/>
      <c r="BD12" s="110"/>
      <c r="BE12" s="110"/>
      <c r="BF12" s="110"/>
      <c r="BG12" s="110"/>
      <c r="BH12" s="110"/>
      <c r="BI12" s="110"/>
      <c r="BJ12" s="110"/>
      <c r="BK12" s="110"/>
      <c r="BL12" s="110"/>
      <c r="BM12" s="110"/>
      <c r="BN12" s="110"/>
      <c r="BO12" s="110"/>
      <c r="BP12" s="110"/>
      <c r="BQ12" s="110"/>
      <c r="BR12" s="110"/>
      <c r="BS12" s="110"/>
      <c r="BT12" s="110"/>
      <c r="BU12" s="110"/>
      <c r="BV12" s="110"/>
      <c r="BW12" s="110"/>
      <c r="BX12" s="110"/>
      <c r="BY12" s="110"/>
      <c r="BZ12" s="110"/>
      <c r="CA12" s="110"/>
      <c r="CB12" s="110"/>
      <c r="CC12" s="110"/>
      <c r="CD12" s="110"/>
      <c r="CE12" s="110"/>
      <c r="CF12" s="110"/>
      <c r="CG12" s="110"/>
      <c r="CH12" s="110"/>
      <c r="CI12" s="110"/>
      <c r="CJ12" s="110"/>
      <c r="CK12" s="110"/>
      <c r="CL12" s="110"/>
      <c r="CM12" s="110"/>
      <c r="CN12" s="110"/>
      <c r="CO12" s="110"/>
      <c r="CP12" s="110"/>
      <c r="CQ12" s="110"/>
      <c r="CR12" s="110"/>
      <c r="CS12" s="110"/>
      <c r="CT12" s="110"/>
      <c r="CU12" s="110"/>
      <c r="CV12" s="110"/>
      <c r="CW12" s="110"/>
      <c r="CX12" s="110"/>
      <c r="CY12" s="110"/>
      <c r="CZ12" s="110"/>
      <c r="DA12" s="110"/>
      <c r="DB12" s="110"/>
      <c r="DC12" s="110"/>
      <c r="DD12" s="110"/>
      <c r="DE12" s="110"/>
      <c r="DF12" s="110"/>
      <c r="DG12" s="110"/>
      <c r="DH12" s="110"/>
      <c r="DI12" s="110"/>
      <c r="DJ12" s="110"/>
      <c r="DK12" s="110"/>
      <c r="DL12" s="110"/>
      <c r="DM12" s="110"/>
      <c r="DN12" s="110"/>
      <c r="DO12" s="110"/>
      <c r="DP12" s="110"/>
      <c r="DQ12" s="110"/>
      <c r="DR12" s="110"/>
      <c r="DS12" s="110"/>
      <c r="DT12" s="110"/>
      <c r="DU12" s="110"/>
      <c r="DV12" s="110"/>
      <c r="DW12" s="110"/>
      <c r="DX12" s="110"/>
      <c r="DY12" s="110"/>
      <c r="DZ12" s="110"/>
      <c r="EA12" s="110"/>
      <c r="EB12" s="110"/>
      <c r="EC12" s="110"/>
      <c r="ED12" s="110"/>
      <c r="EE12" s="110"/>
      <c r="EF12" s="110"/>
      <c r="EG12" s="110"/>
      <c r="EH12" s="110"/>
      <c r="EI12" s="110"/>
      <c r="EJ12" s="110"/>
    </row>
    <row r="13" spans="1:140">
      <c r="A13" s="440"/>
      <c r="B13" s="441" t="s">
        <v>66</v>
      </c>
      <c r="C13" s="79">
        <v>89877</v>
      </c>
      <c r="D13" s="79">
        <v>91958</v>
      </c>
      <c r="E13" s="79">
        <v>89887</v>
      </c>
      <c r="F13" s="79"/>
      <c r="G13" s="79">
        <v>141070</v>
      </c>
      <c r="H13" s="79">
        <v>457139</v>
      </c>
      <c r="I13" s="79"/>
      <c r="J13" s="52">
        <v>19.66</v>
      </c>
      <c r="K13" s="79"/>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110"/>
      <c r="AL13" s="110"/>
      <c r="AM13" s="110"/>
      <c r="AN13" s="110"/>
      <c r="AO13" s="110"/>
      <c r="AP13" s="110"/>
      <c r="AQ13" s="110"/>
      <c r="AR13" s="110"/>
      <c r="AS13" s="110"/>
      <c r="AT13" s="110"/>
      <c r="AU13" s="110"/>
      <c r="AV13" s="110"/>
      <c r="AW13" s="110"/>
      <c r="AX13" s="110"/>
      <c r="AY13" s="110"/>
      <c r="AZ13" s="110"/>
      <c r="BA13" s="110"/>
      <c r="BB13" s="110"/>
      <c r="BC13" s="110"/>
      <c r="BD13" s="110"/>
      <c r="BE13" s="110"/>
      <c r="BF13" s="110"/>
      <c r="BG13" s="110"/>
      <c r="BH13" s="110"/>
      <c r="BI13" s="110"/>
      <c r="BJ13" s="110"/>
      <c r="BK13" s="110"/>
      <c r="BL13" s="110"/>
      <c r="BM13" s="110"/>
      <c r="BN13" s="110"/>
      <c r="BO13" s="110"/>
      <c r="BP13" s="110"/>
      <c r="BQ13" s="110"/>
      <c r="BR13" s="110"/>
      <c r="BS13" s="110"/>
      <c r="BT13" s="110"/>
      <c r="BU13" s="110"/>
      <c r="BV13" s="110"/>
      <c r="BW13" s="110"/>
      <c r="BX13" s="110"/>
      <c r="BY13" s="110"/>
      <c r="BZ13" s="110"/>
      <c r="CA13" s="110"/>
      <c r="CB13" s="110"/>
      <c r="CC13" s="110"/>
      <c r="CD13" s="110"/>
      <c r="CE13" s="110"/>
      <c r="CF13" s="110"/>
      <c r="CG13" s="110"/>
      <c r="CH13" s="110"/>
      <c r="CI13" s="110"/>
      <c r="CJ13" s="110"/>
      <c r="CK13" s="110"/>
      <c r="CL13" s="110"/>
      <c r="CM13" s="110"/>
      <c r="CN13" s="110"/>
      <c r="CO13" s="110"/>
      <c r="CP13" s="110"/>
      <c r="CQ13" s="110"/>
      <c r="CR13" s="110"/>
      <c r="CS13" s="110"/>
      <c r="CT13" s="110"/>
      <c r="CU13" s="110"/>
      <c r="CV13" s="110"/>
      <c r="CW13" s="110"/>
      <c r="CX13" s="110"/>
      <c r="CY13" s="110"/>
      <c r="CZ13" s="110"/>
      <c r="DA13" s="110"/>
      <c r="DB13" s="110"/>
      <c r="DC13" s="110"/>
      <c r="DD13" s="110"/>
      <c r="DE13" s="110"/>
      <c r="DF13" s="110"/>
      <c r="DG13" s="110"/>
      <c r="DH13" s="110"/>
      <c r="DI13" s="110"/>
      <c r="DJ13" s="110"/>
      <c r="DK13" s="110"/>
      <c r="DL13" s="110"/>
      <c r="DM13" s="110"/>
      <c r="DN13" s="110"/>
      <c r="DO13" s="110"/>
      <c r="DP13" s="110"/>
      <c r="DQ13" s="110"/>
      <c r="DR13" s="110"/>
      <c r="DS13" s="110"/>
      <c r="DT13" s="110"/>
      <c r="DU13" s="110"/>
      <c r="DV13" s="110"/>
      <c r="DW13" s="110"/>
      <c r="DX13" s="110"/>
      <c r="DY13" s="110"/>
      <c r="DZ13" s="110"/>
      <c r="EA13" s="110"/>
      <c r="EB13" s="110"/>
      <c r="EC13" s="110"/>
      <c r="ED13" s="110"/>
      <c r="EE13" s="110"/>
      <c r="EF13" s="110"/>
      <c r="EG13" s="110"/>
      <c r="EH13" s="110"/>
      <c r="EI13" s="110"/>
      <c r="EJ13" s="110"/>
    </row>
    <row r="14" spans="1:140">
      <c r="A14" s="440"/>
      <c r="B14" s="441" t="s">
        <v>68</v>
      </c>
      <c r="C14" s="79">
        <v>156520</v>
      </c>
      <c r="D14" s="79"/>
      <c r="E14" s="79">
        <v>156520</v>
      </c>
      <c r="F14" s="79"/>
      <c r="G14" s="79">
        <v>314168</v>
      </c>
      <c r="H14" s="79">
        <v>161037</v>
      </c>
      <c r="I14" s="79"/>
      <c r="J14" s="52">
        <v>97.2</v>
      </c>
      <c r="K14" s="79"/>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c r="AL14" s="110"/>
      <c r="AM14" s="110"/>
      <c r="AN14" s="110"/>
      <c r="AO14" s="110"/>
      <c r="AP14" s="110"/>
      <c r="AQ14" s="110"/>
      <c r="AR14" s="110"/>
      <c r="AS14" s="110"/>
      <c r="AT14" s="110"/>
      <c r="AU14" s="110"/>
      <c r="AV14" s="110"/>
      <c r="AW14" s="110"/>
      <c r="AX14" s="110"/>
      <c r="AY14" s="110"/>
      <c r="AZ14" s="110"/>
      <c r="BA14" s="110"/>
      <c r="BB14" s="110"/>
      <c r="BC14" s="110"/>
      <c r="BD14" s="110"/>
      <c r="BE14" s="110"/>
      <c r="BF14" s="110"/>
      <c r="BG14" s="110"/>
      <c r="BH14" s="110"/>
      <c r="BI14" s="110"/>
      <c r="BJ14" s="110"/>
      <c r="BK14" s="110"/>
      <c r="BL14" s="110"/>
      <c r="BM14" s="110"/>
      <c r="BN14" s="110"/>
      <c r="BO14" s="110"/>
      <c r="BP14" s="110"/>
      <c r="BQ14" s="110"/>
      <c r="BR14" s="110"/>
      <c r="BS14" s="110"/>
      <c r="BT14" s="110"/>
      <c r="BU14" s="110"/>
      <c r="BV14" s="110"/>
      <c r="BW14" s="110"/>
      <c r="BX14" s="110"/>
      <c r="BY14" s="110"/>
      <c r="BZ14" s="110"/>
      <c r="CA14" s="110"/>
      <c r="CB14" s="110"/>
      <c r="CC14" s="110"/>
      <c r="CD14" s="110"/>
      <c r="CE14" s="110"/>
      <c r="CF14" s="110"/>
      <c r="CG14" s="110"/>
      <c r="CH14" s="110"/>
      <c r="CI14" s="110"/>
      <c r="CJ14" s="110"/>
      <c r="CK14" s="110"/>
      <c r="CL14" s="110"/>
      <c r="CM14" s="110"/>
      <c r="CN14" s="110"/>
      <c r="CO14" s="110"/>
      <c r="CP14" s="110"/>
      <c r="CQ14" s="110"/>
      <c r="CR14" s="110"/>
      <c r="CS14" s="110"/>
      <c r="CT14" s="110"/>
      <c r="CU14" s="110"/>
      <c r="CV14" s="110"/>
      <c r="CW14" s="110"/>
      <c r="CX14" s="110"/>
      <c r="CY14" s="110"/>
      <c r="CZ14" s="110"/>
      <c r="DA14" s="110"/>
      <c r="DB14" s="110"/>
      <c r="DC14" s="110"/>
      <c r="DD14" s="110"/>
      <c r="DE14" s="110"/>
      <c r="DF14" s="110"/>
      <c r="DG14" s="110"/>
      <c r="DH14" s="110"/>
      <c r="DI14" s="110"/>
      <c r="DJ14" s="110"/>
      <c r="DK14" s="110"/>
      <c r="DL14" s="110"/>
      <c r="DM14" s="110"/>
      <c r="DN14" s="110"/>
      <c r="DO14" s="110"/>
      <c r="DP14" s="110"/>
      <c r="DQ14" s="110"/>
      <c r="DR14" s="110"/>
      <c r="DS14" s="110"/>
      <c r="DT14" s="110"/>
      <c r="DU14" s="110"/>
      <c r="DV14" s="110"/>
      <c r="DW14" s="110"/>
      <c r="DX14" s="110"/>
      <c r="DY14" s="110"/>
      <c r="DZ14" s="110"/>
      <c r="EA14" s="110"/>
      <c r="EB14" s="110"/>
      <c r="EC14" s="110"/>
      <c r="ED14" s="110"/>
      <c r="EE14" s="110"/>
      <c r="EF14" s="110"/>
      <c r="EG14" s="110"/>
      <c r="EH14" s="110"/>
      <c r="EI14" s="110"/>
      <c r="EJ14" s="110"/>
    </row>
    <row r="15" spans="1:140" ht="12" customHeight="1">
      <c r="A15" s="440"/>
      <c r="B15" s="440"/>
      <c r="C15" s="79"/>
      <c r="D15" s="79"/>
      <c r="E15" s="79"/>
      <c r="F15" s="79"/>
      <c r="G15" s="79"/>
      <c r="H15" s="79"/>
      <c r="I15" s="79"/>
      <c r="J15" s="52"/>
      <c r="K15" s="79"/>
      <c r="L15" s="110"/>
      <c r="M15" s="110"/>
      <c r="N15" s="110"/>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110"/>
      <c r="AL15" s="110"/>
      <c r="AM15" s="110"/>
      <c r="AN15" s="110"/>
      <c r="AO15" s="110"/>
      <c r="AP15" s="110"/>
      <c r="AQ15" s="110"/>
      <c r="AR15" s="110"/>
      <c r="AS15" s="110"/>
      <c r="AT15" s="110"/>
      <c r="AU15" s="110"/>
      <c r="AV15" s="110"/>
      <c r="AW15" s="110"/>
      <c r="AX15" s="110"/>
      <c r="AY15" s="110"/>
      <c r="AZ15" s="110"/>
      <c r="BA15" s="110"/>
      <c r="BB15" s="110"/>
      <c r="BC15" s="110"/>
      <c r="BD15" s="110"/>
      <c r="BE15" s="110"/>
      <c r="BF15" s="110"/>
      <c r="BG15" s="110"/>
      <c r="BH15" s="110"/>
      <c r="BI15" s="110"/>
      <c r="BJ15" s="110"/>
      <c r="BK15" s="110"/>
      <c r="BL15" s="110"/>
      <c r="BM15" s="110"/>
      <c r="BN15" s="110"/>
      <c r="BO15" s="110"/>
      <c r="BP15" s="110"/>
      <c r="BQ15" s="110"/>
      <c r="BR15" s="110"/>
      <c r="BS15" s="110"/>
      <c r="BT15" s="110"/>
      <c r="BU15" s="110"/>
      <c r="BV15" s="110"/>
      <c r="BW15" s="110"/>
      <c r="BX15" s="110"/>
      <c r="BY15" s="110"/>
      <c r="BZ15" s="110"/>
      <c r="CA15" s="110"/>
      <c r="CB15" s="110"/>
      <c r="CC15" s="110"/>
      <c r="CD15" s="110"/>
      <c r="CE15" s="110"/>
      <c r="CF15" s="110"/>
      <c r="CG15" s="110"/>
      <c r="CH15" s="110"/>
      <c r="CI15" s="110"/>
      <c r="CJ15" s="110"/>
      <c r="CK15" s="110"/>
      <c r="CL15" s="110"/>
      <c r="CM15" s="110"/>
      <c r="CN15" s="110"/>
      <c r="CO15" s="110"/>
      <c r="CP15" s="110"/>
      <c r="CQ15" s="110"/>
      <c r="CR15" s="110"/>
      <c r="CS15" s="110"/>
      <c r="CT15" s="110"/>
      <c r="CU15" s="110"/>
      <c r="CV15" s="110"/>
      <c r="CW15" s="110"/>
      <c r="CX15" s="110"/>
      <c r="CY15" s="110"/>
      <c r="CZ15" s="110"/>
      <c r="DA15" s="110"/>
      <c r="DB15" s="110"/>
      <c r="DC15" s="110"/>
      <c r="DD15" s="110"/>
      <c r="DE15" s="110"/>
      <c r="DF15" s="110"/>
      <c r="DG15" s="110"/>
      <c r="DH15" s="110"/>
      <c r="DI15" s="110"/>
      <c r="DJ15" s="110"/>
      <c r="DK15" s="110"/>
      <c r="DL15" s="110"/>
      <c r="DM15" s="110"/>
      <c r="DN15" s="110"/>
      <c r="DO15" s="110"/>
      <c r="DP15" s="110"/>
      <c r="DQ15" s="110"/>
      <c r="DR15" s="110"/>
      <c r="DS15" s="110"/>
      <c r="DT15" s="110"/>
      <c r="DU15" s="110"/>
      <c r="DV15" s="110"/>
      <c r="DW15" s="110"/>
      <c r="DX15" s="110"/>
      <c r="DY15" s="110"/>
      <c r="DZ15" s="110"/>
      <c r="EA15" s="110"/>
      <c r="EB15" s="110"/>
      <c r="EC15" s="110"/>
      <c r="ED15" s="110"/>
      <c r="EE15" s="110"/>
      <c r="EF15" s="110"/>
      <c r="EG15" s="110"/>
      <c r="EH15" s="110"/>
      <c r="EI15" s="110"/>
      <c r="EJ15" s="110"/>
    </row>
    <row r="16" spans="1:140">
      <c r="A16" s="440">
        <v>1</v>
      </c>
      <c r="B16" s="454" t="s">
        <v>70</v>
      </c>
      <c r="C16" s="79">
        <v>86677</v>
      </c>
      <c r="D16" s="79">
        <v>105834</v>
      </c>
      <c r="E16" s="79">
        <v>86744</v>
      </c>
      <c r="F16" s="79">
        <v>28</v>
      </c>
      <c r="G16" s="79">
        <v>131541</v>
      </c>
      <c r="H16" s="79">
        <v>452009</v>
      </c>
      <c r="I16" s="79">
        <v>32</v>
      </c>
      <c r="J16" s="52">
        <v>19.18</v>
      </c>
      <c r="K16" s="79"/>
      <c r="L16" s="110"/>
      <c r="M16" s="110"/>
      <c r="N16" s="110"/>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110"/>
      <c r="AL16" s="110"/>
      <c r="AM16" s="110"/>
      <c r="AN16" s="110"/>
      <c r="AO16" s="110"/>
      <c r="AP16" s="110"/>
      <c r="AQ16" s="110"/>
      <c r="AR16" s="110"/>
      <c r="AS16" s="110"/>
      <c r="AT16" s="110"/>
      <c r="AU16" s="110"/>
      <c r="AV16" s="110"/>
      <c r="AW16" s="110"/>
      <c r="AX16" s="110"/>
      <c r="AY16" s="110"/>
      <c r="AZ16" s="110"/>
      <c r="BA16" s="110"/>
      <c r="BB16" s="110"/>
      <c r="BC16" s="110"/>
      <c r="BD16" s="110"/>
      <c r="BE16" s="110"/>
      <c r="BF16" s="110"/>
      <c r="BG16" s="110"/>
      <c r="BH16" s="110"/>
      <c r="BI16" s="110"/>
      <c r="BJ16" s="110"/>
      <c r="BK16" s="110"/>
      <c r="BL16" s="110"/>
      <c r="BM16" s="110"/>
      <c r="BN16" s="110"/>
      <c r="BO16" s="110"/>
      <c r="BP16" s="110"/>
      <c r="BQ16" s="110"/>
      <c r="BR16" s="110"/>
      <c r="BS16" s="110"/>
      <c r="BT16" s="110"/>
      <c r="BU16" s="110"/>
      <c r="BV16" s="110"/>
      <c r="BW16" s="110"/>
      <c r="BX16" s="110"/>
      <c r="BY16" s="110"/>
      <c r="BZ16" s="110"/>
      <c r="CA16" s="110"/>
      <c r="CB16" s="110"/>
      <c r="CC16" s="110"/>
      <c r="CD16" s="110"/>
      <c r="CE16" s="110"/>
      <c r="CF16" s="110"/>
      <c r="CG16" s="110"/>
      <c r="CH16" s="110"/>
      <c r="CI16" s="110"/>
      <c r="CJ16" s="110"/>
      <c r="CK16" s="110"/>
      <c r="CL16" s="110"/>
      <c r="CM16" s="110"/>
      <c r="CN16" s="110"/>
      <c r="CO16" s="110"/>
      <c r="CP16" s="110"/>
      <c r="CQ16" s="110"/>
      <c r="CR16" s="110"/>
      <c r="CS16" s="110"/>
      <c r="CT16" s="110"/>
      <c r="CU16" s="110"/>
      <c r="CV16" s="110"/>
      <c r="CW16" s="110"/>
      <c r="CX16" s="110"/>
      <c r="CY16" s="110"/>
      <c r="CZ16" s="110"/>
      <c r="DA16" s="110"/>
      <c r="DB16" s="110"/>
      <c r="DC16" s="110"/>
      <c r="DD16" s="110"/>
      <c r="DE16" s="110"/>
      <c r="DF16" s="110"/>
      <c r="DG16" s="110"/>
      <c r="DH16" s="110"/>
      <c r="DI16" s="110"/>
      <c r="DJ16" s="110"/>
      <c r="DK16" s="110"/>
      <c r="DL16" s="110"/>
      <c r="DM16" s="110"/>
      <c r="DN16" s="110"/>
      <c r="DO16" s="110"/>
      <c r="DP16" s="110"/>
      <c r="DQ16" s="110"/>
      <c r="DR16" s="110"/>
      <c r="DS16" s="110"/>
      <c r="DT16" s="110"/>
      <c r="DU16" s="110"/>
      <c r="DV16" s="110"/>
      <c r="DW16" s="110"/>
      <c r="DX16" s="110"/>
      <c r="DY16" s="110"/>
      <c r="DZ16" s="110"/>
      <c r="EA16" s="110"/>
      <c r="EB16" s="110"/>
      <c r="EC16" s="110"/>
      <c r="ED16" s="110"/>
      <c r="EE16" s="110"/>
      <c r="EF16" s="110"/>
      <c r="EG16" s="110"/>
      <c r="EH16" s="110"/>
      <c r="EI16" s="110"/>
      <c r="EJ16" s="110"/>
    </row>
    <row r="17" spans="1:140">
      <c r="A17" s="440">
        <v>2</v>
      </c>
      <c r="B17" s="454" t="s">
        <v>73</v>
      </c>
      <c r="C17" s="79">
        <v>80717</v>
      </c>
      <c r="D17" s="79">
        <v>71587</v>
      </c>
      <c r="E17" s="79">
        <v>80682</v>
      </c>
      <c r="F17" s="79">
        <v>38</v>
      </c>
      <c r="G17" s="79">
        <v>129818</v>
      </c>
      <c r="H17" s="79">
        <v>441545</v>
      </c>
      <c r="I17" s="79">
        <v>38</v>
      </c>
      <c r="J17" s="52">
        <v>18.28</v>
      </c>
      <c r="K17" s="79"/>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110"/>
      <c r="AL17" s="110"/>
      <c r="AM17" s="110"/>
      <c r="AN17" s="110"/>
      <c r="AO17" s="110"/>
      <c r="AP17" s="110"/>
      <c r="AQ17" s="110"/>
      <c r="AR17" s="110"/>
      <c r="AS17" s="110"/>
      <c r="AT17" s="110"/>
      <c r="AU17" s="110"/>
      <c r="AV17" s="110"/>
      <c r="AW17" s="110"/>
      <c r="AX17" s="110"/>
      <c r="AY17" s="110"/>
      <c r="AZ17" s="110"/>
      <c r="BA17" s="110"/>
      <c r="BB17" s="110"/>
      <c r="BC17" s="110"/>
      <c r="BD17" s="110"/>
      <c r="BE17" s="110"/>
      <c r="BF17" s="110"/>
      <c r="BG17" s="110"/>
      <c r="BH17" s="110"/>
      <c r="BI17" s="110"/>
      <c r="BJ17" s="110"/>
      <c r="BK17" s="110"/>
      <c r="BL17" s="110"/>
      <c r="BM17" s="110"/>
      <c r="BN17" s="110"/>
      <c r="BO17" s="110"/>
      <c r="BP17" s="110"/>
      <c r="BQ17" s="110"/>
      <c r="BR17" s="110"/>
      <c r="BS17" s="110"/>
      <c r="BT17" s="110"/>
      <c r="BU17" s="110"/>
      <c r="BV17" s="110"/>
      <c r="BW17" s="110"/>
      <c r="BX17" s="110"/>
      <c r="BY17" s="110"/>
      <c r="BZ17" s="110"/>
      <c r="CA17" s="110"/>
      <c r="CB17" s="110"/>
      <c r="CC17" s="110"/>
      <c r="CD17" s="110"/>
      <c r="CE17" s="110"/>
      <c r="CF17" s="110"/>
      <c r="CG17" s="110"/>
      <c r="CH17" s="110"/>
      <c r="CI17" s="110"/>
      <c r="CJ17" s="110"/>
      <c r="CK17" s="110"/>
      <c r="CL17" s="110"/>
      <c r="CM17" s="110"/>
      <c r="CN17" s="110"/>
      <c r="CO17" s="110"/>
      <c r="CP17" s="110"/>
      <c r="CQ17" s="110"/>
      <c r="CR17" s="110"/>
      <c r="CS17" s="110"/>
      <c r="CT17" s="110"/>
      <c r="CU17" s="110"/>
      <c r="CV17" s="110"/>
      <c r="CW17" s="110"/>
      <c r="CX17" s="110"/>
      <c r="CY17" s="110"/>
      <c r="CZ17" s="110"/>
      <c r="DA17" s="110"/>
      <c r="DB17" s="110"/>
      <c r="DC17" s="110"/>
      <c r="DD17" s="110"/>
      <c r="DE17" s="110"/>
      <c r="DF17" s="110"/>
      <c r="DG17" s="110"/>
      <c r="DH17" s="110"/>
      <c r="DI17" s="110"/>
      <c r="DJ17" s="110"/>
      <c r="DK17" s="110"/>
      <c r="DL17" s="110"/>
      <c r="DM17" s="110"/>
      <c r="DN17" s="110"/>
      <c r="DO17" s="110"/>
      <c r="DP17" s="110"/>
      <c r="DQ17" s="110"/>
      <c r="DR17" s="110"/>
      <c r="DS17" s="110"/>
      <c r="DT17" s="110"/>
      <c r="DU17" s="110"/>
      <c r="DV17" s="110"/>
      <c r="DW17" s="110"/>
      <c r="DX17" s="110"/>
      <c r="DY17" s="110"/>
      <c r="DZ17" s="110"/>
      <c r="EA17" s="110"/>
      <c r="EB17" s="110"/>
      <c r="EC17" s="110"/>
      <c r="ED17" s="110"/>
      <c r="EE17" s="110"/>
      <c r="EF17" s="110"/>
      <c r="EG17" s="110"/>
      <c r="EH17" s="110"/>
      <c r="EI17" s="110"/>
      <c r="EJ17" s="110"/>
    </row>
    <row r="18" spans="1:140">
      <c r="A18" s="440">
        <v>3</v>
      </c>
      <c r="B18" s="454" t="s">
        <v>75</v>
      </c>
      <c r="C18" s="79">
        <v>86022</v>
      </c>
      <c r="D18" s="79">
        <v>86394</v>
      </c>
      <c r="E18" s="79">
        <v>86024</v>
      </c>
      <c r="F18" s="79">
        <v>31</v>
      </c>
      <c r="G18" s="79">
        <v>129377</v>
      </c>
      <c r="H18" s="79">
        <v>451324</v>
      </c>
      <c r="I18" s="79">
        <v>33</v>
      </c>
      <c r="J18" s="52">
        <v>19.059999999999999</v>
      </c>
      <c r="K18" s="79"/>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0"/>
      <c r="BA18" s="110"/>
      <c r="BB18" s="110"/>
      <c r="BC18" s="110"/>
      <c r="BD18" s="110"/>
      <c r="BE18" s="110"/>
      <c r="BF18" s="110"/>
      <c r="BG18" s="110"/>
      <c r="BH18" s="110"/>
      <c r="BI18" s="110"/>
      <c r="BJ18" s="110"/>
      <c r="BK18" s="110"/>
      <c r="BL18" s="110"/>
      <c r="BM18" s="110"/>
      <c r="BN18" s="110"/>
      <c r="BO18" s="110"/>
      <c r="BP18" s="110"/>
      <c r="BQ18" s="110"/>
      <c r="BR18" s="110"/>
      <c r="BS18" s="110"/>
      <c r="BT18" s="110"/>
      <c r="BU18" s="110"/>
      <c r="BV18" s="110"/>
      <c r="BW18" s="110"/>
      <c r="BX18" s="110"/>
      <c r="BY18" s="110"/>
      <c r="BZ18" s="110"/>
      <c r="CA18" s="110"/>
      <c r="CB18" s="110"/>
      <c r="CC18" s="110"/>
      <c r="CD18" s="110"/>
      <c r="CE18" s="110"/>
      <c r="CF18" s="110"/>
      <c r="CG18" s="110"/>
      <c r="CH18" s="110"/>
      <c r="CI18" s="110"/>
      <c r="CJ18" s="110"/>
      <c r="CK18" s="110"/>
      <c r="CL18" s="110"/>
      <c r="CM18" s="110"/>
      <c r="CN18" s="110"/>
      <c r="CO18" s="110"/>
      <c r="CP18" s="110"/>
      <c r="CQ18" s="110"/>
      <c r="CR18" s="110"/>
      <c r="CS18" s="110"/>
      <c r="CT18" s="110"/>
      <c r="CU18" s="110"/>
      <c r="CV18" s="110"/>
      <c r="CW18" s="110"/>
      <c r="CX18" s="110"/>
      <c r="CY18" s="110"/>
      <c r="CZ18" s="110"/>
      <c r="DA18" s="110"/>
      <c r="DB18" s="110"/>
      <c r="DC18" s="110"/>
      <c r="DD18" s="110"/>
      <c r="DE18" s="110"/>
      <c r="DF18" s="110"/>
      <c r="DG18" s="110"/>
      <c r="DH18" s="110"/>
      <c r="DI18" s="110"/>
      <c r="DJ18" s="110"/>
      <c r="DK18" s="110"/>
      <c r="DL18" s="110"/>
      <c r="DM18" s="110"/>
      <c r="DN18" s="110"/>
      <c r="DO18" s="110"/>
      <c r="DP18" s="110"/>
      <c r="DQ18" s="110"/>
      <c r="DR18" s="110"/>
      <c r="DS18" s="110"/>
      <c r="DT18" s="110"/>
      <c r="DU18" s="110"/>
      <c r="DV18" s="110"/>
      <c r="DW18" s="110"/>
      <c r="DX18" s="110"/>
      <c r="DY18" s="110"/>
      <c r="DZ18" s="110"/>
      <c r="EA18" s="110"/>
      <c r="EB18" s="110"/>
      <c r="EC18" s="110"/>
      <c r="ED18" s="110"/>
      <c r="EE18" s="110"/>
      <c r="EF18" s="110"/>
      <c r="EG18" s="110"/>
      <c r="EH18" s="110"/>
      <c r="EI18" s="110"/>
      <c r="EJ18" s="110"/>
    </row>
    <row r="19" spans="1:140">
      <c r="A19" s="440">
        <v>4</v>
      </c>
      <c r="B19" s="454" t="s">
        <v>78</v>
      </c>
      <c r="C19" s="79">
        <v>89375</v>
      </c>
      <c r="D19" s="79">
        <v>78743</v>
      </c>
      <c r="E19" s="79">
        <v>89323</v>
      </c>
      <c r="F19" s="79">
        <v>22</v>
      </c>
      <c r="G19" s="79">
        <v>139959</v>
      </c>
      <c r="H19" s="79">
        <v>469515</v>
      </c>
      <c r="I19" s="79">
        <v>16</v>
      </c>
      <c r="J19" s="52">
        <v>19.04</v>
      </c>
      <c r="K19" s="79"/>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0"/>
      <c r="BA19" s="110"/>
      <c r="BB19" s="110"/>
      <c r="BC19" s="110"/>
      <c r="BD19" s="110"/>
      <c r="BE19" s="110"/>
      <c r="BF19" s="110"/>
      <c r="BG19" s="110"/>
      <c r="BH19" s="110"/>
      <c r="BI19" s="110"/>
      <c r="BJ19" s="110"/>
      <c r="BK19" s="110"/>
      <c r="BL19" s="110"/>
      <c r="BM19" s="110"/>
      <c r="BN19" s="110"/>
      <c r="BO19" s="110"/>
      <c r="BP19" s="110"/>
      <c r="BQ19" s="110"/>
      <c r="BR19" s="110"/>
      <c r="BS19" s="110"/>
      <c r="BT19" s="110"/>
      <c r="BU19" s="110"/>
      <c r="BV19" s="110"/>
      <c r="BW19" s="110"/>
      <c r="BX19" s="110"/>
      <c r="BY19" s="110"/>
      <c r="BZ19" s="110"/>
      <c r="CA19" s="110"/>
      <c r="CB19" s="110"/>
      <c r="CC19" s="110"/>
      <c r="CD19" s="110"/>
      <c r="CE19" s="110"/>
      <c r="CF19" s="110"/>
      <c r="CG19" s="110"/>
      <c r="CH19" s="110"/>
      <c r="CI19" s="110"/>
      <c r="CJ19" s="110"/>
      <c r="CK19" s="110"/>
      <c r="CL19" s="110"/>
      <c r="CM19" s="110"/>
      <c r="CN19" s="110"/>
      <c r="CO19" s="110"/>
      <c r="CP19" s="110"/>
      <c r="CQ19" s="110"/>
      <c r="CR19" s="110"/>
      <c r="CS19" s="110"/>
      <c r="CT19" s="110"/>
      <c r="CU19" s="110"/>
      <c r="CV19" s="110"/>
      <c r="CW19" s="110"/>
      <c r="CX19" s="110"/>
      <c r="CY19" s="110"/>
      <c r="CZ19" s="110"/>
      <c r="DA19" s="110"/>
      <c r="DB19" s="110"/>
      <c r="DC19" s="110"/>
      <c r="DD19" s="110"/>
      <c r="DE19" s="110"/>
      <c r="DF19" s="110"/>
      <c r="DG19" s="110"/>
      <c r="DH19" s="110"/>
      <c r="DI19" s="110"/>
      <c r="DJ19" s="110"/>
      <c r="DK19" s="110"/>
      <c r="DL19" s="110"/>
      <c r="DM19" s="110"/>
      <c r="DN19" s="110"/>
      <c r="DO19" s="110"/>
      <c r="DP19" s="110"/>
      <c r="DQ19" s="110"/>
      <c r="DR19" s="110"/>
      <c r="DS19" s="110"/>
      <c r="DT19" s="110"/>
      <c r="DU19" s="110"/>
      <c r="DV19" s="110"/>
      <c r="DW19" s="110"/>
      <c r="DX19" s="110"/>
      <c r="DY19" s="110"/>
      <c r="DZ19" s="110"/>
      <c r="EA19" s="110"/>
      <c r="EB19" s="110"/>
      <c r="EC19" s="110"/>
      <c r="ED19" s="110"/>
      <c r="EE19" s="110"/>
      <c r="EF19" s="110"/>
      <c r="EG19" s="110"/>
      <c r="EH19" s="110"/>
      <c r="EI19" s="110"/>
      <c r="EJ19" s="110"/>
    </row>
    <row r="20" spans="1:140">
      <c r="A20" s="440">
        <v>5</v>
      </c>
      <c r="B20" s="454" t="s">
        <v>81</v>
      </c>
      <c r="C20" s="79">
        <v>95474</v>
      </c>
      <c r="D20" s="79">
        <v>90586</v>
      </c>
      <c r="E20" s="79">
        <v>95456</v>
      </c>
      <c r="F20" s="79">
        <v>11</v>
      </c>
      <c r="G20" s="79">
        <v>147485</v>
      </c>
      <c r="H20" s="79">
        <v>463325</v>
      </c>
      <c r="I20" s="79">
        <v>21</v>
      </c>
      <c r="J20" s="52">
        <v>20.61</v>
      </c>
      <c r="K20" s="79"/>
      <c r="L20" s="110"/>
      <c r="M20" s="110"/>
      <c r="N20" s="110"/>
      <c r="O20" s="110"/>
      <c r="P20" s="110"/>
      <c r="Q20" s="110"/>
      <c r="R20" s="110"/>
      <c r="S20" s="110"/>
      <c r="T20" s="110"/>
      <c r="U20" s="110"/>
      <c r="V20" s="110"/>
      <c r="W20" s="110"/>
      <c r="X20" s="110"/>
      <c r="Y20" s="110"/>
      <c r="Z20" s="110"/>
      <c r="AA20" s="110"/>
      <c r="AB20" s="110"/>
      <c r="AC20" s="110"/>
      <c r="AD20" s="110"/>
      <c r="AE20" s="110"/>
      <c r="AF20" s="110"/>
      <c r="AG20" s="110"/>
      <c r="AH20" s="110"/>
      <c r="AI20" s="110"/>
      <c r="AJ20" s="110"/>
      <c r="AK20" s="110"/>
      <c r="AL20" s="110"/>
      <c r="AM20" s="110"/>
      <c r="AN20" s="110"/>
      <c r="AO20" s="110"/>
      <c r="AP20" s="110"/>
      <c r="AQ20" s="110"/>
      <c r="AR20" s="110"/>
      <c r="AS20" s="110"/>
      <c r="AT20" s="110"/>
      <c r="AU20" s="110"/>
      <c r="AV20" s="110"/>
      <c r="AW20" s="110"/>
      <c r="AX20" s="110"/>
      <c r="AY20" s="110"/>
      <c r="AZ20" s="110"/>
      <c r="BA20" s="110"/>
      <c r="BB20" s="110"/>
      <c r="BC20" s="110"/>
      <c r="BD20" s="110"/>
      <c r="BE20" s="110"/>
      <c r="BF20" s="110"/>
      <c r="BG20" s="110"/>
      <c r="BH20" s="110"/>
      <c r="BI20" s="110"/>
      <c r="BJ20" s="110"/>
      <c r="BK20" s="110"/>
      <c r="BL20" s="110"/>
      <c r="BM20" s="110"/>
      <c r="BN20" s="110"/>
      <c r="BO20" s="110"/>
      <c r="BP20" s="110"/>
      <c r="BQ20" s="110"/>
      <c r="BR20" s="110"/>
      <c r="BS20" s="110"/>
      <c r="BT20" s="110"/>
      <c r="BU20" s="110"/>
      <c r="BV20" s="110"/>
      <c r="BW20" s="110"/>
      <c r="BX20" s="110"/>
      <c r="BY20" s="110"/>
      <c r="BZ20" s="110"/>
      <c r="CA20" s="110"/>
      <c r="CB20" s="110"/>
      <c r="CC20" s="110"/>
      <c r="CD20" s="110"/>
      <c r="CE20" s="110"/>
      <c r="CF20" s="110"/>
      <c r="CG20" s="110"/>
      <c r="CH20" s="110"/>
      <c r="CI20" s="110"/>
      <c r="CJ20" s="110"/>
      <c r="CK20" s="110"/>
      <c r="CL20" s="110"/>
      <c r="CM20" s="110"/>
      <c r="CN20" s="110"/>
      <c r="CO20" s="110"/>
      <c r="CP20" s="110"/>
      <c r="CQ20" s="110"/>
      <c r="CR20" s="110"/>
      <c r="CS20" s="110"/>
      <c r="CT20" s="110"/>
      <c r="CU20" s="110"/>
      <c r="CV20" s="110"/>
      <c r="CW20" s="110"/>
      <c r="CX20" s="110"/>
      <c r="CY20" s="110"/>
      <c r="CZ20" s="110"/>
      <c r="DA20" s="110"/>
      <c r="DB20" s="110"/>
      <c r="DC20" s="110"/>
      <c r="DD20" s="110"/>
      <c r="DE20" s="110"/>
      <c r="DF20" s="110"/>
      <c r="DG20" s="110"/>
      <c r="DH20" s="110"/>
      <c r="DI20" s="110"/>
      <c r="DJ20" s="110"/>
      <c r="DK20" s="110"/>
      <c r="DL20" s="110"/>
      <c r="DM20" s="110"/>
      <c r="DN20" s="110"/>
      <c r="DO20" s="110"/>
      <c r="DP20" s="110"/>
      <c r="DQ20" s="110"/>
      <c r="DR20" s="110"/>
      <c r="DS20" s="110"/>
      <c r="DT20" s="110"/>
      <c r="DU20" s="110"/>
      <c r="DV20" s="110"/>
      <c r="DW20" s="110"/>
      <c r="DX20" s="110"/>
      <c r="DY20" s="110"/>
      <c r="DZ20" s="110"/>
      <c r="EA20" s="110"/>
      <c r="EB20" s="110"/>
      <c r="EC20" s="110"/>
      <c r="ED20" s="110"/>
      <c r="EE20" s="110"/>
      <c r="EF20" s="110"/>
      <c r="EG20" s="110"/>
      <c r="EH20" s="110"/>
      <c r="EI20" s="110"/>
      <c r="EJ20" s="110"/>
    </row>
    <row r="21" spans="1:140">
      <c r="A21" s="440">
        <v>6</v>
      </c>
      <c r="B21" s="454" t="s">
        <v>83</v>
      </c>
      <c r="C21" s="79">
        <v>92809</v>
      </c>
      <c r="D21" s="79">
        <v>77544</v>
      </c>
      <c r="E21" s="79">
        <v>92687</v>
      </c>
      <c r="F21" s="79">
        <v>14</v>
      </c>
      <c r="G21" s="79">
        <v>151951</v>
      </c>
      <c r="H21" s="79">
        <v>460855</v>
      </c>
      <c r="I21" s="79">
        <v>27</v>
      </c>
      <c r="J21" s="52">
        <v>20.14</v>
      </c>
      <c r="K21" s="79"/>
      <c r="L21" s="110"/>
      <c r="M21" s="110"/>
      <c r="N21" s="110"/>
      <c r="O21" s="110"/>
      <c r="P21" s="110"/>
      <c r="Q21" s="110"/>
      <c r="R21" s="110"/>
      <c r="S21" s="110"/>
      <c r="T21" s="110"/>
      <c r="U21" s="110"/>
      <c r="V21" s="110"/>
      <c r="W21" s="110"/>
      <c r="X21" s="110"/>
      <c r="Y21" s="110"/>
      <c r="Z21" s="110"/>
      <c r="AA21" s="110"/>
      <c r="AB21" s="110"/>
      <c r="AC21" s="110"/>
      <c r="AD21" s="110"/>
      <c r="AE21" s="110"/>
      <c r="AF21" s="110"/>
      <c r="AG21" s="110"/>
      <c r="AH21" s="110"/>
      <c r="AI21" s="110"/>
      <c r="AJ21" s="110"/>
      <c r="AK21" s="110"/>
      <c r="AL21" s="110"/>
      <c r="AM21" s="110"/>
      <c r="AN21" s="110"/>
      <c r="AO21" s="110"/>
      <c r="AP21" s="110"/>
      <c r="AQ21" s="110"/>
      <c r="AR21" s="110"/>
      <c r="AS21" s="110"/>
      <c r="AT21" s="110"/>
      <c r="AU21" s="110"/>
      <c r="AV21" s="110"/>
      <c r="AW21" s="110"/>
      <c r="AX21" s="110"/>
      <c r="AY21" s="110"/>
      <c r="AZ21" s="110"/>
      <c r="BA21" s="110"/>
      <c r="BB21" s="110"/>
      <c r="BC21" s="110"/>
      <c r="BD21" s="110"/>
      <c r="BE21" s="110"/>
      <c r="BF21" s="110"/>
      <c r="BG21" s="110"/>
      <c r="BH21" s="110"/>
      <c r="BI21" s="110"/>
      <c r="BJ21" s="110"/>
      <c r="BK21" s="110"/>
      <c r="BL21" s="110"/>
      <c r="BM21" s="110"/>
      <c r="BN21" s="110"/>
      <c r="BO21" s="110"/>
      <c r="BP21" s="110"/>
      <c r="BQ21" s="110"/>
      <c r="BR21" s="110"/>
      <c r="BS21" s="110"/>
      <c r="BT21" s="110"/>
      <c r="BU21" s="110"/>
      <c r="BV21" s="110"/>
      <c r="BW21" s="110"/>
      <c r="BX21" s="110"/>
      <c r="BY21" s="110"/>
      <c r="BZ21" s="110"/>
      <c r="CA21" s="110"/>
      <c r="CB21" s="110"/>
      <c r="CC21" s="110"/>
      <c r="CD21" s="110"/>
      <c r="CE21" s="110"/>
      <c r="CF21" s="110"/>
      <c r="CG21" s="110"/>
      <c r="CH21" s="110"/>
      <c r="CI21" s="110"/>
      <c r="CJ21" s="110"/>
      <c r="CK21" s="110"/>
      <c r="CL21" s="110"/>
      <c r="CM21" s="110"/>
      <c r="CN21" s="110"/>
      <c r="CO21" s="110"/>
      <c r="CP21" s="110"/>
      <c r="CQ21" s="110"/>
      <c r="CR21" s="110"/>
      <c r="CS21" s="110"/>
      <c r="CT21" s="110"/>
      <c r="CU21" s="110"/>
      <c r="CV21" s="110"/>
      <c r="CW21" s="110"/>
      <c r="CX21" s="110"/>
      <c r="CY21" s="110"/>
      <c r="CZ21" s="110"/>
      <c r="DA21" s="110"/>
      <c r="DB21" s="110"/>
      <c r="DC21" s="110"/>
      <c r="DD21" s="110"/>
      <c r="DE21" s="110"/>
      <c r="DF21" s="110"/>
      <c r="DG21" s="110"/>
      <c r="DH21" s="110"/>
      <c r="DI21" s="110"/>
      <c r="DJ21" s="110"/>
      <c r="DK21" s="110"/>
      <c r="DL21" s="110"/>
      <c r="DM21" s="110"/>
      <c r="DN21" s="110"/>
      <c r="DO21" s="110"/>
      <c r="DP21" s="110"/>
      <c r="DQ21" s="110"/>
      <c r="DR21" s="110"/>
      <c r="DS21" s="110"/>
      <c r="DT21" s="110"/>
      <c r="DU21" s="110"/>
      <c r="DV21" s="110"/>
      <c r="DW21" s="110"/>
      <c r="DX21" s="110"/>
      <c r="DY21" s="110"/>
      <c r="DZ21" s="110"/>
      <c r="EA21" s="110"/>
      <c r="EB21" s="110"/>
      <c r="EC21" s="110"/>
      <c r="ED21" s="110"/>
      <c r="EE21" s="110"/>
      <c r="EF21" s="110"/>
      <c r="EG21" s="110"/>
      <c r="EH21" s="110"/>
      <c r="EI21" s="110"/>
      <c r="EJ21" s="110"/>
    </row>
    <row r="22" spans="1:140">
      <c r="A22" s="440">
        <v>7</v>
      </c>
      <c r="B22" s="454" t="s">
        <v>85</v>
      </c>
      <c r="C22" s="79">
        <v>116609</v>
      </c>
      <c r="D22" s="79">
        <v>101529</v>
      </c>
      <c r="E22" s="79">
        <v>116551</v>
      </c>
      <c r="F22" s="79">
        <v>1</v>
      </c>
      <c r="G22" s="79">
        <v>180095</v>
      </c>
      <c r="H22" s="79">
        <v>473042</v>
      </c>
      <c r="I22" s="79">
        <v>13</v>
      </c>
      <c r="J22" s="52">
        <v>24.65</v>
      </c>
      <c r="K22" s="79"/>
      <c r="L22" s="110"/>
      <c r="M22" s="110"/>
      <c r="N22" s="110"/>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110"/>
      <c r="AL22" s="110"/>
      <c r="AM22" s="110"/>
      <c r="AN22" s="110"/>
      <c r="AO22" s="110"/>
      <c r="AP22" s="110"/>
      <c r="AQ22" s="110"/>
      <c r="AR22" s="110"/>
      <c r="AS22" s="110"/>
      <c r="AT22" s="110"/>
      <c r="AU22" s="110"/>
      <c r="AV22" s="110"/>
      <c r="AW22" s="110"/>
      <c r="AX22" s="110"/>
      <c r="AY22" s="110"/>
      <c r="AZ22" s="110"/>
      <c r="BA22" s="110"/>
      <c r="BB22" s="110"/>
      <c r="BC22" s="110"/>
      <c r="BD22" s="110"/>
      <c r="BE22" s="110"/>
      <c r="BF22" s="110"/>
      <c r="BG22" s="110"/>
      <c r="BH22" s="110"/>
      <c r="BI22" s="110"/>
      <c r="BJ22" s="110"/>
      <c r="BK22" s="110"/>
      <c r="BL22" s="110"/>
      <c r="BM22" s="110"/>
      <c r="BN22" s="110"/>
      <c r="BO22" s="110"/>
      <c r="BP22" s="110"/>
      <c r="BQ22" s="110"/>
      <c r="BR22" s="110"/>
      <c r="BS22" s="110"/>
      <c r="BT22" s="110"/>
      <c r="BU22" s="110"/>
      <c r="BV22" s="110"/>
      <c r="BW22" s="110"/>
      <c r="BX22" s="110"/>
      <c r="BY22" s="110"/>
      <c r="BZ22" s="110"/>
      <c r="CA22" s="110"/>
      <c r="CB22" s="110"/>
      <c r="CC22" s="110"/>
      <c r="CD22" s="110"/>
      <c r="CE22" s="110"/>
      <c r="CF22" s="110"/>
      <c r="CG22" s="110"/>
      <c r="CH22" s="110"/>
      <c r="CI22" s="110"/>
      <c r="CJ22" s="110"/>
      <c r="CK22" s="110"/>
      <c r="CL22" s="110"/>
      <c r="CM22" s="110"/>
      <c r="CN22" s="110"/>
      <c r="CO22" s="110"/>
      <c r="CP22" s="110"/>
      <c r="CQ22" s="110"/>
      <c r="CR22" s="110"/>
      <c r="CS22" s="110"/>
      <c r="CT22" s="110"/>
      <c r="CU22" s="110"/>
      <c r="CV22" s="110"/>
      <c r="CW22" s="110"/>
      <c r="CX22" s="110"/>
      <c r="CY22" s="110"/>
      <c r="CZ22" s="110"/>
      <c r="DA22" s="110"/>
      <c r="DB22" s="110"/>
      <c r="DC22" s="110"/>
      <c r="DD22" s="110"/>
      <c r="DE22" s="110"/>
      <c r="DF22" s="110"/>
      <c r="DG22" s="110"/>
      <c r="DH22" s="110"/>
      <c r="DI22" s="110"/>
      <c r="DJ22" s="110"/>
      <c r="DK22" s="110"/>
      <c r="DL22" s="110"/>
      <c r="DM22" s="110"/>
      <c r="DN22" s="110"/>
      <c r="DO22" s="110"/>
      <c r="DP22" s="110"/>
      <c r="DQ22" s="110"/>
      <c r="DR22" s="110"/>
      <c r="DS22" s="110"/>
      <c r="DT22" s="110"/>
      <c r="DU22" s="110"/>
      <c r="DV22" s="110"/>
      <c r="DW22" s="110"/>
      <c r="DX22" s="110"/>
      <c r="DY22" s="110"/>
      <c r="DZ22" s="110"/>
      <c r="EA22" s="110"/>
      <c r="EB22" s="110"/>
      <c r="EC22" s="110"/>
      <c r="ED22" s="110"/>
      <c r="EE22" s="110"/>
      <c r="EF22" s="110"/>
      <c r="EG22" s="110"/>
      <c r="EH22" s="110"/>
      <c r="EI22" s="110"/>
      <c r="EJ22" s="110"/>
    </row>
    <row r="23" spans="1:140">
      <c r="A23" s="440">
        <v>8</v>
      </c>
      <c r="B23" s="454" t="s">
        <v>86</v>
      </c>
      <c r="C23" s="79">
        <v>92120</v>
      </c>
      <c r="D23" s="79">
        <v>102273</v>
      </c>
      <c r="E23" s="79">
        <v>92166</v>
      </c>
      <c r="F23" s="79">
        <v>17</v>
      </c>
      <c r="G23" s="79">
        <v>145192</v>
      </c>
      <c r="H23" s="79">
        <v>451311</v>
      </c>
      <c r="I23" s="79">
        <v>34</v>
      </c>
      <c r="J23" s="52">
        <v>20.41</v>
      </c>
      <c r="K23" s="79"/>
      <c r="L23" s="110"/>
      <c r="M23" s="110"/>
      <c r="N23" s="110"/>
      <c r="O23" s="110"/>
      <c r="P23" s="110"/>
      <c r="Q23" s="110"/>
      <c r="R23" s="110"/>
      <c r="S23" s="110"/>
      <c r="T23" s="110"/>
      <c r="U23" s="110"/>
      <c r="V23" s="110"/>
      <c r="W23" s="110"/>
      <c r="X23" s="110"/>
      <c r="Y23" s="110"/>
      <c r="Z23" s="110"/>
      <c r="AA23" s="110"/>
      <c r="AB23" s="110"/>
      <c r="AC23" s="110"/>
      <c r="AD23" s="110"/>
      <c r="AE23" s="110"/>
      <c r="AF23" s="110"/>
      <c r="AG23" s="110"/>
      <c r="AH23" s="110"/>
      <c r="AI23" s="110"/>
      <c r="AJ23" s="110"/>
      <c r="AK23" s="110"/>
      <c r="AL23" s="110"/>
      <c r="AM23" s="110"/>
      <c r="AN23" s="110"/>
      <c r="AO23" s="110"/>
      <c r="AP23" s="110"/>
      <c r="AQ23" s="110"/>
      <c r="AR23" s="110"/>
      <c r="AS23" s="110"/>
      <c r="AT23" s="110"/>
      <c r="AU23" s="110"/>
      <c r="AV23" s="110"/>
      <c r="AW23" s="110"/>
      <c r="AX23" s="110"/>
      <c r="AY23" s="110"/>
      <c r="AZ23" s="110"/>
      <c r="BA23" s="110"/>
      <c r="BB23" s="110"/>
      <c r="BC23" s="110"/>
      <c r="BD23" s="110"/>
      <c r="BE23" s="110"/>
      <c r="BF23" s="110"/>
      <c r="BG23" s="110"/>
      <c r="BH23" s="110"/>
      <c r="BI23" s="110"/>
      <c r="BJ23" s="110"/>
      <c r="BK23" s="110"/>
      <c r="BL23" s="110"/>
      <c r="BM23" s="110"/>
      <c r="BN23" s="110"/>
      <c r="BO23" s="110"/>
      <c r="BP23" s="110"/>
      <c r="BQ23" s="110"/>
      <c r="BR23" s="110"/>
      <c r="BS23" s="110"/>
      <c r="BT23" s="110"/>
      <c r="BU23" s="110"/>
      <c r="BV23" s="110"/>
      <c r="BW23" s="110"/>
      <c r="BX23" s="110"/>
      <c r="BY23" s="110"/>
      <c r="BZ23" s="110"/>
      <c r="CA23" s="110"/>
      <c r="CB23" s="110"/>
      <c r="CC23" s="110"/>
      <c r="CD23" s="110"/>
      <c r="CE23" s="110"/>
      <c r="CF23" s="110"/>
      <c r="CG23" s="110"/>
      <c r="CH23" s="110"/>
      <c r="CI23" s="110"/>
      <c r="CJ23" s="110"/>
      <c r="CK23" s="110"/>
      <c r="CL23" s="110"/>
      <c r="CM23" s="110"/>
      <c r="CN23" s="110"/>
      <c r="CO23" s="110"/>
      <c r="CP23" s="110"/>
      <c r="CQ23" s="110"/>
      <c r="CR23" s="110"/>
      <c r="CS23" s="110"/>
      <c r="CT23" s="110"/>
      <c r="CU23" s="110"/>
      <c r="CV23" s="110"/>
      <c r="CW23" s="110"/>
      <c r="CX23" s="110"/>
      <c r="CY23" s="110"/>
      <c r="CZ23" s="110"/>
      <c r="DA23" s="110"/>
      <c r="DB23" s="110"/>
      <c r="DC23" s="110"/>
      <c r="DD23" s="110"/>
      <c r="DE23" s="110"/>
      <c r="DF23" s="110"/>
      <c r="DG23" s="110"/>
      <c r="DH23" s="110"/>
      <c r="DI23" s="110"/>
      <c r="DJ23" s="110"/>
      <c r="DK23" s="110"/>
      <c r="DL23" s="110"/>
      <c r="DM23" s="110"/>
      <c r="DN23" s="110"/>
      <c r="DO23" s="110"/>
      <c r="DP23" s="110"/>
      <c r="DQ23" s="110"/>
      <c r="DR23" s="110"/>
      <c r="DS23" s="110"/>
      <c r="DT23" s="110"/>
      <c r="DU23" s="110"/>
      <c r="DV23" s="110"/>
      <c r="DW23" s="110"/>
      <c r="DX23" s="110"/>
      <c r="DY23" s="110"/>
      <c r="DZ23" s="110"/>
      <c r="EA23" s="110"/>
      <c r="EB23" s="110"/>
      <c r="EC23" s="110"/>
      <c r="ED23" s="110"/>
      <c r="EE23" s="110"/>
      <c r="EF23" s="110"/>
      <c r="EG23" s="110"/>
      <c r="EH23" s="110"/>
      <c r="EI23" s="110"/>
      <c r="EJ23" s="110"/>
    </row>
    <row r="24" spans="1:140">
      <c r="A24" s="440">
        <v>9</v>
      </c>
      <c r="B24" s="454" t="s">
        <v>88</v>
      </c>
      <c r="C24" s="79">
        <v>75518</v>
      </c>
      <c r="D24" s="79">
        <v>49009</v>
      </c>
      <c r="E24" s="79">
        <v>75391</v>
      </c>
      <c r="F24" s="79">
        <v>41</v>
      </c>
      <c r="G24" s="79">
        <v>119519</v>
      </c>
      <c r="H24" s="79">
        <v>490926</v>
      </c>
      <c r="I24" s="79">
        <v>5</v>
      </c>
      <c r="J24" s="52">
        <v>15.38</v>
      </c>
      <c r="K24" s="79"/>
      <c r="L24" s="110"/>
      <c r="M24" s="110"/>
      <c r="N24" s="110"/>
      <c r="O24" s="110"/>
      <c r="P24" s="110"/>
      <c r="Q24" s="110"/>
      <c r="R24" s="110"/>
      <c r="S24" s="110"/>
      <c r="T24" s="110"/>
      <c r="U24" s="110"/>
      <c r="V24" s="110"/>
      <c r="W24" s="110"/>
      <c r="X24" s="110"/>
      <c r="Y24" s="110"/>
      <c r="Z24" s="110"/>
      <c r="AA24" s="110"/>
      <c r="AB24" s="110"/>
      <c r="AC24" s="110"/>
      <c r="AD24" s="110"/>
      <c r="AE24" s="110"/>
      <c r="AF24" s="110"/>
      <c r="AG24" s="110"/>
      <c r="AH24" s="110"/>
      <c r="AI24" s="110"/>
      <c r="AJ24" s="110"/>
      <c r="AK24" s="110"/>
      <c r="AL24" s="110"/>
      <c r="AM24" s="110"/>
      <c r="AN24" s="110"/>
      <c r="AO24" s="110"/>
      <c r="AP24" s="110"/>
      <c r="AQ24" s="110"/>
      <c r="AR24" s="110"/>
      <c r="AS24" s="110"/>
      <c r="AT24" s="110"/>
      <c r="AU24" s="110"/>
      <c r="AV24" s="110"/>
      <c r="AW24" s="110"/>
      <c r="AX24" s="110"/>
      <c r="AY24" s="110"/>
      <c r="AZ24" s="110"/>
      <c r="BA24" s="110"/>
      <c r="BB24" s="110"/>
      <c r="BC24" s="110"/>
      <c r="BD24" s="110"/>
      <c r="BE24" s="110"/>
      <c r="BF24" s="110"/>
      <c r="BG24" s="110"/>
      <c r="BH24" s="110"/>
      <c r="BI24" s="110"/>
      <c r="BJ24" s="110"/>
      <c r="BK24" s="110"/>
      <c r="BL24" s="110"/>
      <c r="BM24" s="110"/>
      <c r="BN24" s="110"/>
      <c r="BO24" s="110"/>
      <c r="BP24" s="110"/>
      <c r="BQ24" s="110"/>
      <c r="BR24" s="110"/>
      <c r="BS24" s="110"/>
      <c r="BT24" s="110"/>
      <c r="BU24" s="110"/>
      <c r="BV24" s="110"/>
      <c r="BW24" s="110"/>
      <c r="BX24" s="110"/>
      <c r="BY24" s="110"/>
      <c r="BZ24" s="110"/>
      <c r="CA24" s="110"/>
      <c r="CB24" s="110"/>
      <c r="CC24" s="110"/>
      <c r="CD24" s="110"/>
      <c r="CE24" s="110"/>
      <c r="CF24" s="110"/>
      <c r="CG24" s="110"/>
      <c r="CH24" s="110"/>
      <c r="CI24" s="110"/>
      <c r="CJ24" s="110"/>
      <c r="CK24" s="110"/>
      <c r="CL24" s="110"/>
      <c r="CM24" s="110"/>
      <c r="CN24" s="110"/>
      <c r="CO24" s="110"/>
      <c r="CP24" s="110"/>
      <c r="CQ24" s="110"/>
      <c r="CR24" s="110"/>
      <c r="CS24" s="110"/>
      <c r="CT24" s="110"/>
      <c r="CU24" s="110"/>
      <c r="CV24" s="110"/>
      <c r="CW24" s="110"/>
      <c r="CX24" s="110"/>
      <c r="CY24" s="110"/>
      <c r="CZ24" s="110"/>
      <c r="DA24" s="110"/>
      <c r="DB24" s="110"/>
      <c r="DC24" s="110"/>
      <c r="DD24" s="110"/>
      <c r="DE24" s="110"/>
      <c r="DF24" s="110"/>
      <c r="DG24" s="110"/>
      <c r="DH24" s="110"/>
      <c r="DI24" s="110"/>
      <c r="DJ24" s="110"/>
      <c r="DK24" s="110"/>
      <c r="DL24" s="110"/>
      <c r="DM24" s="110"/>
      <c r="DN24" s="110"/>
      <c r="DO24" s="110"/>
      <c r="DP24" s="110"/>
      <c r="DQ24" s="110"/>
      <c r="DR24" s="110"/>
      <c r="DS24" s="110"/>
      <c r="DT24" s="110"/>
      <c r="DU24" s="110"/>
      <c r="DV24" s="110"/>
      <c r="DW24" s="110"/>
      <c r="DX24" s="110"/>
      <c r="DY24" s="110"/>
      <c r="DZ24" s="110"/>
      <c r="EA24" s="110"/>
      <c r="EB24" s="110"/>
      <c r="EC24" s="110"/>
      <c r="ED24" s="110"/>
      <c r="EE24" s="110"/>
      <c r="EF24" s="110"/>
      <c r="EG24" s="110"/>
      <c r="EH24" s="110"/>
      <c r="EI24" s="110"/>
      <c r="EJ24" s="110"/>
    </row>
    <row r="25" spans="1:140" ht="12" customHeight="1">
      <c r="A25" s="440">
        <v>11</v>
      </c>
      <c r="B25" s="454" t="s">
        <v>90</v>
      </c>
      <c r="C25" s="79">
        <v>86176</v>
      </c>
      <c r="D25" s="79">
        <v>79271</v>
      </c>
      <c r="E25" s="79">
        <v>86146</v>
      </c>
      <c r="F25" s="79">
        <v>30</v>
      </c>
      <c r="G25" s="79">
        <v>138804</v>
      </c>
      <c r="H25" s="79">
        <v>457536</v>
      </c>
      <c r="I25" s="79">
        <v>28</v>
      </c>
      <c r="J25" s="52">
        <v>18.829999999999998</v>
      </c>
      <c r="K25" s="79"/>
      <c r="L25" s="110"/>
      <c r="M25" s="110"/>
      <c r="N25" s="110"/>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110"/>
      <c r="AL25" s="110"/>
      <c r="AM25" s="110"/>
      <c r="AN25" s="110"/>
      <c r="AO25" s="110"/>
      <c r="AP25" s="110"/>
      <c r="AQ25" s="110"/>
      <c r="AR25" s="110"/>
      <c r="AS25" s="110"/>
      <c r="AT25" s="110"/>
      <c r="AU25" s="110"/>
      <c r="AV25" s="110"/>
      <c r="AW25" s="110"/>
      <c r="AX25" s="110"/>
      <c r="AY25" s="110"/>
      <c r="AZ25" s="110"/>
      <c r="BA25" s="110"/>
      <c r="BB25" s="110"/>
      <c r="BC25" s="110"/>
      <c r="BD25" s="110"/>
      <c r="BE25" s="110"/>
      <c r="BF25" s="110"/>
      <c r="BG25" s="110"/>
      <c r="BH25" s="110"/>
      <c r="BI25" s="110"/>
      <c r="BJ25" s="110"/>
      <c r="BK25" s="110"/>
      <c r="BL25" s="110"/>
      <c r="BM25" s="110"/>
      <c r="BN25" s="110"/>
      <c r="BO25" s="110"/>
      <c r="BP25" s="110"/>
      <c r="BQ25" s="110"/>
      <c r="BR25" s="110"/>
      <c r="BS25" s="110"/>
      <c r="BT25" s="110"/>
      <c r="BU25" s="110"/>
      <c r="BV25" s="110"/>
      <c r="BW25" s="110"/>
      <c r="BX25" s="110"/>
      <c r="BY25" s="110"/>
      <c r="BZ25" s="110"/>
      <c r="CA25" s="110"/>
      <c r="CB25" s="110"/>
      <c r="CC25" s="110"/>
      <c r="CD25" s="110"/>
      <c r="CE25" s="110"/>
      <c r="CF25" s="110"/>
      <c r="CG25" s="110"/>
      <c r="CH25" s="110"/>
      <c r="CI25" s="110"/>
      <c r="CJ25" s="110"/>
      <c r="CK25" s="110"/>
      <c r="CL25" s="110"/>
      <c r="CM25" s="110"/>
      <c r="CN25" s="110"/>
      <c r="CO25" s="110"/>
      <c r="CP25" s="110"/>
      <c r="CQ25" s="110"/>
      <c r="CR25" s="110"/>
      <c r="CS25" s="110"/>
      <c r="CT25" s="110"/>
      <c r="CU25" s="110"/>
      <c r="CV25" s="110"/>
      <c r="CW25" s="110"/>
      <c r="CX25" s="110"/>
      <c r="CY25" s="110"/>
      <c r="CZ25" s="110"/>
      <c r="DA25" s="110"/>
      <c r="DB25" s="110"/>
      <c r="DC25" s="110"/>
      <c r="DD25" s="110"/>
      <c r="DE25" s="110"/>
      <c r="DF25" s="110"/>
      <c r="DG25" s="110"/>
      <c r="DH25" s="110"/>
      <c r="DI25" s="110"/>
      <c r="DJ25" s="110"/>
      <c r="DK25" s="110"/>
      <c r="DL25" s="110"/>
      <c r="DM25" s="110"/>
      <c r="DN25" s="110"/>
      <c r="DO25" s="110"/>
      <c r="DP25" s="110"/>
      <c r="DQ25" s="110"/>
      <c r="DR25" s="110"/>
      <c r="DS25" s="110"/>
      <c r="DT25" s="110"/>
      <c r="DU25" s="110"/>
      <c r="DV25" s="110"/>
      <c r="DW25" s="110"/>
      <c r="DX25" s="110"/>
      <c r="DY25" s="110"/>
      <c r="DZ25" s="110"/>
      <c r="EA25" s="110"/>
      <c r="EB25" s="110"/>
      <c r="EC25" s="110"/>
      <c r="ED25" s="110"/>
      <c r="EE25" s="110"/>
      <c r="EF25" s="110"/>
      <c r="EG25" s="110"/>
      <c r="EH25" s="110"/>
      <c r="EI25" s="110"/>
      <c r="EJ25" s="110"/>
    </row>
    <row r="26" spans="1:140" ht="12.75" customHeight="1">
      <c r="A26" s="440">
        <v>13</v>
      </c>
      <c r="B26" s="454" t="s">
        <v>92</v>
      </c>
      <c r="C26" s="79">
        <v>87086</v>
      </c>
      <c r="D26" s="79">
        <v>73789</v>
      </c>
      <c r="E26" s="79">
        <v>86997</v>
      </c>
      <c r="F26" s="79">
        <v>26</v>
      </c>
      <c r="G26" s="79">
        <v>138530</v>
      </c>
      <c r="H26" s="79">
        <v>478517</v>
      </c>
      <c r="I26" s="79">
        <v>10</v>
      </c>
      <c r="J26" s="52">
        <v>18.2</v>
      </c>
      <c r="K26" s="79"/>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c r="BM26" s="110"/>
      <c r="BN26" s="110"/>
      <c r="BO26" s="110"/>
      <c r="BP26" s="110"/>
      <c r="BQ26" s="110"/>
      <c r="BR26" s="110"/>
      <c r="BS26" s="110"/>
      <c r="BT26" s="110"/>
      <c r="BU26" s="110"/>
      <c r="BV26" s="110"/>
      <c r="BW26" s="110"/>
      <c r="BX26" s="110"/>
      <c r="BY26" s="110"/>
      <c r="BZ26" s="110"/>
      <c r="CA26" s="110"/>
      <c r="CB26" s="110"/>
      <c r="CC26" s="110"/>
      <c r="CD26" s="110"/>
      <c r="CE26" s="110"/>
      <c r="CF26" s="110"/>
      <c r="CG26" s="110"/>
      <c r="CH26" s="110"/>
      <c r="CI26" s="110"/>
      <c r="CJ26" s="110"/>
      <c r="CK26" s="110"/>
      <c r="CL26" s="110"/>
      <c r="CM26" s="110"/>
      <c r="CN26" s="110"/>
      <c r="CO26" s="110"/>
      <c r="CP26" s="110"/>
      <c r="CQ26" s="110"/>
      <c r="CR26" s="110"/>
      <c r="CS26" s="110"/>
      <c r="CT26" s="110"/>
      <c r="CU26" s="110"/>
      <c r="CV26" s="110"/>
      <c r="CW26" s="110"/>
      <c r="CX26" s="110"/>
      <c r="CY26" s="110"/>
      <c r="CZ26" s="110"/>
      <c r="DA26" s="110"/>
      <c r="DB26" s="110"/>
      <c r="DC26" s="110"/>
      <c r="DD26" s="110"/>
      <c r="DE26" s="110"/>
      <c r="DF26" s="110"/>
      <c r="DG26" s="110"/>
      <c r="DH26" s="110"/>
      <c r="DI26" s="110"/>
      <c r="DJ26" s="110"/>
      <c r="DK26" s="110"/>
      <c r="DL26" s="110"/>
      <c r="DM26" s="110"/>
      <c r="DN26" s="110"/>
      <c r="DO26" s="110"/>
      <c r="DP26" s="110"/>
      <c r="DQ26" s="110"/>
      <c r="DR26" s="110"/>
      <c r="DS26" s="110"/>
      <c r="DT26" s="110"/>
      <c r="DU26" s="110"/>
      <c r="DV26" s="110"/>
      <c r="DW26" s="110"/>
      <c r="DX26" s="110"/>
      <c r="DY26" s="110"/>
      <c r="DZ26" s="110"/>
      <c r="EA26" s="110"/>
      <c r="EB26" s="110"/>
      <c r="EC26" s="110"/>
      <c r="ED26" s="110"/>
      <c r="EE26" s="110"/>
      <c r="EF26" s="110"/>
      <c r="EG26" s="110"/>
      <c r="EH26" s="110"/>
      <c r="EI26" s="110"/>
      <c r="EJ26" s="110"/>
    </row>
    <row r="27" spans="1:140">
      <c r="A27" s="440">
        <v>14</v>
      </c>
      <c r="B27" s="454" t="s">
        <v>94</v>
      </c>
      <c r="C27" s="79">
        <v>89822</v>
      </c>
      <c r="D27" s="79">
        <v>104209</v>
      </c>
      <c r="E27" s="79">
        <v>89896</v>
      </c>
      <c r="F27" s="79">
        <v>21</v>
      </c>
      <c r="G27" s="79">
        <v>143399</v>
      </c>
      <c r="H27" s="79">
        <v>487887</v>
      </c>
      <c r="I27" s="79">
        <v>6</v>
      </c>
      <c r="J27" s="52">
        <v>18.41</v>
      </c>
      <c r="K27" s="79"/>
      <c r="L27" s="110"/>
      <c r="M27" s="110"/>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0"/>
      <c r="AK27" s="110"/>
      <c r="AL27" s="110"/>
      <c r="AM27" s="110"/>
      <c r="AN27" s="110"/>
      <c r="AO27" s="110"/>
      <c r="AP27" s="110"/>
      <c r="AQ27" s="110"/>
      <c r="AR27" s="110"/>
      <c r="AS27" s="110"/>
      <c r="AT27" s="110"/>
      <c r="AU27" s="110"/>
      <c r="AV27" s="110"/>
      <c r="AW27" s="110"/>
      <c r="AX27" s="110"/>
      <c r="AY27" s="110"/>
      <c r="AZ27" s="110"/>
      <c r="BA27" s="110"/>
      <c r="BB27" s="110"/>
      <c r="BC27" s="110"/>
      <c r="BD27" s="110"/>
      <c r="BE27" s="110"/>
      <c r="BF27" s="110"/>
      <c r="BG27" s="110"/>
      <c r="BH27" s="110"/>
      <c r="BI27" s="110"/>
      <c r="BJ27" s="110"/>
      <c r="BK27" s="110"/>
      <c r="BL27" s="110"/>
      <c r="BM27" s="110"/>
      <c r="BN27" s="110"/>
      <c r="BO27" s="110"/>
      <c r="BP27" s="110"/>
      <c r="BQ27" s="110"/>
      <c r="BR27" s="110"/>
      <c r="BS27" s="110"/>
      <c r="BT27" s="110"/>
      <c r="BU27" s="110"/>
      <c r="BV27" s="110"/>
      <c r="BW27" s="110"/>
      <c r="BX27" s="110"/>
      <c r="BY27" s="110"/>
      <c r="BZ27" s="110"/>
      <c r="CA27" s="110"/>
      <c r="CB27" s="110"/>
      <c r="CC27" s="110"/>
      <c r="CD27" s="110"/>
      <c r="CE27" s="110"/>
      <c r="CF27" s="110"/>
      <c r="CG27" s="110"/>
      <c r="CH27" s="110"/>
      <c r="CI27" s="110"/>
      <c r="CJ27" s="110"/>
      <c r="CK27" s="110"/>
      <c r="CL27" s="110"/>
      <c r="CM27" s="110"/>
      <c r="CN27" s="110"/>
      <c r="CO27" s="110"/>
      <c r="CP27" s="110"/>
      <c r="CQ27" s="110"/>
      <c r="CR27" s="110"/>
      <c r="CS27" s="110"/>
      <c r="CT27" s="110"/>
      <c r="CU27" s="110"/>
      <c r="CV27" s="110"/>
      <c r="CW27" s="110"/>
      <c r="CX27" s="110"/>
      <c r="CY27" s="110"/>
      <c r="CZ27" s="110"/>
      <c r="DA27" s="110"/>
      <c r="DB27" s="110"/>
      <c r="DC27" s="110"/>
      <c r="DD27" s="110"/>
      <c r="DE27" s="110"/>
      <c r="DF27" s="110"/>
      <c r="DG27" s="110"/>
      <c r="DH27" s="110"/>
      <c r="DI27" s="110"/>
      <c r="DJ27" s="110"/>
      <c r="DK27" s="110"/>
      <c r="DL27" s="110"/>
      <c r="DM27" s="110"/>
      <c r="DN27" s="110"/>
      <c r="DO27" s="110"/>
      <c r="DP27" s="110"/>
      <c r="DQ27" s="110"/>
      <c r="DR27" s="110"/>
      <c r="DS27" s="110"/>
      <c r="DT27" s="110"/>
      <c r="DU27" s="110"/>
      <c r="DV27" s="110"/>
      <c r="DW27" s="110"/>
      <c r="DX27" s="110"/>
      <c r="DY27" s="110"/>
      <c r="DZ27" s="110"/>
      <c r="EA27" s="110"/>
      <c r="EB27" s="110"/>
      <c r="EC27" s="110"/>
      <c r="ED27" s="110"/>
      <c r="EE27" s="110"/>
      <c r="EF27" s="110"/>
      <c r="EG27" s="110"/>
      <c r="EH27" s="110"/>
      <c r="EI27" s="110"/>
      <c r="EJ27" s="110"/>
    </row>
    <row r="28" spans="1:140">
      <c r="A28" s="440">
        <v>15</v>
      </c>
      <c r="B28" s="454" t="s">
        <v>302</v>
      </c>
      <c r="C28" s="79">
        <v>106339</v>
      </c>
      <c r="D28" s="79">
        <v>140111</v>
      </c>
      <c r="E28" s="79">
        <v>106483</v>
      </c>
      <c r="F28" s="79">
        <v>3</v>
      </c>
      <c r="G28" s="79">
        <v>166824</v>
      </c>
      <c r="H28" s="79">
        <v>456656</v>
      </c>
      <c r="I28" s="79">
        <v>29</v>
      </c>
      <c r="J28" s="52">
        <v>23.29</v>
      </c>
      <c r="K28" s="79"/>
      <c r="L28" s="110"/>
      <c r="M28" s="110"/>
      <c r="N28" s="110"/>
      <c r="O28" s="110"/>
      <c r="P28" s="110"/>
      <c r="Q28" s="110"/>
      <c r="R28" s="110"/>
      <c r="S28" s="110"/>
      <c r="T28" s="110"/>
      <c r="U28" s="110"/>
      <c r="V28" s="110"/>
      <c r="W28" s="110"/>
      <c r="X28" s="110"/>
      <c r="Y28" s="110"/>
      <c r="Z28" s="110"/>
      <c r="AA28" s="110"/>
      <c r="AB28" s="110"/>
      <c r="AC28" s="110"/>
      <c r="AD28" s="110"/>
      <c r="AE28" s="110"/>
      <c r="AF28" s="110"/>
      <c r="AG28" s="110"/>
      <c r="AH28" s="110"/>
      <c r="AI28" s="110"/>
      <c r="AJ28" s="110"/>
      <c r="AK28" s="110"/>
      <c r="AL28" s="110"/>
      <c r="AM28" s="110"/>
      <c r="AN28" s="110"/>
      <c r="AO28" s="110"/>
      <c r="AP28" s="110"/>
      <c r="AQ28" s="110"/>
      <c r="AR28" s="110"/>
      <c r="AS28" s="110"/>
      <c r="AT28" s="110"/>
      <c r="AU28" s="110"/>
      <c r="AV28" s="110"/>
      <c r="AW28" s="110"/>
      <c r="AX28" s="110"/>
      <c r="AY28" s="110"/>
      <c r="AZ28" s="110"/>
      <c r="BA28" s="110"/>
      <c r="BB28" s="110"/>
      <c r="BC28" s="110"/>
      <c r="BD28" s="110"/>
      <c r="BE28" s="110"/>
      <c r="BF28" s="110"/>
      <c r="BG28" s="110"/>
      <c r="BH28" s="110"/>
      <c r="BI28" s="110"/>
      <c r="BJ28" s="110"/>
      <c r="BK28" s="110"/>
      <c r="BL28" s="110"/>
      <c r="BM28" s="110"/>
      <c r="BN28" s="110"/>
      <c r="BO28" s="110"/>
      <c r="BP28" s="110"/>
      <c r="BQ28" s="110"/>
      <c r="BR28" s="110"/>
      <c r="BS28" s="110"/>
      <c r="BT28" s="110"/>
      <c r="BU28" s="110"/>
      <c r="BV28" s="110"/>
      <c r="BW28" s="110"/>
      <c r="BX28" s="110"/>
      <c r="BY28" s="110"/>
      <c r="BZ28" s="110"/>
      <c r="CA28" s="110"/>
      <c r="CB28" s="110"/>
      <c r="CC28" s="110"/>
      <c r="CD28" s="110"/>
      <c r="CE28" s="110"/>
      <c r="CF28" s="110"/>
      <c r="CG28" s="110"/>
      <c r="CH28" s="110"/>
      <c r="CI28" s="110"/>
      <c r="CJ28" s="110"/>
      <c r="CK28" s="110"/>
      <c r="CL28" s="110"/>
      <c r="CM28" s="110"/>
      <c r="CN28" s="110"/>
      <c r="CO28" s="110"/>
      <c r="CP28" s="110"/>
      <c r="CQ28" s="110"/>
      <c r="CR28" s="110"/>
      <c r="CS28" s="110"/>
      <c r="CT28" s="110"/>
      <c r="CU28" s="110"/>
      <c r="CV28" s="110"/>
      <c r="CW28" s="110"/>
      <c r="CX28" s="110"/>
      <c r="CY28" s="110"/>
      <c r="CZ28" s="110"/>
      <c r="DA28" s="110"/>
      <c r="DB28" s="110"/>
      <c r="DC28" s="110"/>
      <c r="DD28" s="110"/>
      <c r="DE28" s="110"/>
      <c r="DF28" s="110"/>
      <c r="DG28" s="110"/>
      <c r="DH28" s="110"/>
      <c r="DI28" s="110"/>
      <c r="DJ28" s="110"/>
      <c r="DK28" s="110"/>
      <c r="DL28" s="110"/>
      <c r="DM28" s="110"/>
      <c r="DN28" s="110"/>
      <c r="DO28" s="110"/>
      <c r="DP28" s="110"/>
      <c r="DQ28" s="110"/>
      <c r="DR28" s="110"/>
      <c r="DS28" s="110"/>
      <c r="DT28" s="110"/>
      <c r="DU28" s="110"/>
      <c r="DV28" s="110"/>
      <c r="DW28" s="110"/>
      <c r="DX28" s="110"/>
      <c r="DY28" s="110"/>
      <c r="DZ28" s="110"/>
      <c r="EA28" s="110"/>
      <c r="EB28" s="110"/>
      <c r="EC28" s="110"/>
      <c r="ED28" s="110"/>
      <c r="EE28" s="110"/>
      <c r="EF28" s="110"/>
      <c r="EG28" s="110"/>
      <c r="EH28" s="110"/>
      <c r="EI28" s="110"/>
      <c r="EJ28" s="110"/>
    </row>
    <row r="29" spans="1:140">
      <c r="A29" s="440">
        <v>16</v>
      </c>
      <c r="B29" s="454" t="s">
        <v>98</v>
      </c>
      <c r="C29" s="79">
        <v>86941</v>
      </c>
      <c r="D29" s="79">
        <v>72950</v>
      </c>
      <c r="E29" s="79">
        <v>86895</v>
      </c>
      <c r="F29" s="79">
        <v>27</v>
      </c>
      <c r="G29" s="79">
        <v>141437</v>
      </c>
      <c r="H29" s="79">
        <v>487306</v>
      </c>
      <c r="I29" s="79">
        <v>7</v>
      </c>
      <c r="J29" s="52">
        <v>17.84</v>
      </c>
      <c r="K29" s="79"/>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c r="AI29" s="110"/>
      <c r="AJ29" s="110"/>
      <c r="AK29" s="110"/>
      <c r="AL29" s="110"/>
      <c r="AM29" s="110"/>
      <c r="AN29" s="110"/>
      <c r="AO29" s="110"/>
      <c r="AP29" s="110"/>
      <c r="AQ29" s="110"/>
      <c r="AR29" s="110"/>
      <c r="AS29" s="110"/>
      <c r="AT29" s="110"/>
      <c r="AU29" s="110"/>
      <c r="AV29" s="110"/>
      <c r="AW29" s="110"/>
      <c r="AX29" s="110"/>
      <c r="AY29" s="110"/>
      <c r="AZ29" s="110"/>
      <c r="BA29" s="110"/>
      <c r="BB29" s="110"/>
      <c r="BC29" s="110"/>
      <c r="BD29" s="110"/>
      <c r="BE29" s="110"/>
      <c r="BF29" s="110"/>
      <c r="BG29" s="110"/>
      <c r="BH29" s="110"/>
      <c r="BI29" s="110"/>
      <c r="BJ29" s="110"/>
      <c r="BK29" s="110"/>
      <c r="BL29" s="110"/>
      <c r="BM29" s="110"/>
      <c r="BN29" s="110"/>
      <c r="BO29" s="110"/>
      <c r="BP29" s="110"/>
      <c r="BQ29" s="110"/>
      <c r="BR29" s="110"/>
      <c r="BS29" s="110"/>
      <c r="BT29" s="110"/>
      <c r="BU29" s="110"/>
      <c r="BV29" s="110"/>
      <c r="BW29" s="110"/>
      <c r="BX29" s="110"/>
      <c r="BY29" s="110"/>
      <c r="BZ29" s="110"/>
      <c r="CA29" s="110"/>
      <c r="CB29" s="110"/>
      <c r="CC29" s="110"/>
      <c r="CD29" s="110"/>
      <c r="CE29" s="110"/>
      <c r="CF29" s="110"/>
      <c r="CG29" s="110"/>
      <c r="CH29" s="110"/>
      <c r="CI29" s="110"/>
      <c r="CJ29" s="110"/>
      <c r="CK29" s="110"/>
      <c r="CL29" s="110"/>
      <c r="CM29" s="110"/>
      <c r="CN29" s="110"/>
      <c r="CO29" s="110"/>
      <c r="CP29" s="110"/>
      <c r="CQ29" s="110"/>
      <c r="CR29" s="110"/>
      <c r="CS29" s="110"/>
      <c r="CT29" s="110"/>
      <c r="CU29" s="110"/>
      <c r="CV29" s="110"/>
      <c r="CW29" s="110"/>
      <c r="CX29" s="110"/>
      <c r="CY29" s="110"/>
      <c r="CZ29" s="110"/>
      <c r="DA29" s="110"/>
      <c r="DB29" s="110"/>
      <c r="DC29" s="110"/>
      <c r="DD29" s="110"/>
      <c r="DE29" s="110"/>
      <c r="DF29" s="110"/>
      <c r="DG29" s="110"/>
      <c r="DH29" s="110"/>
      <c r="DI29" s="110"/>
      <c r="DJ29" s="110"/>
      <c r="DK29" s="110"/>
      <c r="DL29" s="110"/>
      <c r="DM29" s="110"/>
      <c r="DN29" s="110"/>
      <c r="DO29" s="110"/>
      <c r="DP29" s="110"/>
      <c r="DQ29" s="110"/>
      <c r="DR29" s="110"/>
      <c r="DS29" s="110"/>
      <c r="DT29" s="110"/>
      <c r="DU29" s="110"/>
      <c r="DV29" s="110"/>
      <c r="DW29" s="110"/>
      <c r="DX29" s="110"/>
      <c r="DY29" s="110"/>
      <c r="DZ29" s="110"/>
      <c r="EA29" s="110"/>
      <c r="EB29" s="110"/>
      <c r="EC29" s="110"/>
      <c r="ED29" s="110"/>
      <c r="EE29" s="110"/>
      <c r="EF29" s="110"/>
      <c r="EG29" s="110"/>
      <c r="EH29" s="110"/>
      <c r="EI29" s="110"/>
      <c r="EJ29" s="110"/>
    </row>
    <row r="30" spans="1:140">
      <c r="A30" s="440">
        <v>17</v>
      </c>
      <c r="B30" s="441" t="s">
        <v>100</v>
      </c>
      <c r="C30" s="79">
        <v>87405</v>
      </c>
      <c r="D30" s="79">
        <v>80579</v>
      </c>
      <c r="E30" s="79">
        <v>87367</v>
      </c>
      <c r="F30" s="79">
        <v>25</v>
      </c>
      <c r="G30" s="79">
        <v>141265</v>
      </c>
      <c r="H30" s="79">
        <v>461292</v>
      </c>
      <c r="I30" s="79">
        <v>26</v>
      </c>
      <c r="J30" s="52">
        <v>18.95</v>
      </c>
      <c r="K30" s="79"/>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110"/>
      <c r="AI30" s="110"/>
      <c r="AJ30" s="110"/>
      <c r="AK30" s="110"/>
      <c r="AL30" s="110"/>
      <c r="AM30" s="110"/>
      <c r="AN30" s="110"/>
      <c r="AO30" s="110"/>
      <c r="AP30" s="110"/>
      <c r="AQ30" s="110"/>
      <c r="AR30" s="110"/>
      <c r="AS30" s="110"/>
      <c r="AT30" s="110"/>
      <c r="AU30" s="110"/>
      <c r="AV30" s="110"/>
      <c r="AW30" s="110"/>
      <c r="AX30" s="110"/>
      <c r="AY30" s="110"/>
      <c r="AZ30" s="110"/>
      <c r="BA30" s="110"/>
      <c r="BB30" s="110"/>
      <c r="BC30" s="110"/>
      <c r="BD30" s="110"/>
      <c r="BE30" s="110"/>
      <c r="BF30" s="110"/>
      <c r="BG30" s="110"/>
      <c r="BH30" s="110"/>
      <c r="BI30" s="110"/>
      <c r="BJ30" s="110"/>
      <c r="BK30" s="110"/>
      <c r="BL30" s="110"/>
      <c r="BM30" s="110"/>
      <c r="BN30" s="110"/>
      <c r="BO30" s="110"/>
      <c r="BP30" s="110"/>
      <c r="BQ30" s="110"/>
      <c r="BR30" s="110"/>
      <c r="BS30" s="110"/>
      <c r="BT30" s="110"/>
      <c r="BU30" s="110"/>
      <c r="BV30" s="110"/>
      <c r="BW30" s="110"/>
      <c r="BX30" s="110"/>
      <c r="BY30" s="110"/>
      <c r="BZ30" s="110"/>
      <c r="CA30" s="110"/>
      <c r="CB30" s="110"/>
      <c r="CC30" s="110"/>
      <c r="CD30" s="110"/>
      <c r="CE30" s="110"/>
      <c r="CF30" s="110"/>
      <c r="CG30" s="110"/>
      <c r="CH30" s="110"/>
      <c r="CI30" s="110"/>
      <c r="CJ30" s="110"/>
      <c r="CK30" s="110"/>
      <c r="CL30" s="110"/>
      <c r="CM30" s="110"/>
      <c r="CN30" s="110"/>
      <c r="CO30" s="110"/>
      <c r="CP30" s="110"/>
      <c r="CQ30" s="110"/>
      <c r="CR30" s="110"/>
      <c r="CS30" s="110"/>
      <c r="CT30" s="110"/>
      <c r="CU30" s="110"/>
      <c r="CV30" s="110"/>
      <c r="CW30" s="110"/>
      <c r="CX30" s="110"/>
      <c r="CY30" s="110"/>
      <c r="CZ30" s="110"/>
      <c r="DA30" s="110"/>
      <c r="DB30" s="110"/>
      <c r="DC30" s="110"/>
      <c r="DD30" s="110"/>
      <c r="DE30" s="110"/>
      <c r="DF30" s="110"/>
      <c r="DG30" s="110"/>
      <c r="DH30" s="110"/>
      <c r="DI30" s="110"/>
      <c r="DJ30" s="110"/>
      <c r="DK30" s="110"/>
      <c r="DL30" s="110"/>
      <c r="DM30" s="110"/>
      <c r="DN30" s="110"/>
      <c r="DO30" s="110"/>
      <c r="DP30" s="110"/>
      <c r="DQ30" s="110"/>
      <c r="DR30" s="110"/>
      <c r="DS30" s="110"/>
      <c r="DT30" s="110"/>
      <c r="DU30" s="110"/>
      <c r="DV30" s="110"/>
      <c r="DW30" s="110"/>
      <c r="DX30" s="110"/>
      <c r="DY30" s="110"/>
      <c r="DZ30" s="110"/>
      <c r="EA30" s="110"/>
      <c r="EB30" s="110"/>
      <c r="EC30" s="110"/>
      <c r="ED30" s="110"/>
      <c r="EE30" s="110"/>
      <c r="EF30" s="110"/>
      <c r="EG30" s="110"/>
      <c r="EH30" s="110"/>
      <c r="EI30" s="110"/>
      <c r="EJ30" s="110"/>
    </row>
    <row r="31" spans="1:140">
      <c r="A31" s="440">
        <v>18</v>
      </c>
      <c r="B31" s="441" t="s">
        <v>102</v>
      </c>
      <c r="C31" s="79">
        <v>96837</v>
      </c>
      <c r="D31" s="79">
        <v>99654</v>
      </c>
      <c r="E31" s="79">
        <v>96848</v>
      </c>
      <c r="F31" s="79">
        <v>9</v>
      </c>
      <c r="G31" s="79">
        <v>152067</v>
      </c>
      <c r="H31" s="79">
        <v>462442</v>
      </c>
      <c r="I31" s="79">
        <v>22</v>
      </c>
      <c r="J31" s="52">
        <v>20.94</v>
      </c>
      <c r="K31" s="79"/>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0"/>
      <c r="AK31" s="110"/>
      <c r="AL31" s="110"/>
      <c r="AM31" s="110"/>
      <c r="AN31" s="110"/>
      <c r="AO31" s="110"/>
      <c r="AP31" s="110"/>
      <c r="AQ31" s="110"/>
      <c r="AR31" s="110"/>
      <c r="AS31" s="110"/>
      <c r="AT31" s="110"/>
      <c r="AU31" s="110"/>
      <c r="AV31" s="110"/>
      <c r="AW31" s="110"/>
      <c r="AX31" s="110"/>
      <c r="AY31" s="110"/>
      <c r="AZ31" s="110"/>
      <c r="BA31" s="110"/>
      <c r="BB31" s="110"/>
      <c r="BC31" s="110"/>
      <c r="BD31" s="110"/>
      <c r="BE31" s="110"/>
      <c r="BF31" s="110"/>
      <c r="BG31" s="110"/>
      <c r="BH31" s="110"/>
      <c r="BI31" s="110"/>
      <c r="BJ31" s="110"/>
      <c r="BK31" s="110"/>
      <c r="BL31" s="110"/>
      <c r="BM31" s="110"/>
      <c r="BN31" s="110"/>
      <c r="BO31" s="110"/>
      <c r="BP31" s="110"/>
      <c r="BQ31" s="110"/>
      <c r="BR31" s="110"/>
      <c r="BS31" s="110"/>
      <c r="BT31" s="110"/>
      <c r="BU31" s="110"/>
      <c r="BV31" s="110"/>
      <c r="BW31" s="110"/>
      <c r="BX31" s="110"/>
      <c r="BY31" s="110"/>
      <c r="BZ31" s="110"/>
      <c r="CA31" s="110"/>
      <c r="CB31" s="110"/>
      <c r="CC31" s="110"/>
      <c r="CD31" s="110"/>
      <c r="CE31" s="110"/>
      <c r="CF31" s="110"/>
      <c r="CG31" s="110"/>
      <c r="CH31" s="110"/>
      <c r="CI31" s="110"/>
      <c r="CJ31" s="110"/>
      <c r="CK31" s="110"/>
      <c r="CL31" s="110"/>
      <c r="CM31" s="110"/>
      <c r="CN31" s="110"/>
      <c r="CO31" s="110"/>
      <c r="CP31" s="110"/>
      <c r="CQ31" s="110"/>
      <c r="CR31" s="110"/>
      <c r="CS31" s="110"/>
      <c r="CT31" s="110"/>
      <c r="CU31" s="110"/>
      <c r="CV31" s="110"/>
      <c r="CW31" s="110"/>
      <c r="CX31" s="110"/>
      <c r="CY31" s="110"/>
      <c r="CZ31" s="110"/>
      <c r="DA31" s="110"/>
      <c r="DB31" s="110"/>
      <c r="DC31" s="110"/>
      <c r="DD31" s="110"/>
      <c r="DE31" s="110"/>
      <c r="DF31" s="110"/>
      <c r="DG31" s="110"/>
      <c r="DH31" s="110"/>
      <c r="DI31" s="110"/>
      <c r="DJ31" s="110"/>
      <c r="DK31" s="110"/>
      <c r="DL31" s="110"/>
      <c r="DM31" s="110"/>
      <c r="DN31" s="110"/>
      <c r="DO31" s="110"/>
      <c r="DP31" s="110"/>
      <c r="DQ31" s="110"/>
      <c r="DR31" s="110"/>
      <c r="DS31" s="110"/>
      <c r="DT31" s="110"/>
      <c r="DU31" s="110"/>
      <c r="DV31" s="110"/>
      <c r="DW31" s="110"/>
      <c r="DX31" s="110"/>
      <c r="DY31" s="110"/>
      <c r="DZ31" s="110"/>
      <c r="EA31" s="110"/>
      <c r="EB31" s="110"/>
      <c r="EC31" s="110"/>
      <c r="ED31" s="110"/>
      <c r="EE31" s="110"/>
      <c r="EF31" s="110"/>
      <c r="EG31" s="110"/>
      <c r="EH31" s="110"/>
      <c r="EI31" s="110"/>
      <c r="EJ31" s="110"/>
    </row>
    <row r="32" spans="1:140">
      <c r="A32" s="440">
        <v>19</v>
      </c>
      <c r="B32" s="441" t="s">
        <v>104</v>
      </c>
      <c r="C32" s="79">
        <v>103609</v>
      </c>
      <c r="D32" s="79">
        <v>97638</v>
      </c>
      <c r="E32" s="79">
        <v>103565</v>
      </c>
      <c r="F32" s="79">
        <v>4</v>
      </c>
      <c r="G32" s="79">
        <v>170078</v>
      </c>
      <c r="H32" s="79">
        <v>497289</v>
      </c>
      <c r="I32" s="79">
        <v>4</v>
      </c>
      <c r="J32" s="52">
        <v>20.83</v>
      </c>
      <c r="K32" s="79"/>
      <c r="L32" s="110"/>
      <c r="M32" s="110"/>
      <c r="N32" s="110"/>
      <c r="O32" s="110"/>
      <c r="P32" s="110"/>
      <c r="Q32" s="110"/>
      <c r="R32" s="110"/>
      <c r="S32" s="110"/>
      <c r="T32" s="110"/>
      <c r="U32" s="110"/>
      <c r="V32" s="110"/>
      <c r="W32" s="110"/>
      <c r="X32" s="110"/>
      <c r="Y32" s="110"/>
      <c r="Z32" s="110"/>
      <c r="AA32" s="110"/>
      <c r="AB32" s="110"/>
      <c r="AC32" s="110"/>
      <c r="AD32" s="110"/>
      <c r="AE32" s="110"/>
      <c r="AF32" s="110"/>
      <c r="AG32" s="110"/>
      <c r="AH32" s="110"/>
      <c r="AI32" s="110"/>
      <c r="AJ32" s="110"/>
      <c r="AK32" s="110"/>
      <c r="AL32" s="110"/>
      <c r="AM32" s="110"/>
      <c r="AN32" s="110"/>
      <c r="AO32" s="110"/>
      <c r="AP32" s="110"/>
      <c r="AQ32" s="110"/>
      <c r="AR32" s="110"/>
      <c r="AS32" s="110"/>
      <c r="AT32" s="110"/>
      <c r="AU32" s="110"/>
      <c r="AV32" s="110"/>
      <c r="AW32" s="110"/>
      <c r="AX32" s="110"/>
      <c r="AY32" s="110"/>
      <c r="AZ32" s="110"/>
      <c r="BA32" s="110"/>
      <c r="BB32" s="110"/>
      <c r="BC32" s="110"/>
      <c r="BD32" s="110"/>
      <c r="BE32" s="110"/>
      <c r="BF32" s="110"/>
      <c r="BG32" s="110"/>
      <c r="BH32" s="110"/>
      <c r="BI32" s="110"/>
      <c r="BJ32" s="110"/>
      <c r="BK32" s="110"/>
      <c r="BL32" s="110"/>
      <c r="BM32" s="110"/>
      <c r="BN32" s="110"/>
      <c r="BO32" s="110"/>
      <c r="BP32" s="110"/>
      <c r="BQ32" s="110"/>
      <c r="BR32" s="110"/>
      <c r="BS32" s="110"/>
      <c r="BT32" s="110"/>
      <c r="BU32" s="110"/>
      <c r="BV32" s="110"/>
      <c r="BW32" s="110"/>
      <c r="BX32" s="110"/>
      <c r="BY32" s="110"/>
      <c r="BZ32" s="110"/>
      <c r="CA32" s="110"/>
      <c r="CB32" s="110"/>
      <c r="CC32" s="110"/>
      <c r="CD32" s="110"/>
      <c r="CE32" s="110"/>
      <c r="CF32" s="110"/>
      <c r="CG32" s="110"/>
      <c r="CH32" s="110"/>
      <c r="CI32" s="110"/>
      <c r="CJ32" s="110"/>
      <c r="CK32" s="110"/>
      <c r="CL32" s="110"/>
      <c r="CM32" s="110"/>
      <c r="CN32" s="110"/>
      <c r="CO32" s="110"/>
      <c r="CP32" s="110"/>
      <c r="CQ32" s="110"/>
      <c r="CR32" s="110"/>
      <c r="CS32" s="110"/>
      <c r="CT32" s="110"/>
      <c r="CU32" s="110"/>
      <c r="CV32" s="110"/>
      <c r="CW32" s="110"/>
      <c r="CX32" s="110"/>
      <c r="CY32" s="110"/>
      <c r="CZ32" s="110"/>
      <c r="DA32" s="110"/>
      <c r="DB32" s="110"/>
      <c r="DC32" s="110"/>
      <c r="DD32" s="110"/>
      <c r="DE32" s="110"/>
      <c r="DF32" s="110"/>
      <c r="DG32" s="110"/>
      <c r="DH32" s="110"/>
      <c r="DI32" s="110"/>
      <c r="DJ32" s="110"/>
      <c r="DK32" s="110"/>
      <c r="DL32" s="110"/>
      <c r="DM32" s="110"/>
      <c r="DN32" s="110"/>
      <c r="DO32" s="110"/>
      <c r="DP32" s="110"/>
      <c r="DQ32" s="110"/>
      <c r="DR32" s="110"/>
      <c r="DS32" s="110"/>
      <c r="DT32" s="110"/>
      <c r="DU32" s="110"/>
      <c r="DV32" s="110"/>
      <c r="DW32" s="110"/>
      <c r="DX32" s="110"/>
      <c r="DY32" s="110"/>
      <c r="DZ32" s="110"/>
      <c r="EA32" s="110"/>
      <c r="EB32" s="110"/>
      <c r="EC32" s="110"/>
      <c r="ED32" s="110"/>
      <c r="EE32" s="110"/>
      <c r="EF32" s="110"/>
      <c r="EG32" s="110"/>
      <c r="EH32" s="110"/>
      <c r="EI32" s="110"/>
      <c r="EJ32" s="110"/>
    </row>
    <row r="33" spans="1:140">
      <c r="A33" s="440">
        <v>20</v>
      </c>
      <c r="B33" s="441" t="s">
        <v>106</v>
      </c>
      <c r="C33" s="79">
        <v>99452</v>
      </c>
      <c r="D33" s="79">
        <v>111094</v>
      </c>
      <c r="E33" s="79">
        <v>99523</v>
      </c>
      <c r="F33" s="79">
        <v>8</v>
      </c>
      <c r="G33" s="79">
        <v>160820</v>
      </c>
      <c r="H33" s="79">
        <v>450426</v>
      </c>
      <c r="I33" s="79">
        <v>35</v>
      </c>
      <c r="J33" s="52">
        <v>22.08</v>
      </c>
      <c r="K33" s="79"/>
      <c r="L33" s="110"/>
      <c r="M33" s="110"/>
      <c r="N33" s="110"/>
      <c r="O33" s="110"/>
      <c r="P33" s="110"/>
      <c r="Q33" s="110"/>
      <c r="R33" s="110"/>
      <c r="S33" s="110"/>
      <c r="T33" s="110"/>
      <c r="U33" s="110"/>
      <c r="V33" s="110"/>
      <c r="W33" s="110"/>
      <c r="X33" s="110"/>
      <c r="Y33" s="110"/>
      <c r="Z33" s="110"/>
      <c r="AA33" s="110"/>
      <c r="AB33" s="110"/>
      <c r="AC33" s="110"/>
      <c r="AD33" s="110"/>
      <c r="AE33" s="110"/>
      <c r="AF33" s="110"/>
      <c r="AG33" s="110"/>
      <c r="AH33" s="110"/>
      <c r="AI33" s="110"/>
      <c r="AJ33" s="110"/>
      <c r="AK33" s="110"/>
      <c r="AL33" s="110"/>
      <c r="AM33" s="110"/>
      <c r="AN33" s="110"/>
      <c r="AO33" s="110"/>
      <c r="AP33" s="110"/>
      <c r="AQ33" s="110"/>
      <c r="AR33" s="110"/>
      <c r="AS33" s="110"/>
      <c r="AT33" s="110"/>
      <c r="AU33" s="110"/>
      <c r="AV33" s="110"/>
      <c r="AW33" s="110"/>
      <c r="AX33" s="110"/>
      <c r="AY33" s="110"/>
      <c r="AZ33" s="110"/>
      <c r="BA33" s="110"/>
      <c r="BB33" s="110"/>
      <c r="BC33" s="110"/>
      <c r="BD33" s="110"/>
      <c r="BE33" s="110"/>
      <c r="BF33" s="110"/>
      <c r="BG33" s="110"/>
      <c r="BH33" s="110"/>
      <c r="BI33" s="110"/>
      <c r="BJ33" s="110"/>
      <c r="BK33" s="110"/>
      <c r="BL33" s="110"/>
      <c r="BM33" s="110"/>
      <c r="BN33" s="110"/>
      <c r="BO33" s="110"/>
      <c r="BP33" s="110"/>
      <c r="BQ33" s="110"/>
      <c r="BR33" s="110"/>
      <c r="BS33" s="110"/>
      <c r="BT33" s="110"/>
      <c r="BU33" s="110"/>
      <c r="BV33" s="110"/>
      <c r="BW33" s="110"/>
      <c r="BX33" s="110"/>
      <c r="BY33" s="110"/>
      <c r="BZ33" s="110"/>
      <c r="CA33" s="110"/>
      <c r="CB33" s="110"/>
      <c r="CC33" s="110"/>
      <c r="CD33" s="110"/>
      <c r="CE33" s="110"/>
      <c r="CF33" s="110"/>
      <c r="CG33" s="110"/>
      <c r="CH33" s="110"/>
      <c r="CI33" s="110"/>
      <c r="CJ33" s="110"/>
      <c r="CK33" s="110"/>
      <c r="CL33" s="110"/>
      <c r="CM33" s="110"/>
      <c r="CN33" s="110"/>
      <c r="CO33" s="110"/>
      <c r="CP33" s="110"/>
      <c r="CQ33" s="110"/>
      <c r="CR33" s="110"/>
      <c r="CS33" s="110"/>
      <c r="CT33" s="110"/>
      <c r="CU33" s="110"/>
      <c r="CV33" s="110"/>
      <c r="CW33" s="110"/>
      <c r="CX33" s="110"/>
      <c r="CY33" s="110"/>
      <c r="CZ33" s="110"/>
      <c r="DA33" s="110"/>
      <c r="DB33" s="110"/>
      <c r="DC33" s="110"/>
      <c r="DD33" s="110"/>
      <c r="DE33" s="110"/>
      <c r="DF33" s="110"/>
      <c r="DG33" s="110"/>
      <c r="DH33" s="110"/>
      <c r="DI33" s="110"/>
      <c r="DJ33" s="110"/>
      <c r="DK33" s="110"/>
      <c r="DL33" s="110"/>
      <c r="DM33" s="110"/>
      <c r="DN33" s="110"/>
      <c r="DO33" s="110"/>
      <c r="DP33" s="110"/>
      <c r="DQ33" s="110"/>
      <c r="DR33" s="110"/>
      <c r="DS33" s="110"/>
      <c r="DT33" s="110"/>
      <c r="DU33" s="110"/>
      <c r="DV33" s="110"/>
      <c r="DW33" s="110"/>
      <c r="DX33" s="110"/>
      <c r="DY33" s="110"/>
      <c r="DZ33" s="110"/>
      <c r="EA33" s="110"/>
      <c r="EB33" s="110"/>
      <c r="EC33" s="110"/>
      <c r="ED33" s="110"/>
      <c r="EE33" s="110"/>
      <c r="EF33" s="110"/>
      <c r="EG33" s="110"/>
      <c r="EH33" s="110"/>
      <c r="EI33" s="110"/>
      <c r="EJ33" s="110"/>
    </row>
    <row r="34" spans="1:140" ht="12" customHeight="1">
      <c r="A34" s="440">
        <v>21</v>
      </c>
      <c r="B34" s="441" t="s">
        <v>108</v>
      </c>
      <c r="C34" s="79">
        <v>103614</v>
      </c>
      <c r="D34" s="79">
        <v>80276</v>
      </c>
      <c r="E34" s="79">
        <v>103372</v>
      </c>
      <c r="F34" s="79">
        <v>5</v>
      </c>
      <c r="G34" s="79">
        <v>170469</v>
      </c>
      <c r="H34" s="79">
        <v>467641</v>
      </c>
      <c r="I34" s="79">
        <v>18</v>
      </c>
      <c r="J34" s="52">
        <v>22.16</v>
      </c>
      <c r="K34" s="79"/>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110"/>
      <c r="AJ34" s="110"/>
      <c r="AK34" s="110"/>
      <c r="AL34" s="110"/>
      <c r="AM34" s="110"/>
      <c r="AN34" s="110"/>
      <c r="AO34" s="110"/>
      <c r="AP34" s="110"/>
      <c r="AQ34" s="110"/>
      <c r="AR34" s="110"/>
      <c r="AS34" s="110"/>
      <c r="AT34" s="110"/>
      <c r="AU34" s="110"/>
      <c r="AV34" s="110"/>
      <c r="AW34" s="110"/>
      <c r="AX34" s="110"/>
      <c r="AY34" s="110"/>
      <c r="AZ34" s="110"/>
      <c r="BA34" s="110"/>
      <c r="BB34" s="110"/>
      <c r="BC34" s="110"/>
      <c r="BD34" s="110"/>
      <c r="BE34" s="110"/>
      <c r="BF34" s="110"/>
      <c r="BG34" s="110"/>
      <c r="BH34" s="110"/>
      <c r="BI34" s="110"/>
      <c r="BJ34" s="110"/>
      <c r="BK34" s="110"/>
      <c r="BL34" s="110"/>
      <c r="BM34" s="110"/>
      <c r="BN34" s="110"/>
      <c r="BO34" s="110"/>
      <c r="BP34" s="110"/>
      <c r="BQ34" s="110"/>
      <c r="BR34" s="110"/>
      <c r="BS34" s="110"/>
      <c r="BT34" s="110"/>
      <c r="BU34" s="110"/>
      <c r="BV34" s="110"/>
      <c r="BW34" s="110"/>
      <c r="BX34" s="110"/>
      <c r="BY34" s="110"/>
      <c r="BZ34" s="110"/>
      <c r="CA34" s="110"/>
      <c r="CB34" s="110"/>
      <c r="CC34" s="110"/>
      <c r="CD34" s="110"/>
      <c r="CE34" s="110"/>
      <c r="CF34" s="110"/>
      <c r="CG34" s="110"/>
      <c r="CH34" s="110"/>
      <c r="CI34" s="110"/>
      <c r="CJ34" s="110"/>
      <c r="CK34" s="110"/>
      <c r="CL34" s="110"/>
      <c r="CM34" s="110"/>
      <c r="CN34" s="110"/>
      <c r="CO34" s="110"/>
      <c r="CP34" s="110"/>
      <c r="CQ34" s="110"/>
      <c r="CR34" s="110"/>
      <c r="CS34" s="110"/>
      <c r="CT34" s="110"/>
      <c r="CU34" s="110"/>
      <c r="CV34" s="110"/>
      <c r="CW34" s="110"/>
      <c r="CX34" s="110"/>
      <c r="CY34" s="110"/>
      <c r="CZ34" s="110"/>
      <c r="DA34" s="110"/>
      <c r="DB34" s="110"/>
      <c r="DC34" s="110"/>
      <c r="DD34" s="110"/>
      <c r="DE34" s="110"/>
      <c r="DF34" s="110"/>
      <c r="DG34" s="110"/>
      <c r="DH34" s="110"/>
      <c r="DI34" s="110"/>
      <c r="DJ34" s="110"/>
      <c r="DK34" s="110"/>
      <c r="DL34" s="110"/>
      <c r="DM34" s="110"/>
      <c r="DN34" s="110"/>
      <c r="DO34" s="110"/>
      <c r="DP34" s="110"/>
      <c r="DQ34" s="110"/>
      <c r="DR34" s="110"/>
      <c r="DS34" s="110"/>
      <c r="DT34" s="110"/>
      <c r="DU34" s="110"/>
      <c r="DV34" s="110"/>
      <c r="DW34" s="110"/>
      <c r="DX34" s="110"/>
      <c r="DY34" s="110"/>
      <c r="DZ34" s="110"/>
      <c r="EA34" s="110"/>
      <c r="EB34" s="110"/>
      <c r="EC34" s="110"/>
      <c r="ED34" s="110"/>
      <c r="EE34" s="110"/>
      <c r="EF34" s="110"/>
      <c r="EG34" s="110"/>
      <c r="EH34" s="110"/>
      <c r="EI34" s="110"/>
      <c r="EJ34" s="110"/>
    </row>
    <row r="35" spans="1:140">
      <c r="A35" s="440">
        <v>22</v>
      </c>
      <c r="B35" s="441" t="s">
        <v>303</v>
      </c>
      <c r="C35" s="79">
        <v>83662</v>
      </c>
      <c r="D35" s="79">
        <v>81170</v>
      </c>
      <c r="E35" s="79">
        <v>83649</v>
      </c>
      <c r="F35" s="79">
        <v>35</v>
      </c>
      <c r="G35" s="79">
        <v>140320</v>
      </c>
      <c r="H35" s="79">
        <v>465306</v>
      </c>
      <c r="I35" s="79">
        <v>20</v>
      </c>
      <c r="J35" s="52">
        <v>17.98</v>
      </c>
      <c r="K35" s="79"/>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110"/>
      <c r="BA35" s="110"/>
      <c r="BB35" s="110"/>
      <c r="BC35" s="110"/>
      <c r="BD35" s="110"/>
      <c r="BE35" s="110"/>
      <c r="BF35" s="110"/>
      <c r="BG35" s="110"/>
      <c r="BH35" s="110"/>
      <c r="BI35" s="110"/>
      <c r="BJ35" s="110"/>
      <c r="BK35" s="110"/>
      <c r="BL35" s="110"/>
      <c r="BM35" s="110"/>
      <c r="BN35" s="110"/>
      <c r="BO35" s="110"/>
      <c r="BP35" s="110"/>
      <c r="BQ35" s="110"/>
      <c r="BR35" s="110"/>
      <c r="BS35" s="110"/>
      <c r="BT35" s="110"/>
      <c r="BU35" s="110"/>
      <c r="BV35" s="110"/>
      <c r="BW35" s="110"/>
      <c r="BX35" s="110"/>
      <c r="BY35" s="110"/>
      <c r="BZ35" s="110"/>
      <c r="CA35" s="110"/>
      <c r="CB35" s="110"/>
      <c r="CC35" s="110"/>
      <c r="CD35" s="110"/>
      <c r="CE35" s="110"/>
      <c r="CF35" s="110"/>
      <c r="CG35" s="110"/>
      <c r="CH35" s="110"/>
      <c r="CI35" s="110"/>
      <c r="CJ35" s="110"/>
      <c r="CK35" s="110"/>
      <c r="CL35" s="110"/>
      <c r="CM35" s="110"/>
      <c r="CN35" s="110"/>
      <c r="CO35" s="110"/>
      <c r="CP35" s="110"/>
      <c r="CQ35" s="110"/>
      <c r="CR35" s="110"/>
      <c r="CS35" s="110"/>
      <c r="CT35" s="110"/>
      <c r="CU35" s="110"/>
      <c r="CV35" s="110"/>
      <c r="CW35" s="110"/>
      <c r="CX35" s="110"/>
      <c r="CY35" s="110"/>
      <c r="CZ35" s="110"/>
      <c r="DA35" s="110"/>
      <c r="DB35" s="110"/>
      <c r="DC35" s="110"/>
      <c r="DD35" s="110"/>
      <c r="DE35" s="110"/>
      <c r="DF35" s="110"/>
      <c r="DG35" s="110"/>
      <c r="DH35" s="110"/>
      <c r="DI35" s="110"/>
      <c r="DJ35" s="110"/>
      <c r="DK35" s="110"/>
      <c r="DL35" s="110"/>
      <c r="DM35" s="110"/>
      <c r="DN35" s="110"/>
      <c r="DO35" s="110"/>
      <c r="DP35" s="110"/>
      <c r="DQ35" s="110"/>
      <c r="DR35" s="110"/>
      <c r="DS35" s="110"/>
      <c r="DT35" s="110"/>
      <c r="DU35" s="110"/>
      <c r="DV35" s="110"/>
      <c r="DW35" s="110"/>
      <c r="DX35" s="110"/>
      <c r="DY35" s="110"/>
      <c r="DZ35" s="110"/>
      <c r="EA35" s="110"/>
      <c r="EB35" s="110"/>
      <c r="EC35" s="110"/>
      <c r="ED35" s="110"/>
      <c r="EE35" s="110"/>
      <c r="EF35" s="110"/>
      <c r="EG35" s="110"/>
      <c r="EH35" s="110"/>
      <c r="EI35" s="110"/>
      <c r="EJ35" s="110"/>
    </row>
    <row r="36" spans="1:140" ht="12" customHeight="1">
      <c r="A36" s="440">
        <v>24</v>
      </c>
      <c r="B36" s="441" t="s">
        <v>112</v>
      </c>
      <c r="C36" s="79">
        <v>96490</v>
      </c>
      <c r="D36" s="79">
        <v>81806</v>
      </c>
      <c r="E36" s="79">
        <v>96356</v>
      </c>
      <c r="F36" s="79">
        <v>10</v>
      </c>
      <c r="G36" s="79">
        <v>157696</v>
      </c>
      <c r="H36" s="79">
        <v>470963</v>
      </c>
      <c r="I36" s="79">
        <v>15</v>
      </c>
      <c r="J36" s="52">
        <v>20.49</v>
      </c>
      <c r="K36" s="79"/>
      <c r="L36" s="110"/>
      <c r="M36" s="110"/>
      <c r="N36" s="110"/>
      <c r="O36" s="110"/>
      <c r="P36" s="110"/>
      <c r="Q36" s="110"/>
      <c r="R36" s="110"/>
      <c r="S36" s="110"/>
      <c r="T36" s="110"/>
      <c r="U36" s="110"/>
      <c r="V36" s="110"/>
      <c r="W36" s="110"/>
      <c r="X36" s="110"/>
      <c r="Y36" s="110"/>
      <c r="Z36" s="110"/>
      <c r="AA36" s="110"/>
      <c r="AB36" s="110"/>
      <c r="AC36" s="110"/>
      <c r="AD36" s="110"/>
      <c r="AE36" s="110"/>
      <c r="AF36" s="110"/>
      <c r="AG36" s="110"/>
      <c r="AH36" s="110"/>
      <c r="AI36" s="110"/>
      <c r="AJ36" s="110"/>
      <c r="AK36" s="110"/>
      <c r="AL36" s="110"/>
      <c r="AM36" s="110"/>
      <c r="AN36" s="110"/>
      <c r="AO36" s="110"/>
      <c r="AP36" s="110"/>
      <c r="AQ36" s="110"/>
      <c r="AR36" s="110"/>
      <c r="AS36" s="110"/>
      <c r="AT36" s="110"/>
      <c r="AU36" s="110"/>
      <c r="AV36" s="110"/>
      <c r="AW36" s="110"/>
      <c r="AX36" s="110"/>
      <c r="AY36" s="110"/>
      <c r="AZ36" s="110"/>
      <c r="BA36" s="110"/>
      <c r="BB36" s="110"/>
      <c r="BC36" s="110"/>
      <c r="BD36" s="110"/>
      <c r="BE36" s="110"/>
      <c r="BF36" s="110"/>
      <c r="BG36" s="110"/>
      <c r="BH36" s="110"/>
      <c r="BI36" s="110"/>
      <c r="BJ36" s="110"/>
      <c r="BK36" s="110"/>
      <c r="BL36" s="110"/>
      <c r="BM36" s="110"/>
      <c r="BN36" s="110"/>
      <c r="BO36" s="110"/>
      <c r="BP36" s="110"/>
      <c r="BQ36" s="110"/>
      <c r="BR36" s="110"/>
      <c r="BS36" s="110"/>
      <c r="BT36" s="110"/>
      <c r="BU36" s="110"/>
      <c r="BV36" s="110"/>
      <c r="BW36" s="110"/>
      <c r="BX36" s="110"/>
      <c r="BY36" s="110"/>
      <c r="BZ36" s="110"/>
      <c r="CA36" s="110"/>
      <c r="CB36" s="110"/>
      <c r="CC36" s="110"/>
      <c r="CD36" s="110"/>
      <c r="CE36" s="110"/>
      <c r="CF36" s="110"/>
      <c r="CG36" s="110"/>
      <c r="CH36" s="110"/>
      <c r="CI36" s="110"/>
      <c r="CJ36" s="110"/>
      <c r="CK36" s="110"/>
      <c r="CL36" s="110"/>
      <c r="CM36" s="110"/>
      <c r="CN36" s="110"/>
      <c r="CO36" s="110"/>
      <c r="CP36" s="110"/>
      <c r="CQ36" s="110"/>
      <c r="CR36" s="110"/>
      <c r="CS36" s="110"/>
      <c r="CT36" s="110"/>
      <c r="CU36" s="110"/>
      <c r="CV36" s="110"/>
      <c r="CW36" s="110"/>
      <c r="CX36" s="110"/>
      <c r="CY36" s="110"/>
      <c r="CZ36" s="110"/>
      <c r="DA36" s="110"/>
      <c r="DB36" s="110"/>
      <c r="DC36" s="110"/>
      <c r="DD36" s="110"/>
      <c r="DE36" s="110"/>
      <c r="DF36" s="110"/>
      <c r="DG36" s="110"/>
      <c r="DH36" s="110"/>
      <c r="DI36" s="110"/>
      <c r="DJ36" s="110"/>
      <c r="DK36" s="110"/>
      <c r="DL36" s="110"/>
      <c r="DM36" s="110"/>
      <c r="DN36" s="110"/>
      <c r="DO36" s="110"/>
      <c r="DP36" s="110"/>
      <c r="DQ36" s="110"/>
      <c r="DR36" s="110"/>
      <c r="DS36" s="110"/>
      <c r="DT36" s="110"/>
      <c r="DU36" s="110"/>
      <c r="DV36" s="110"/>
      <c r="DW36" s="110"/>
      <c r="DX36" s="110"/>
      <c r="DY36" s="110"/>
      <c r="DZ36" s="110"/>
      <c r="EA36" s="110"/>
      <c r="EB36" s="110"/>
      <c r="EC36" s="110"/>
      <c r="ED36" s="110"/>
      <c r="EE36" s="110"/>
      <c r="EF36" s="110"/>
      <c r="EG36" s="110"/>
      <c r="EH36" s="110"/>
      <c r="EI36" s="110"/>
      <c r="EJ36" s="110"/>
    </row>
    <row r="37" spans="1:140">
      <c r="A37" s="440">
        <v>27</v>
      </c>
      <c r="B37" s="441" t="s">
        <v>114</v>
      </c>
      <c r="C37" s="79">
        <v>91731</v>
      </c>
      <c r="D37" s="79">
        <v>108946</v>
      </c>
      <c r="E37" s="79">
        <v>91879</v>
      </c>
      <c r="F37" s="79">
        <v>18</v>
      </c>
      <c r="G37" s="79">
        <v>149503</v>
      </c>
      <c r="H37" s="79">
        <v>484179</v>
      </c>
      <c r="I37" s="79">
        <v>9</v>
      </c>
      <c r="J37" s="52">
        <v>18.95</v>
      </c>
      <c r="K37" s="79"/>
      <c r="L37" s="110"/>
      <c r="M37" s="110"/>
      <c r="N37" s="110"/>
      <c r="O37" s="110"/>
      <c r="P37" s="110"/>
      <c r="Q37" s="110"/>
      <c r="R37" s="110"/>
      <c r="S37" s="110"/>
      <c r="T37" s="110"/>
      <c r="U37" s="110"/>
      <c r="V37" s="110"/>
      <c r="W37" s="110"/>
      <c r="X37" s="110"/>
      <c r="Y37" s="110"/>
      <c r="Z37" s="110"/>
      <c r="AA37" s="110"/>
      <c r="AB37" s="110"/>
      <c r="AC37" s="110"/>
      <c r="AD37" s="110"/>
      <c r="AE37" s="110"/>
      <c r="AF37" s="110"/>
      <c r="AG37" s="110"/>
      <c r="AH37" s="110"/>
      <c r="AI37" s="110"/>
      <c r="AJ37" s="110"/>
      <c r="AK37" s="110"/>
      <c r="AL37" s="110"/>
      <c r="AM37" s="110"/>
      <c r="AN37" s="110"/>
      <c r="AO37" s="110"/>
      <c r="AP37" s="110"/>
      <c r="AQ37" s="110"/>
      <c r="AR37" s="110"/>
      <c r="AS37" s="110"/>
      <c r="AT37" s="110"/>
      <c r="AU37" s="110"/>
      <c r="AV37" s="110"/>
      <c r="AW37" s="110"/>
      <c r="AX37" s="110"/>
      <c r="AY37" s="110"/>
      <c r="AZ37" s="110"/>
      <c r="BA37" s="110"/>
      <c r="BB37" s="110"/>
      <c r="BC37" s="110"/>
      <c r="BD37" s="110"/>
      <c r="BE37" s="110"/>
      <c r="BF37" s="110"/>
      <c r="BG37" s="110"/>
      <c r="BH37" s="110"/>
      <c r="BI37" s="110"/>
      <c r="BJ37" s="110"/>
      <c r="BK37" s="110"/>
      <c r="BL37" s="110"/>
      <c r="BM37" s="110"/>
      <c r="BN37" s="110"/>
      <c r="BO37" s="110"/>
      <c r="BP37" s="110"/>
      <c r="BQ37" s="110"/>
      <c r="BR37" s="110"/>
      <c r="BS37" s="110"/>
      <c r="BT37" s="110"/>
      <c r="BU37" s="110"/>
      <c r="BV37" s="110"/>
      <c r="BW37" s="110"/>
      <c r="BX37" s="110"/>
      <c r="BY37" s="110"/>
      <c r="BZ37" s="110"/>
      <c r="CA37" s="110"/>
      <c r="CB37" s="110"/>
      <c r="CC37" s="110"/>
      <c r="CD37" s="110"/>
      <c r="CE37" s="110"/>
      <c r="CF37" s="110"/>
      <c r="CG37" s="110"/>
      <c r="CH37" s="110"/>
      <c r="CI37" s="110"/>
      <c r="CJ37" s="110"/>
      <c r="CK37" s="110"/>
      <c r="CL37" s="110"/>
      <c r="CM37" s="110"/>
      <c r="CN37" s="110"/>
      <c r="CO37" s="110"/>
      <c r="CP37" s="110"/>
      <c r="CQ37" s="110"/>
      <c r="CR37" s="110"/>
      <c r="CS37" s="110"/>
      <c r="CT37" s="110"/>
      <c r="CU37" s="110"/>
      <c r="CV37" s="110"/>
      <c r="CW37" s="110"/>
      <c r="CX37" s="110"/>
      <c r="CY37" s="110"/>
      <c r="CZ37" s="110"/>
      <c r="DA37" s="110"/>
      <c r="DB37" s="110"/>
      <c r="DC37" s="110"/>
      <c r="DD37" s="110"/>
      <c r="DE37" s="110"/>
      <c r="DF37" s="110"/>
      <c r="DG37" s="110"/>
      <c r="DH37" s="110"/>
      <c r="DI37" s="110"/>
      <c r="DJ37" s="110"/>
      <c r="DK37" s="110"/>
      <c r="DL37" s="110"/>
      <c r="DM37" s="110"/>
      <c r="DN37" s="110"/>
      <c r="DO37" s="110"/>
      <c r="DP37" s="110"/>
      <c r="DQ37" s="110"/>
      <c r="DR37" s="110"/>
      <c r="DS37" s="110"/>
      <c r="DT37" s="110"/>
      <c r="DU37" s="110"/>
      <c r="DV37" s="110"/>
      <c r="DW37" s="110"/>
      <c r="DX37" s="110"/>
      <c r="DY37" s="110"/>
      <c r="DZ37" s="110"/>
      <c r="EA37" s="110"/>
      <c r="EB37" s="110"/>
      <c r="EC37" s="110"/>
      <c r="ED37" s="110"/>
      <c r="EE37" s="110"/>
      <c r="EF37" s="110"/>
      <c r="EG37" s="110"/>
      <c r="EH37" s="110"/>
      <c r="EI37" s="110"/>
      <c r="EJ37" s="110"/>
    </row>
    <row r="38" spans="1:140" ht="12" customHeight="1">
      <c r="A38" s="440">
        <v>31</v>
      </c>
      <c r="B38" s="441" t="s">
        <v>116</v>
      </c>
      <c r="C38" s="79">
        <v>92577</v>
      </c>
      <c r="D38" s="79">
        <v>73641</v>
      </c>
      <c r="E38" s="79">
        <v>92431</v>
      </c>
      <c r="F38" s="79">
        <v>16</v>
      </c>
      <c r="G38" s="79">
        <v>151885</v>
      </c>
      <c r="H38" s="79">
        <v>475752</v>
      </c>
      <c r="I38" s="79">
        <v>11</v>
      </c>
      <c r="J38" s="52">
        <v>19.46</v>
      </c>
      <c r="K38" s="79"/>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0"/>
      <c r="AL38" s="110"/>
      <c r="AM38" s="110"/>
      <c r="AN38" s="110"/>
      <c r="AO38" s="110"/>
      <c r="AP38" s="110"/>
      <c r="AQ38" s="110"/>
      <c r="AR38" s="110"/>
      <c r="AS38" s="110"/>
      <c r="AT38" s="110"/>
      <c r="AU38" s="110"/>
      <c r="AV38" s="110"/>
      <c r="AW38" s="110"/>
      <c r="AX38" s="110"/>
      <c r="AY38" s="110"/>
      <c r="AZ38" s="110"/>
      <c r="BA38" s="110"/>
      <c r="BB38" s="110"/>
      <c r="BC38" s="110"/>
      <c r="BD38" s="110"/>
      <c r="BE38" s="110"/>
      <c r="BF38" s="110"/>
      <c r="BG38" s="110"/>
      <c r="BH38" s="110"/>
      <c r="BI38" s="110"/>
      <c r="BJ38" s="110"/>
      <c r="BK38" s="110"/>
      <c r="BL38" s="110"/>
      <c r="BM38" s="110"/>
      <c r="BN38" s="110"/>
      <c r="BO38" s="110"/>
      <c r="BP38" s="110"/>
      <c r="BQ38" s="110"/>
      <c r="BR38" s="110"/>
      <c r="BS38" s="110"/>
      <c r="BT38" s="110"/>
      <c r="BU38" s="110"/>
      <c r="BV38" s="110"/>
      <c r="BW38" s="110"/>
      <c r="BX38" s="110"/>
      <c r="BY38" s="110"/>
      <c r="BZ38" s="110"/>
      <c r="CA38" s="110"/>
      <c r="CB38" s="110"/>
      <c r="CC38" s="110"/>
      <c r="CD38" s="110"/>
      <c r="CE38" s="110"/>
      <c r="CF38" s="110"/>
      <c r="CG38" s="110"/>
      <c r="CH38" s="110"/>
      <c r="CI38" s="110"/>
      <c r="CJ38" s="110"/>
      <c r="CK38" s="110"/>
      <c r="CL38" s="110"/>
      <c r="CM38" s="110"/>
      <c r="CN38" s="110"/>
      <c r="CO38" s="110"/>
      <c r="CP38" s="110"/>
      <c r="CQ38" s="110"/>
      <c r="CR38" s="110"/>
      <c r="CS38" s="110"/>
      <c r="CT38" s="110"/>
      <c r="CU38" s="110"/>
      <c r="CV38" s="110"/>
      <c r="CW38" s="110"/>
      <c r="CX38" s="110"/>
      <c r="CY38" s="110"/>
      <c r="CZ38" s="110"/>
      <c r="DA38" s="110"/>
      <c r="DB38" s="110"/>
      <c r="DC38" s="110"/>
      <c r="DD38" s="110"/>
      <c r="DE38" s="110"/>
      <c r="DF38" s="110"/>
      <c r="DG38" s="110"/>
      <c r="DH38" s="110"/>
      <c r="DI38" s="110"/>
      <c r="DJ38" s="110"/>
      <c r="DK38" s="110"/>
      <c r="DL38" s="110"/>
      <c r="DM38" s="110"/>
      <c r="DN38" s="110"/>
      <c r="DO38" s="110"/>
      <c r="DP38" s="110"/>
      <c r="DQ38" s="110"/>
      <c r="DR38" s="110"/>
      <c r="DS38" s="110"/>
      <c r="DT38" s="110"/>
      <c r="DU38" s="110"/>
      <c r="DV38" s="110"/>
      <c r="DW38" s="110"/>
      <c r="DX38" s="110"/>
      <c r="DY38" s="110"/>
      <c r="DZ38" s="110"/>
      <c r="EA38" s="110"/>
      <c r="EB38" s="110"/>
      <c r="EC38" s="110"/>
      <c r="ED38" s="110"/>
      <c r="EE38" s="110"/>
      <c r="EF38" s="110"/>
      <c r="EG38" s="110"/>
      <c r="EH38" s="110"/>
      <c r="EI38" s="110"/>
      <c r="EJ38" s="110"/>
    </row>
    <row r="39" spans="1:140">
      <c r="A39" s="440">
        <v>32</v>
      </c>
      <c r="B39" s="441" t="s">
        <v>117</v>
      </c>
      <c r="C39" s="79">
        <v>86364</v>
      </c>
      <c r="D39" s="79">
        <v>114687</v>
      </c>
      <c r="E39" s="79">
        <v>86439</v>
      </c>
      <c r="F39" s="79">
        <v>29</v>
      </c>
      <c r="G39" s="79">
        <v>139347</v>
      </c>
      <c r="H39" s="79">
        <v>473835</v>
      </c>
      <c r="I39" s="79">
        <v>12</v>
      </c>
      <c r="J39" s="52">
        <v>18.23</v>
      </c>
      <c r="K39" s="79"/>
      <c r="L39" s="110"/>
      <c r="M39" s="110"/>
      <c r="N39" s="110"/>
      <c r="O39" s="110"/>
      <c r="P39" s="110"/>
      <c r="Q39" s="110"/>
      <c r="R39" s="110"/>
      <c r="S39" s="110"/>
      <c r="T39" s="110"/>
      <c r="U39" s="110"/>
      <c r="V39" s="110"/>
      <c r="W39" s="110"/>
      <c r="X39" s="110"/>
      <c r="Y39" s="110"/>
      <c r="Z39" s="110"/>
      <c r="AA39" s="110"/>
      <c r="AB39" s="110"/>
      <c r="AC39" s="110"/>
      <c r="AD39" s="110"/>
      <c r="AE39" s="110"/>
      <c r="AF39" s="110"/>
      <c r="AG39" s="110"/>
      <c r="AH39" s="110"/>
      <c r="AI39" s="110"/>
      <c r="AJ39" s="110"/>
      <c r="AK39" s="110"/>
      <c r="AL39" s="110"/>
      <c r="AM39" s="110"/>
      <c r="AN39" s="110"/>
      <c r="AO39" s="110"/>
      <c r="AP39" s="110"/>
      <c r="AQ39" s="110"/>
      <c r="AR39" s="110"/>
      <c r="AS39" s="110"/>
      <c r="AT39" s="110"/>
      <c r="AU39" s="110"/>
      <c r="AV39" s="110"/>
      <c r="AW39" s="110"/>
      <c r="AX39" s="110"/>
      <c r="AY39" s="110"/>
      <c r="AZ39" s="110"/>
      <c r="BA39" s="110"/>
      <c r="BB39" s="110"/>
      <c r="BC39" s="110"/>
      <c r="BD39" s="110"/>
      <c r="BE39" s="110"/>
      <c r="BF39" s="110"/>
      <c r="BG39" s="110"/>
      <c r="BH39" s="110"/>
      <c r="BI39" s="110"/>
      <c r="BJ39" s="110"/>
      <c r="BK39" s="110"/>
      <c r="BL39" s="110"/>
      <c r="BM39" s="110"/>
      <c r="BN39" s="110"/>
      <c r="BO39" s="110"/>
      <c r="BP39" s="110"/>
      <c r="BQ39" s="110"/>
      <c r="BR39" s="110"/>
      <c r="BS39" s="110"/>
      <c r="BT39" s="110"/>
      <c r="BU39" s="110"/>
      <c r="BV39" s="110"/>
      <c r="BW39" s="110"/>
      <c r="BX39" s="110"/>
      <c r="BY39" s="110"/>
      <c r="BZ39" s="110"/>
      <c r="CA39" s="110"/>
      <c r="CB39" s="110"/>
      <c r="CC39" s="110"/>
      <c r="CD39" s="110"/>
      <c r="CE39" s="110"/>
      <c r="CF39" s="110"/>
      <c r="CG39" s="110"/>
      <c r="CH39" s="110"/>
      <c r="CI39" s="110"/>
      <c r="CJ39" s="110"/>
      <c r="CK39" s="110"/>
      <c r="CL39" s="110"/>
      <c r="CM39" s="110"/>
      <c r="CN39" s="110"/>
      <c r="CO39" s="110"/>
      <c r="CP39" s="110"/>
      <c r="CQ39" s="110"/>
      <c r="CR39" s="110"/>
      <c r="CS39" s="110"/>
      <c r="CT39" s="110"/>
      <c r="CU39" s="110"/>
      <c r="CV39" s="110"/>
      <c r="CW39" s="110"/>
      <c r="CX39" s="110"/>
      <c r="CY39" s="110"/>
      <c r="CZ39" s="110"/>
      <c r="DA39" s="110"/>
      <c r="DB39" s="110"/>
      <c r="DC39" s="110"/>
      <c r="DD39" s="110"/>
      <c r="DE39" s="110"/>
      <c r="DF39" s="110"/>
      <c r="DG39" s="110"/>
      <c r="DH39" s="110"/>
      <c r="DI39" s="110"/>
      <c r="DJ39" s="110"/>
      <c r="DK39" s="110"/>
      <c r="DL39" s="110"/>
      <c r="DM39" s="110"/>
      <c r="DN39" s="110"/>
      <c r="DO39" s="110"/>
      <c r="DP39" s="110"/>
      <c r="DQ39" s="110"/>
      <c r="DR39" s="110"/>
      <c r="DS39" s="110"/>
      <c r="DT39" s="110"/>
      <c r="DU39" s="110"/>
      <c r="DV39" s="110"/>
      <c r="DW39" s="110"/>
      <c r="DX39" s="110"/>
      <c r="DY39" s="110"/>
      <c r="DZ39" s="110"/>
      <c r="EA39" s="110"/>
      <c r="EB39" s="110"/>
      <c r="EC39" s="110"/>
      <c r="ED39" s="110"/>
      <c r="EE39" s="110"/>
      <c r="EF39" s="110"/>
      <c r="EG39" s="110"/>
      <c r="EH39" s="110"/>
      <c r="EI39" s="110"/>
      <c r="EJ39" s="110"/>
    </row>
    <row r="40" spans="1:140">
      <c r="A40" s="440">
        <v>37</v>
      </c>
      <c r="B40" s="441" t="s">
        <v>118</v>
      </c>
      <c r="C40" s="79">
        <v>81981</v>
      </c>
      <c r="D40" s="79">
        <v>55707</v>
      </c>
      <c r="E40" s="79">
        <v>81730</v>
      </c>
      <c r="F40" s="79">
        <v>37</v>
      </c>
      <c r="G40" s="79">
        <v>134089</v>
      </c>
      <c r="H40" s="79">
        <v>468626</v>
      </c>
      <c r="I40" s="79">
        <v>17</v>
      </c>
      <c r="J40" s="52">
        <v>17.489999999999998</v>
      </c>
      <c r="K40" s="79"/>
      <c r="L40" s="110"/>
      <c r="M40" s="110"/>
      <c r="N40" s="110"/>
      <c r="O40" s="110"/>
      <c r="P40" s="110"/>
      <c r="Q40" s="110"/>
      <c r="R40" s="110"/>
      <c r="S40" s="110"/>
      <c r="T40" s="110"/>
      <c r="U40" s="110"/>
      <c r="V40" s="110"/>
      <c r="W40" s="110"/>
      <c r="X40" s="110"/>
      <c r="Y40" s="110"/>
      <c r="Z40" s="110"/>
      <c r="AA40" s="110"/>
      <c r="AB40" s="110"/>
      <c r="AC40" s="110"/>
      <c r="AD40" s="110"/>
      <c r="AE40" s="110"/>
      <c r="AF40" s="110"/>
      <c r="AG40" s="110"/>
      <c r="AH40" s="110"/>
      <c r="AI40" s="110"/>
      <c r="AJ40" s="110"/>
      <c r="AK40" s="110"/>
      <c r="AL40" s="110"/>
      <c r="AM40" s="110"/>
      <c r="AN40" s="110"/>
      <c r="AO40" s="110"/>
      <c r="AP40" s="110"/>
      <c r="AQ40" s="110"/>
      <c r="AR40" s="110"/>
      <c r="AS40" s="110"/>
      <c r="AT40" s="110"/>
      <c r="AU40" s="110"/>
      <c r="AV40" s="110"/>
      <c r="AW40" s="110"/>
      <c r="AX40" s="110"/>
      <c r="AY40" s="110"/>
      <c r="AZ40" s="110"/>
      <c r="BA40" s="110"/>
      <c r="BB40" s="110"/>
      <c r="BC40" s="110"/>
      <c r="BD40" s="110"/>
      <c r="BE40" s="110"/>
      <c r="BF40" s="110"/>
      <c r="BG40" s="110"/>
      <c r="BH40" s="110"/>
      <c r="BI40" s="110"/>
      <c r="BJ40" s="110"/>
      <c r="BK40" s="110"/>
      <c r="BL40" s="110"/>
      <c r="BM40" s="110"/>
      <c r="BN40" s="110"/>
      <c r="BO40" s="110"/>
      <c r="BP40" s="110"/>
      <c r="BQ40" s="110"/>
      <c r="BR40" s="110"/>
      <c r="BS40" s="110"/>
      <c r="BT40" s="110"/>
      <c r="BU40" s="110"/>
      <c r="BV40" s="110"/>
      <c r="BW40" s="110"/>
      <c r="BX40" s="110"/>
      <c r="BY40" s="110"/>
      <c r="BZ40" s="110"/>
      <c r="CA40" s="110"/>
      <c r="CB40" s="110"/>
      <c r="CC40" s="110"/>
      <c r="CD40" s="110"/>
      <c r="CE40" s="110"/>
      <c r="CF40" s="110"/>
      <c r="CG40" s="110"/>
      <c r="CH40" s="110"/>
      <c r="CI40" s="110"/>
      <c r="CJ40" s="110"/>
      <c r="CK40" s="110"/>
      <c r="CL40" s="110"/>
      <c r="CM40" s="110"/>
      <c r="CN40" s="110"/>
      <c r="CO40" s="110"/>
      <c r="CP40" s="110"/>
      <c r="CQ40" s="110"/>
      <c r="CR40" s="110"/>
      <c r="CS40" s="110"/>
      <c r="CT40" s="110"/>
      <c r="CU40" s="110"/>
      <c r="CV40" s="110"/>
      <c r="CW40" s="110"/>
      <c r="CX40" s="110"/>
      <c r="CY40" s="110"/>
      <c r="CZ40" s="110"/>
      <c r="DA40" s="110"/>
      <c r="DB40" s="110"/>
      <c r="DC40" s="110"/>
      <c r="DD40" s="110"/>
      <c r="DE40" s="110"/>
      <c r="DF40" s="110"/>
      <c r="DG40" s="110"/>
      <c r="DH40" s="110"/>
      <c r="DI40" s="110"/>
      <c r="DJ40" s="110"/>
      <c r="DK40" s="110"/>
      <c r="DL40" s="110"/>
      <c r="DM40" s="110"/>
      <c r="DN40" s="110"/>
      <c r="DO40" s="110"/>
      <c r="DP40" s="110"/>
      <c r="DQ40" s="110"/>
      <c r="DR40" s="110"/>
      <c r="DS40" s="110"/>
      <c r="DT40" s="110"/>
      <c r="DU40" s="110"/>
      <c r="DV40" s="110"/>
      <c r="DW40" s="110"/>
      <c r="DX40" s="110"/>
      <c r="DY40" s="110"/>
      <c r="DZ40" s="110"/>
      <c r="EA40" s="110"/>
      <c r="EB40" s="110"/>
      <c r="EC40" s="110"/>
      <c r="ED40" s="110"/>
      <c r="EE40" s="110"/>
      <c r="EF40" s="110"/>
      <c r="EG40" s="110"/>
      <c r="EH40" s="110"/>
      <c r="EI40" s="110"/>
      <c r="EJ40" s="110"/>
    </row>
    <row r="41" spans="1:140">
      <c r="A41" s="440">
        <v>39</v>
      </c>
      <c r="B41" s="441" t="s">
        <v>120</v>
      </c>
      <c r="C41" s="79">
        <v>91153</v>
      </c>
      <c r="D41" s="79">
        <v>80863</v>
      </c>
      <c r="E41" s="79">
        <v>91062</v>
      </c>
      <c r="F41" s="79">
        <v>19</v>
      </c>
      <c r="G41" s="79">
        <v>149810</v>
      </c>
      <c r="H41" s="79">
        <v>455222</v>
      </c>
      <c r="I41" s="79">
        <v>31</v>
      </c>
      <c r="J41" s="52">
        <v>20.02</v>
      </c>
      <c r="K41" s="79"/>
      <c r="L41" s="110"/>
      <c r="M41" s="110"/>
      <c r="N41" s="110"/>
      <c r="O41" s="110"/>
      <c r="P41" s="110"/>
      <c r="Q41" s="110"/>
      <c r="R41" s="110"/>
      <c r="S41" s="110"/>
      <c r="T41" s="110"/>
      <c r="U41" s="110"/>
      <c r="V41" s="110"/>
      <c r="W41" s="110"/>
      <c r="X41" s="110"/>
      <c r="Y41" s="110"/>
      <c r="Z41" s="110"/>
      <c r="AA41" s="110"/>
      <c r="AB41" s="110"/>
      <c r="AC41" s="110"/>
      <c r="AD41" s="110"/>
      <c r="AE41" s="110"/>
      <c r="AF41" s="110"/>
      <c r="AG41" s="110"/>
      <c r="AH41" s="110"/>
      <c r="AI41" s="110"/>
      <c r="AJ41" s="110"/>
      <c r="AK41" s="110"/>
      <c r="AL41" s="110"/>
      <c r="AM41" s="110"/>
      <c r="AN41" s="110"/>
      <c r="AO41" s="110"/>
      <c r="AP41" s="110"/>
      <c r="AQ41" s="110"/>
      <c r="AR41" s="110"/>
      <c r="AS41" s="110"/>
      <c r="AT41" s="110"/>
      <c r="AU41" s="110"/>
      <c r="AV41" s="110"/>
      <c r="AW41" s="110"/>
      <c r="AX41" s="110"/>
      <c r="AY41" s="110"/>
      <c r="AZ41" s="110"/>
      <c r="BA41" s="110"/>
      <c r="BB41" s="110"/>
      <c r="BC41" s="110"/>
      <c r="BD41" s="110"/>
      <c r="BE41" s="110"/>
      <c r="BF41" s="110"/>
      <c r="BG41" s="110"/>
      <c r="BH41" s="110"/>
      <c r="BI41" s="110"/>
      <c r="BJ41" s="110"/>
      <c r="BK41" s="110"/>
      <c r="BL41" s="110"/>
      <c r="BM41" s="110"/>
      <c r="BN41" s="110"/>
      <c r="BO41" s="110"/>
      <c r="BP41" s="110"/>
      <c r="BQ41" s="110"/>
      <c r="BR41" s="110"/>
      <c r="BS41" s="110"/>
      <c r="BT41" s="110"/>
      <c r="BU41" s="110"/>
      <c r="BV41" s="110"/>
      <c r="BW41" s="110"/>
      <c r="BX41" s="110"/>
      <c r="BY41" s="110"/>
      <c r="BZ41" s="110"/>
      <c r="CA41" s="110"/>
      <c r="CB41" s="110"/>
      <c r="CC41" s="110"/>
      <c r="CD41" s="110"/>
      <c r="CE41" s="110"/>
      <c r="CF41" s="110"/>
      <c r="CG41" s="110"/>
      <c r="CH41" s="110"/>
      <c r="CI41" s="110"/>
      <c r="CJ41" s="110"/>
      <c r="CK41" s="110"/>
      <c r="CL41" s="110"/>
      <c r="CM41" s="110"/>
      <c r="CN41" s="110"/>
      <c r="CO41" s="110"/>
      <c r="CP41" s="110"/>
      <c r="CQ41" s="110"/>
      <c r="CR41" s="110"/>
      <c r="CS41" s="110"/>
      <c r="CT41" s="110"/>
      <c r="CU41" s="110"/>
      <c r="CV41" s="110"/>
      <c r="CW41" s="110"/>
      <c r="CX41" s="110"/>
      <c r="CY41" s="110"/>
      <c r="CZ41" s="110"/>
      <c r="DA41" s="110"/>
      <c r="DB41" s="110"/>
      <c r="DC41" s="110"/>
      <c r="DD41" s="110"/>
      <c r="DE41" s="110"/>
      <c r="DF41" s="110"/>
      <c r="DG41" s="110"/>
      <c r="DH41" s="110"/>
      <c r="DI41" s="110"/>
      <c r="DJ41" s="110"/>
      <c r="DK41" s="110"/>
      <c r="DL41" s="110"/>
      <c r="DM41" s="110"/>
      <c r="DN41" s="110"/>
      <c r="DO41" s="110"/>
      <c r="DP41" s="110"/>
      <c r="DQ41" s="110"/>
      <c r="DR41" s="110"/>
      <c r="DS41" s="110"/>
      <c r="DT41" s="110"/>
      <c r="DU41" s="110"/>
      <c r="DV41" s="110"/>
      <c r="DW41" s="110"/>
      <c r="DX41" s="110"/>
      <c r="DY41" s="110"/>
      <c r="DZ41" s="110"/>
      <c r="EA41" s="110"/>
      <c r="EB41" s="110"/>
      <c r="EC41" s="110"/>
      <c r="ED41" s="110"/>
      <c r="EE41" s="110"/>
      <c r="EF41" s="110"/>
      <c r="EG41" s="110"/>
      <c r="EH41" s="110"/>
      <c r="EI41" s="110"/>
      <c r="EJ41" s="110"/>
    </row>
    <row r="42" spans="1:140">
      <c r="A42" s="440">
        <v>40</v>
      </c>
      <c r="B42" s="441" t="s">
        <v>307</v>
      </c>
      <c r="C42" s="79">
        <v>85174</v>
      </c>
      <c r="D42" s="79">
        <v>105069</v>
      </c>
      <c r="E42" s="79">
        <v>85349</v>
      </c>
      <c r="F42" s="79">
        <v>34</v>
      </c>
      <c r="G42" s="79">
        <v>142504</v>
      </c>
      <c r="H42" s="79">
        <v>471076</v>
      </c>
      <c r="I42" s="79">
        <v>14</v>
      </c>
      <c r="J42" s="52">
        <v>18.079999999999998</v>
      </c>
      <c r="K42" s="79"/>
      <c r="L42" s="110"/>
      <c r="M42" s="110"/>
      <c r="N42" s="110"/>
      <c r="O42" s="110"/>
      <c r="P42" s="110"/>
      <c r="Q42" s="110"/>
      <c r="R42" s="110"/>
      <c r="S42" s="110"/>
      <c r="T42" s="110"/>
      <c r="U42" s="110"/>
      <c r="V42" s="110"/>
      <c r="W42" s="110"/>
      <c r="X42" s="110"/>
      <c r="Y42" s="110"/>
      <c r="Z42" s="110"/>
      <c r="AA42" s="110"/>
      <c r="AB42" s="110"/>
      <c r="AC42" s="110"/>
      <c r="AD42" s="110"/>
      <c r="AE42" s="110"/>
      <c r="AF42" s="110"/>
      <c r="AG42" s="110"/>
      <c r="AH42" s="110"/>
      <c r="AI42" s="110"/>
      <c r="AJ42" s="110"/>
      <c r="AK42" s="110"/>
      <c r="AL42" s="110"/>
      <c r="AM42" s="110"/>
      <c r="AN42" s="110"/>
      <c r="AO42" s="110"/>
      <c r="AP42" s="110"/>
      <c r="AQ42" s="110"/>
      <c r="AR42" s="110"/>
      <c r="AS42" s="110"/>
      <c r="AT42" s="110"/>
      <c r="AU42" s="110"/>
      <c r="AV42" s="110"/>
      <c r="AW42" s="110"/>
      <c r="AX42" s="110"/>
      <c r="AY42" s="110"/>
      <c r="AZ42" s="110"/>
      <c r="BA42" s="110"/>
      <c r="BB42" s="110"/>
      <c r="BC42" s="110"/>
      <c r="BD42" s="110"/>
      <c r="BE42" s="110"/>
      <c r="BF42" s="110"/>
      <c r="BG42" s="110"/>
      <c r="BH42" s="110"/>
      <c r="BI42" s="110"/>
      <c r="BJ42" s="110"/>
      <c r="BK42" s="110"/>
      <c r="BL42" s="110"/>
      <c r="BM42" s="110"/>
      <c r="BN42" s="110"/>
      <c r="BO42" s="110"/>
      <c r="BP42" s="110"/>
      <c r="BQ42" s="110"/>
      <c r="BR42" s="110"/>
      <c r="BS42" s="110"/>
      <c r="BT42" s="110"/>
      <c r="BU42" s="110"/>
      <c r="BV42" s="110"/>
      <c r="BW42" s="110"/>
      <c r="BX42" s="110"/>
      <c r="BY42" s="110"/>
      <c r="BZ42" s="110"/>
      <c r="CA42" s="110"/>
      <c r="CB42" s="110"/>
      <c r="CC42" s="110"/>
      <c r="CD42" s="110"/>
      <c r="CE42" s="110"/>
      <c r="CF42" s="110"/>
      <c r="CG42" s="110"/>
      <c r="CH42" s="110"/>
      <c r="CI42" s="110"/>
      <c r="CJ42" s="110"/>
      <c r="CK42" s="110"/>
      <c r="CL42" s="110"/>
      <c r="CM42" s="110"/>
      <c r="CN42" s="110"/>
      <c r="CO42" s="110"/>
      <c r="CP42" s="110"/>
      <c r="CQ42" s="110"/>
      <c r="CR42" s="110"/>
      <c r="CS42" s="110"/>
      <c r="CT42" s="110"/>
      <c r="CU42" s="110"/>
      <c r="CV42" s="110"/>
      <c r="CW42" s="110"/>
      <c r="CX42" s="110"/>
      <c r="CY42" s="110"/>
      <c r="CZ42" s="110"/>
      <c r="DA42" s="110"/>
      <c r="DB42" s="110"/>
      <c r="DC42" s="110"/>
      <c r="DD42" s="110"/>
      <c r="DE42" s="110"/>
      <c r="DF42" s="110"/>
      <c r="DG42" s="110"/>
      <c r="DH42" s="110"/>
      <c r="DI42" s="110"/>
      <c r="DJ42" s="110"/>
      <c r="DK42" s="110"/>
      <c r="DL42" s="110"/>
      <c r="DM42" s="110"/>
      <c r="DN42" s="110"/>
      <c r="DO42" s="110"/>
      <c r="DP42" s="110"/>
      <c r="DQ42" s="110"/>
      <c r="DR42" s="110"/>
      <c r="DS42" s="110"/>
      <c r="DT42" s="110"/>
      <c r="DU42" s="110"/>
      <c r="DV42" s="110"/>
      <c r="DW42" s="110"/>
      <c r="DX42" s="110"/>
      <c r="DY42" s="110"/>
      <c r="DZ42" s="110"/>
      <c r="EA42" s="110"/>
      <c r="EB42" s="110"/>
      <c r="EC42" s="110"/>
      <c r="ED42" s="110"/>
      <c r="EE42" s="110"/>
      <c r="EF42" s="110"/>
      <c r="EG42" s="110"/>
      <c r="EH42" s="110"/>
      <c r="EI42" s="110"/>
      <c r="EJ42" s="110"/>
    </row>
    <row r="43" spans="1:140">
      <c r="A43" s="440">
        <v>42</v>
      </c>
      <c r="B43" s="441" t="s">
        <v>123</v>
      </c>
      <c r="C43" s="79">
        <v>88494</v>
      </c>
      <c r="D43" s="79">
        <v>92252</v>
      </c>
      <c r="E43" s="79">
        <v>88515</v>
      </c>
      <c r="F43" s="79">
        <v>24</v>
      </c>
      <c r="G43" s="79">
        <v>146488</v>
      </c>
      <c r="H43" s="79">
        <v>440901</v>
      </c>
      <c r="I43" s="79">
        <v>39</v>
      </c>
      <c r="J43" s="52">
        <v>20.07</v>
      </c>
      <c r="K43" s="79"/>
      <c r="L43" s="110"/>
      <c r="M43" s="110"/>
      <c r="N43" s="110"/>
      <c r="O43" s="110"/>
      <c r="P43" s="110"/>
      <c r="Q43" s="110"/>
      <c r="R43" s="110"/>
      <c r="S43" s="110"/>
      <c r="T43" s="110"/>
      <c r="U43" s="110"/>
      <c r="V43" s="110"/>
      <c r="W43" s="110"/>
      <c r="X43" s="110"/>
      <c r="Y43" s="110"/>
      <c r="Z43" s="110"/>
      <c r="AA43" s="110"/>
      <c r="AB43" s="110"/>
      <c r="AC43" s="110"/>
      <c r="AD43" s="110"/>
      <c r="AE43" s="110"/>
      <c r="AF43" s="110"/>
      <c r="AG43" s="110"/>
      <c r="AH43" s="110"/>
      <c r="AI43" s="110"/>
      <c r="AJ43" s="110"/>
      <c r="AK43" s="110"/>
      <c r="AL43" s="110"/>
      <c r="AM43" s="110"/>
      <c r="AN43" s="110"/>
      <c r="AO43" s="110"/>
      <c r="AP43" s="110"/>
      <c r="AQ43" s="110"/>
      <c r="AR43" s="110"/>
      <c r="AS43" s="110"/>
      <c r="AT43" s="110"/>
      <c r="AU43" s="110"/>
      <c r="AV43" s="110"/>
      <c r="AW43" s="110"/>
      <c r="AX43" s="110"/>
      <c r="AY43" s="110"/>
      <c r="AZ43" s="110"/>
      <c r="BA43" s="110"/>
      <c r="BB43" s="110"/>
      <c r="BC43" s="110"/>
      <c r="BD43" s="110"/>
      <c r="BE43" s="110"/>
      <c r="BF43" s="110"/>
      <c r="BG43" s="110"/>
      <c r="BH43" s="110"/>
      <c r="BI43" s="110"/>
      <c r="BJ43" s="110"/>
      <c r="BK43" s="110"/>
      <c r="BL43" s="110"/>
      <c r="BM43" s="110"/>
      <c r="BN43" s="110"/>
      <c r="BO43" s="110"/>
      <c r="BP43" s="110"/>
      <c r="BQ43" s="110"/>
      <c r="BR43" s="110"/>
      <c r="BS43" s="110"/>
      <c r="BT43" s="110"/>
      <c r="BU43" s="110"/>
      <c r="BV43" s="110"/>
      <c r="BW43" s="110"/>
      <c r="BX43" s="110"/>
      <c r="BY43" s="110"/>
      <c r="BZ43" s="110"/>
      <c r="CA43" s="110"/>
      <c r="CB43" s="110"/>
      <c r="CC43" s="110"/>
      <c r="CD43" s="110"/>
      <c r="CE43" s="110"/>
      <c r="CF43" s="110"/>
      <c r="CG43" s="110"/>
      <c r="CH43" s="110"/>
      <c r="CI43" s="110"/>
      <c r="CJ43" s="110"/>
      <c r="CK43" s="110"/>
      <c r="CL43" s="110"/>
      <c r="CM43" s="110"/>
      <c r="CN43" s="110"/>
      <c r="CO43" s="110"/>
      <c r="CP43" s="110"/>
      <c r="CQ43" s="110"/>
      <c r="CR43" s="110"/>
      <c r="CS43" s="110"/>
      <c r="CT43" s="110"/>
      <c r="CU43" s="110"/>
      <c r="CV43" s="110"/>
      <c r="CW43" s="110"/>
      <c r="CX43" s="110"/>
      <c r="CY43" s="110"/>
      <c r="CZ43" s="110"/>
      <c r="DA43" s="110"/>
      <c r="DB43" s="110"/>
      <c r="DC43" s="110"/>
      <c r="DD43" s="110"/>
      <c r="DE43" s="110"/>
      <c r="DF43" s="110"/>
      <c r="DG43" s="110"/>
      <c r="DH43" s="110"/>
      <c r="DI43" s="110"/>
      <c r="DJ43" s="110"/>
      <c r="DK43" s="110"/>
      <c r="DL43" s="110"/>
      <c r="DM43" s="110"/>
      <c r="DN43" s="110"/>
      <c r="DO43" s="110"/>
      <c r="DP43" s="110"/>
      <c r="DQ43" s="110"/>
      <c r="DR43" s="110"/>
      <c r="DS43" s="110"/>
      <c r="DT43" s="110"/>
      <c r="DU43" s="110"/>
      <c r="DV43" s="110"/>
      <c r="DW43" s="110"/>
      <c r="DX43" s="110"/>
      <c r="DY43" s="110"/>
      <c r="DZ43" s="110"/>
      <c r="EA43" s="110"/>
      <c r="EB43" s="110"/>
      <c r="EC43" s="110"/>
      <c r="ED43" s="110"/>
      <c r="EE43" s="110"/>
      <c r="EF43" s="110"/>
      <c r="EG43" s="110"/>
      <c r="EH43" s="110"/>
      <c r="EI43" s="110"/>
      <c r="EJ43" s="110"/>
    </row>
    <row r="44" spans="1:140">
      <c r="A44" s="440">
        <v>43</v>
      </c>
      <c r="B44" s="441" t="s">
        <v>309</v>
      </c>
      <c r="C44" s="79">
        <v>92534</v>
      </c>
      <c r="D44" s="79">
        <v>86002</v>
      </c>
      <c r="E44" s="79">
        <v>92496</v>
      </c>
      <c r="F44" s="79">
        <v>15</v>
      </c>
      <c r="G44" s="79">
        <v>156546</v>
      </c>
      <c r="H44" s="79">
        <v>456398</v>
      </c>
      <c r="I44" s="79">
        <v>30</v>
      </c>
      <c r="J44" s="52">
        <v>20.27</v>
      </c>
      <c r="K44" s="79"/>
      <c r="L44" s="110"/>
      <c r="M44" s="110"/>
      <c r="N44" s="110"/>
      <c r="O44" s="110"/>
      <c r="P44" s="110"/>
      <c r="Q44" s="110"/>
      <c r="R44" s="110"/>
      <c r="S44" s="110"/>
      <c r="T44" s="110"/>
      <c r="U44" s="110"/>
      <c r="V44" s="110"/>
      <c r="W44" s="110"/>
      <c r="X44" s="110"/>
      <c r="Y44" s="110"/>
      <c r="Z44" s="110"/>
      <c r="AA44" s="110"/>
      <c r="AB44" s="110"/>
      <c r="AC44" s="110"/>
      <c r="AD44" s="110"/>
      <c r="AE44" s="110"/>
      <c r="AF44" s="110"/>
      <c r="AG44" s="110"/>
      <c r="AH44" s="110"/>
      <c r="AI44" s="110"/>
      <c r="AJ44" s="110"/>
      <c r="AK44" s="110"/>
      <c r="AL44" s="110"/>
      <c r="AM44" s="110"/>
      <c r="AN44" s="110"/>
      <c r="AO44" s="110"/>
      <c r="AP44" s="110"/>
      <c r="AQ44" s="110"/>
      <c r="AR44" s="110"/>
      <c r="AS44" s="110"/>
      <c r="AT44" s="110"/>
      <c r="AU44" s="110"/>
      <c r="AV44" s="110"/>
      <c r="AW44" s="110"/>
      <c r="AX44" s="110"/>
      <c r="AY44" s="110"/>
      <c r="AZ44" s="110"/>
      <c r="BA44" s="110"/>
      <c r="BB44" s="110"/>
      <c r="BC44" s="110"/>
      <c r="BD44" s="110"/>
      <c r="BE44" s="110"/>
      <c r="BF44" s="110"/>
      <c r="BG44" s="110"/>
      <c r="BH44" s="110"/>
      <c r="BI44" s="110"/>
      <c r="BJ44" s="110"/>
      <c r="BK44" s="110"/>
      <c r="BL44" s="110"/>
      <c r="BM44" s="110"/>
      <c r="BN44" s="110"/>
      <c r="BO44" s="110"/>
      <c r="BP44" s="110"/>
      <c r="BQ44" s="110"/>
      <c r="BR44" s="110"/>
      <c r="BS44" s="110"/>
      <c r="BT44" s="110"/>
      <c r="BU44" s="110"/>
      <c r="BV44" s="110"/>
      <c r="BW44" s="110"/>
      <c r="BX44" s="110"/>
      <c r="BY44" s="110"/>
      <c r="BZ44" s="110"/>
      <c r="CA44" s="110"/>
      <c r="CB44" s="110"/>
      <c r="CC44" s="110"/>
      <c r="CD44" s="110"/>
      <c r="CE44" s="110"/>
      <c r="CF44" s="110"/>
      <c r="CG44" s="110"/>
      <c r="CH44" s="110"/>
      <c r="CI44" s="110"/>
      <c r="CJ44" s="110"/>
      <c r="CK44" s="110"/>
      <c r="CL44" s="110"/>
      <c r="CM44" s="110"/>
      <c r="CN44" s="110"/>
      <c r="CO44" s="110"/>
      <c r="CP44" s="110"/>
      <c r="CQ44" s="110"/>
      <c r="CR44" s="110"/>
      <c r="CS44" s="110"/>
      <c r="CT44" s="110"/>
      <c r="CU44" s="110"/>
      <c r="CV44" s="110"/>
      <c r="CW44" s="110"/>
      <c r="CX44" s="110"/>
      <c r="CY44" s="110"/>
      <c r="CZ44" s="110"/>
      <c r="DA44" s="110"/>
      <c r="DB44" s="110"/>
      <c r="DC44" s="110"/>
      <c r="DD44" s="110"/>
      <c r="DE44" s="110"/>
      <c r="DF44" s="110"/>
      <c r="DG44" s="110"/>
      <c r="DH44" s="110"/>
      <c r="DI44" s="110"/>
      <c r="DJ44" s="110"/>
      <c r="DK44" s="110"/>
      <c r="DL44" s="110"/>
      <c r="DM44" s="110"/>
      <c r="DN44" s="110"/>
      <c r="DO44" s="110"/>
      <c r="DP44" s="110"/>
      <c r="DQ44" s="110"/>
      <c r="DR44" s="110"/>
      <c r="DS44" s="110"/>
      <c r="DT44" s="110"/>
      <c r="DU44" s="110"/>
      <c r="DV44" s="110"/>
      <c r="DW44" s="110"/>
      <c r="DX44" s="110"/>
      <c r="DY44" s="110"/>
      <c r="DZ44" s="110"/>
      <c r="EA44" s="110"/>
      <c r="EB44" s="110"/>
      <c r="EC44" s="110"/>
      <c r="ED44" s="110"/>
      <c r="EE44" s="110"/>
      <c r="EF44" s="110"/>
      <c r="EG44" s="110"/>
      <c r="EH44" s="110"/>
      <c r="EI44" s="110"/>
      <c r="EJ44" s="110"/>
    </row>
    <row r="45" spans="1:140">
      <c r="A45" s="440">
        <v>45</v>
      </c>
      <c r="B45" s="441" t="s">
        <v>125</v>
      </c>
      <c r="C45" s="79">
        <v>85641</v>
      </c>
      <c r="D45" s="79">
        <v>86801</v>
      </c>
      <c r="E45" s="79">
        <v>85651</v>
      </c>
      <c r="F45" s="79">
        <v>33</v>
      </c>
      <c r="G45" s="79">
        <v>136466</v>
      </c>
      <c r="H45" s="79">
        <v>523159</v>
      </c>
      <c r="I45" s="79">
        <v>1</v>
      </c>
      <c r="J45" s="52">
        <v>16.37</v>
      </c>
      <c r="K45" s="79"/>
      <c r="L45" s="110"/>
      <c r="M45" s="110"/>
      <c r="N45" s="110"/>
      <c r="O45" s="110"/>
      <c r="P45" s="110"/>
      <c r="Q45" s="110"/>
      <c r="R45" s="110"/>
      <c r="S45" s="110"/>
      <c r="T45" s="110"/>
      <c r="U45" s="110"/>
      <c r="V45" s="110"/>
      <c r="W45" s="110"/>
      <c r="X45" s="110"/>
      <c r="Y45" s="110"/>
      <c r="Z45" s="110"/>
      <c r="AA45" s="110"/>
      <c r="AB45" s="110"/>
      <c r="AC45" s="110"/>
      <c r="AD45" s="110"/>
      <c r="AE45" s="110"/>
      <c r="AF45" s="110"/>
      <c r="AG45" s="110"/>
      <c r="AH45" s="110"/>
      <c r="AI45" s="110"/>
      <c r="AJ45" s="110"/>
      <c r="AK45" s="110"/>
      <c r="AL45" s="110"/>
      <c r="AM45" s="110"/>
      <c r="AN45" s="110"/>
      <c r="AO45" s="110"/>
      <c r="AP45" s="110"/>
      <c r="AQ45" s="110"/>
      <c r="AR45" s="110"/>
      <c r="AS45" s="110"/>
      <c r="AT45" s="110"/>
      <c r="AU45" s="110"/>
      <c r="AV45" s="110"/>
      <c r="AW45" s="110"/>
      <c r="AX45" s="110"/>
      <c r="AY45" s="110"/>
      <c r="AZ45" s="110"/>
      <c r="BA45" s="110"/>
      <c r="BB45" s="110"/>
      <c r="BC45" s="110"/>
      <c r="BD45" s="110"/>
      <c r="BE45" s="110"/>
      <c r="BF45" s="110"/>
      <c r="BG45" s="110"/>
      <c r="BH45" s="110"/>
      <c r="BI45" s="110"/>
      <c r="BJ45" s="110"/>
      <c r="BK45" s="110"/>
      <c r="BL45" s="110"/>
      <c r="BM45" s="110"/>
      <c r="BN45" s="110"/>
      <c r="BO45" s="110"/>
      <c r="BP45" s="110"/>
      <c r="BQ45" s="110"/>
      <c r="BR45" s="110"/>
      <c r="BS45" s="110"/>
      <c r="BT45" s="110"/>
      <c r="BU45" s="110"/>
      <c r="BV45" s="110"/>
      <c r="BW45" s="110"/>
      <c r="BX45" s="110"/>
      <c r="BY45" s="110"/>
      <c r="BZ45" s="110"/>
      <c r="CA45" s="110"/>
      <c r="CB45" s="110"/>
      <c r="CC45" s="110"/>
      <c r="CD45" s="110"/>
      <c r="CE45" s="110"/>
      <c r="CF45" s="110"/>
      <c r="CG45" s="110"/>
      <c r="CH45" s="110"/>
      <c r="CI45" s="110"/>
      <c r="CJ45" s="110"/>
      <c r="CK45" s="110"/>
      <c r="CL45" s="110"/>
      <c r="CM45" s="110"/>
      <c r="CN45" s="110"/>
      <c r="CO45" s="110"/>
      <c r="CP45" s="110"/>
      <c r="CQ45" s="110"/>
      <c r="CR45" s="110"/>
      <c r="CS45" s="110"/>
      <c r="CT45" s="110"/>
      <c r="CU45" s="110"/>
      <c r="CV45" s="110"/>
      <c r="CW45" s="110"/>
      <c r="CX45" s="110"/>
      <c r="CY45" s="110"/>
      <c r="CZ45" s="110"/>
      <c r="DA45" s="110"/>
      <c r="DB45" s="110"/>
      <c r="DC45" s="110"/>
      <c r="DD45" s="110"/>
      <c r="DE45" s="110"/>
      <c r="DF45" s="110"/>
      <c r="DG45" s="110"/>
      <c r="DH45" s="110"/>
      <c r="DI45" s="110"/>
      <c r="DJ45" s="110"/>
      <c r="DK45" s="110"/>
      <c r="DL45" s="110"/>
      <c r="DM45" s="110"/>
      <c r="DN45" s="110"/>
      <c r="DO45" s="110"/>
      <c r="DP45" s="110"/>
      <c r="DQ45" s="110"/>
      <c r="DR45" s="110"/>
      <c r="DS45" s="110"/>
      <c r="DT45" s="110"/>
      <c r="DU45" s="110"/>
      <c r="DV45" s="110"/>
      <c r="DW45" s="110"/>
      <c r="DX45" s="110"/>
      <c r="DY45" s="110"/>
      <c r="DZ45" s="110"/>
      <c r="EA45" s="110"/>
      <c r="EB45" s="110"/>
      <c r="EC45" s="110"/>
      <c r="ED45" s="110"/>
      <c r="EE45" s="110"/>
      <c r="EF45" s="110"/>
      <c r="EG45" s="110"/>
      <c r="EH45" s="110"/>
      <c r="EI45" s="110"/>
      <c r="EJ45" s="110"/>
    </row>
    <row r="46" spans="1:140" ht="12" customHeight="1">
      <c r="A46" s="440">
        <v>46</v>
      </c>
      <c r="B46" s="441" t="s">
        <v>127</v>
      </c>
      <c r="C46" s="79">
        <v>89188</v>
      </c>
      <c r="D46" s="79">
        <v>78254</v>
      </c>
      <c r="E46" s="79">
        <v>89094</v>
      </c>
      <c r="F46" s="79">
        <v>23</v>
      </c>
      <c r="G46" s="79">
        <v>145254</v>
      </c>
      <c r="H46" s="79">
        <v>497591</v>
      </c>
      <c r="I46" s="79">
        <v>3</v>
      </c>
      <c r="J46" s="52">
        <v>17.920000000000002</v>
      </c>
      <c r="K46" s="79"/>
      <c r="L46" s="110"/>
      <c r="M46" s="110"/>
      <c r="N46" s="110"/>
      <c r="O46" s="110"/>
      <c r="P46" s="110"/>
      <c r="Q46" s="110"/>
      <c r="R46" s="110"/>
      <c r="S46" s="110"/>
      <c r="T46" s="110"/>
      <c r="U46" s="110"/>
      <c r="V46" s="110"/>
      <c r="W46" s="110"/>
      <c r="X46" s="110"/>
      <c r="Y46" s="110"/>
      <c r="Z46" s="110"/>
      <c r="AA46" s="110"/>
      <c r="AB46" s="110"/>
      <c r="AC46" s="110"/>
      <c r="AD46" s="110"/>
      <c r="AE46" s="110"/>
      <c r="AF46" s="110"/>
      <c r="AG46" s="110"/>
      <c r="AH46" s="110"/>
      <c r="AI46" s="110"/>
      <c r="AJ46" s="110"/>
      <c r="AK46" s="110"/>
      <c r="AL46" s="110"/>
      <c r="AM46" s="110"/>
      <c r="AN46" s="110"/>
      <c r="AO46" s="110"/>
      <c r="AP46" s="110"/>
      <c r="AQ46" s="110"/>
      <c r="AR46" s="110"/>
      <c r="AS46" s="110"/>
      <c r="AT46" s="110"/>
      <c r="AU46" s="110"/>
      <c r="AV46" s="110"/>
      <c r="AW46" s="110"/>
      <c r="AX46" s="110"/>
      <c r="AY46" s="110"/>
      <c r="AZ46" s="110"/>
      <c r="BA46" s="110"/>
      <c r="BB46" s="110"/>
      <c r="BC46" s="110"/>
      <c r="BD46" s="110"/>
      <c r="BE46" s="110"/>
      <c r="BF46" s="110"/>
      <c r="BG46" s="110"/>
      <c r="BH46" s="110"/>
      <c r="BI46" s="110"/>
      <c r="BJ46" s="110"/>
      <c r="BK46" s="110"/>
      <c r="BL46" s="110"/>
      <c r="BM46" s="110"/>
      <c r="BN46" s="110"/>
      <c r="BO46" s="110"/>
      <c r="BP46" s="110"/>
      <c r="BQ46" s="110"/>
      <c r="BR46" s="110"/>
      <c r="BS46" s="110"/>
      <c r="BT46" s="110"/>
      <c r="BU46" s="110"/>
      <c r="BV46" s="110"/>
      <c r="BW46" s="110"/>
      <c r="BX46" s="110"/>
      <c r="BY46" s="110"/>
      <c r="BZ46" s="110"/>
      <c r="CA46" s="110"/>
      <c r="CB46" s="110"/>
      <c r="CC46" s="110"/>
      <c r="CD46" s="110"/>
      <c r="CE46" s="110"/>
      <c r="CF46" s="110"/>
      <c r="CG46" s="110"/>
      <c r="CH46" s="110"/>
      <c r="CI46" s="110"/>
      <c r="CJ46" s="110"/>
      <c r="CK46" s="110"/>
      <c r="CL46" s="110"/>
      <c r="CM46" s="110"/>
      <c r="CN46" s="110"/>
      <c r="CO46" s="110"/>
      <c r="CP46" s="110"/>
      <c r="CQ46" s="110"/>
      <c r="CR46" s="110"/>
      <c r="CS46" s="110"/>
      <c r="CT46" s="110"/>
      <c r="CU46" s="110"/>
      <c r="CV46" s="110"/>
      <c r="CW46" s="110"/>
      <c r="CX46" s="110"/>
      <c r="CY46" s="110"/>
      <c r="CZ46" s="110"/>
      <c r="DA46" s="110"/>
      <c r="DB46" s="110"/>
      <c r="DC46" s="110"/>
      <c r="DD46" s="110"/>
      <c r="DE46" s="110"/>
      <c r="DF46" s="110"/>
      <c r="DG46" s="110"/>
      <c r="DH46" s="110"/>
      <c r="DI46" s="110"/>
      <c r="DJ46" s="110"/>
      <c r="DK46" s="110"/>
      <c r="DL46" s="110"/>
      <c r="DM46" s="110"/>
      <c r="DN46" s="110"/>
      <c r="DO46" s="110"/>
      <c r="DP46" s="110"/>
      <c r="DQ46" s="110"/>
      <c r="DR46" s="110"/>
      <c r="DS46" s="110"/>
      <c r="DT46" s="110"/>
      <c r="DU46" s="110"/>
      <c r="DV46" s="110"/>
      <c r="DW46" s="110"/>
      <c r="DX46" s="110"/>
      <c r="DY46" s="110"/>
      <c r="DZ46" s="110"/>
      <c r="EA46" s="110"/>
      <c r="EB46" s="110"/>
      <c r="EC46" s="110"/>
      <c r="ED46" s="110"/>
      <c r="EE46" s="110"/>
      <c r="EF46" s="110"/>
      <c r="EG46" s="110"/>
      <c r="EH46" s="110"/>
      <c r="EI46" s="110"/>
      <c r="EJ46" s="110"/>
    </row>
    <row r="47" spans="1:140">
      <c r="A47" s="455">
        <v>50</v>
      </c>
      <c r="B47" s="443" t="s">
        <v>128</v>
      </c>
      <c r="C47" s="94">
        <v>100909</v>
      </c>
      <c r="D47" s="94">
        <v>110007</v>
      </c>
      <c r="E47" s="94">
        <v>100974</v>
      </c>
      <c r="F47" s="79">
        <v>7</v>
      </c>
      <c r="G47" s="94">
        <v>174320</v>
      </c>
      <c r="H47" s="94">
        <v>449647</v>
      </c>
      <c r="I47" s="94">
        <v>36</v>
      </c>
      <c r="J47" s="52">
        <v>22.44</v>
      </c>
      <c r="K47" s="79"/>
      <c r="L47" s="110"/>
      <c r="M47" s="110"/>
      <c r="N47" s="110"/>
      <c r="O47" s="110"/>
      <c r="P47" s="110"/>
      <c r="Q47" s="110"/>
      <c r="R47" s="110"/>
      <c r="S47" s="110"/>
      <c r="T47" s="110"/>
      <c r="U47" s="110"/>
      <c r="V47" s="110"/>
      <c r="W47" s="110"/>
      <c r="X47" s="110"/>
      <c r="Y47" s="110"/>
      <c r="Z47" s="110"/>
      <c r="AA47" s="110"/>
      <c r="AB47" s="110"/>
      <c r="AC47" s="110"/>
      <c r="AD47" s="110"/>
      <c r="AE47" s="110"/>
      <c r="AF47" s="110"/>
      <c r="AG47" s="110"/>
      <c r="AH47" s="110"/>
      <c r="AI47" s="110"/>
      <c r="AJ47" s="110"/>
      <c r="AK47" s="110"/>
      <c r="AL47" s="110"/>
      <c r="AM47" s="110"/>
      <c r="AN47" s="110"/>
      <c r="AO47" s="110"/>
      <c r="AP47" s="110"/>
      <c r="AQ47" s="110"/>
      <c r="AR47" s="110"/>
      <c r="AS47" s="110"/>
      <c r="AT47" s="110"/>
      <c r="AU47" s="110"/>
      <c r="AV47" s="110"/>
      <c r="AW47" s="110"/>
      <c r="AX47" s="110"/>
      <c r="AY47" s="110"/>
      <c r="AZ47" s="110"/>
      <c r="BA47" s="110"/>
      <c r="BB47" s="110"/>
      <c r="BC47" s="110"/>
      <c r="BD47" s="110"/>
      <c r="BE47" s="110"/>
      <c r="BF47" s="110"/>
      <c r="BG47" s="110"/>
      <c r="BH47" s="110"/>
      <c r="BI47" s="110"/>
      <c r="BJ47" s="110"/>
      <c r="BK47" s="110"/>
      <c r="BL47" s="110"/>
      <c r="BM47" s="110"/>
      <c r="BN47" s="110"/>
      <c r="BO47" s="110"/>
      <c r="BP47" s="110"/>
      <c r="BQ47" s="110"/>
      <c r="BR47" s="110"/>
      <c r="BS47" s="110"/>
      <c r="BT47" s="110"/>
      <c r="BU47" s="110"/>
      <c r="BV47" s="110"/>
      <c r="BW47" s="110"/>
      <c r="BX47" s="110"/>
      <c r="BY47" s="110"/>
      <c r="BZ47" s="110"/>
      <c r="CA47" s="110"/>
      <c r="CB47" s="110"/>
      <c r="CC47" s="110"/>
      <c r="CD47" s="110"/>
      <c r="CE47" s="110"/>
      <c r="CF47" s="110"/>
      <c r="CG47" s="110"/>
      <c r="CH47" s="110"/>
      <c r="CI47" s="110"/>
      <c r="CJ47" s="110"/>
      <c r="CK47" s="110"/>
      <c r="CL47" s="110"/>
      <c r="CM47" s="110"/>
      <c r="CN47" s="110"/>
      <c r="CO47" s="110"/>
      <c r="CP47" s="110"/>
      <c r="CQ47" s="110"/>
      <c r="CR47" s="110"/>
      <c r="CS47" s="110"/>
      <c r="CT47" s="110"/>
      <c r="CU47" s="110"/>
      <c r="CV47" s="110"/>
      <c r="CW47" s="110"/>
      <c r="CX47" s="110"/>
      <c r="CY47" s="110"/>
      <c r="CZ47" s="110"/>
      <c r="DA47" s="110"/>
      <c r="DB47" s="110"/>
      <c r="DC47" s="110"/>
      <c r="DD47" s="110"/>
      <c r="DE47" s="110"/>
      <c r="DF47" s="110"/>
      <c r="DG47" s="110"/>
      <c r="DH47" s="110"/>
      <c r="DI47" s="110"/>
      <c r="DJ47" s="110"/>
      <c r="DK47" s="110"/>
      <c r="DL47" s="110"/>
      <c r="DM47" s="110"/>
      <c r="DN47" s="110"/>
      <c r="DO47" s="110"/>
      <c r="DP47" s="110"/>
      <c r="DQ47" s="110"/>
      <c r="DR47" s="110"/>
      <c r="DS47" s="110"/>
      <c r="DT47" s="110"/>
      <c r="DU47" s="110"/>
      <c r="DV47" s="110"/>
      <c r="DW47" s="110"/>
      <c r="DX47" s="110"/>
      <c r="DY47" s="110"/>
      <c r="DZ47" s="110"/>
      <c r="EA47" s="110"/>
      <c r="EB47" s="110"/>
      <c r="EC47" s="110"/>
      <c r="ED47" s="110"/>
      <c r="EE47" s="110"/>
      <c r="EF47" s="110"/>
      <c r="EG47" s="110"/>
      <c r="EH47" s="110"/>
      <c r="EI47" s="110"/>
      <c r="EJ47" s="110"/>
    </row>
    <row r="48" spans="1:140">
      <c r="A48" s="440">
        <v>57</v>
      </c>
      <c r="B48" s="441" t="s">
        <v>130</v>
      </c>
      <c r="C48" s="79">
        <v>76394</v>
      </c>
      <c r="D48" s="79">
        <v>93701</v>
      </c>
      <c r="E48" s="79">
        <v>76536</v>
      </c>
      <c r="F48" s="79">
        <v>40</v>
      </c>
      <c r="G48" s="79">
        <v>131408</v>
      </c>
      <c r="H48" s="79">
        <v>423107</v>
      </c>
      <c r="I48" s="79">
        <v>40</v>
      </c>
      <c r="J48" s="52">
        <v>18.059999999999999</v>
      </c>
      <c r="K48" s="79"/>
      <c r="L48" s="110"/>
      <c r="M48" s="110"/>
      <c r="N48" s="110"/>
      <c r="O48" s="110"/>
      <c r="P48" s="110"/>
      <c r="Q48" s="110"/>
      <c r="R48" s="110"/>
      <c r="S48" s="110"/>
      <c r="T48" s="110"/>
      <c r="U48" s="110"/>
      <c r="V48" s="110"/>
      <c r="W48" s="110"/>
      <c r="X48" s="110"/>
      <c r="Y48" s="110"/>
      <c r="Z48" s="110"/>
      <c r="AA48" s="110"/>
      <c r="AB48" s="110"/>
      <c r="AC48" s="110"/>
      <c r="AD48" s="110"/>
      <c r="AE48" s="110"/>
      <c r="AF48" s="110"/>
      <c r="AG48" s="110"/>
      <c r="AH48" s="110"/>
      <c r="AI48" s="110"/>
      <c r="AJ48" s="110"/>
      <c r="AK48" s="110"/>
      <c r="AL48" s="110"/>
      <c r="AM48" s="110"/>
      <c r="AN48" s="110"/>
      <c r="AO48" s="110"/>
      <c r="AP48" s="110"/>
      <c r="AQ48" s="110"/>
      <c r="AR48" s="110"/>
      <c r="AS48" s="110"/>
      <c r="AT48" s="110"/>
      <c r="AU48" s="110"/>
      <c r="AV48" s="110"/>
      <c r="AW48" s="110"/>
      <c r="AX48" s="110"/>
      <c r="AY48" s="110"/>
      <c r="AZ48" s="110"/>
      <c r="BA48" s="110"/>
      <c r="BB48" s="110"/>
      <c r="BC48" s="110"/>
      <c r="BD48" s="110"/>
      <c r="BE48" s="110"/>
      <c r="BF48" s="110"/>
      <c r="BG48" s="110"/>
      <c r="BH48" s="110"/>
      <c r="BI48" s="110"/>
      <c r="BJ48" s="110"/>
      <c r="BK48" s="110"/>
      <c r="BL48" s="110"/>
      <c r="BM48" s="110"/>
      <c r="BN48" s="110"/>
      <c r="BO48" s="110"/>
      <c r="BP48" s="110"/>
      <c r="BQ48" s="110"/>
      <c r="BR48" s="110"/>
      <c r="BS48" s="110"/>
      <c r="BT48" s="110"/>
      <c r="BU48" s="110"/>
      <c r="BV48" s="110"/>
      <c r="BW48" s="110"/>
      <c r="BX48" s="110"/>
      <c r="BY48" s="110"/>
      <c r="BZ48" s="110"/>
      <c r="CA48" s="110"/>
      <c r="CB48" s="110"/>
      <c r="CC48" s="110"/>
      <c r="CD48" s="110"/>
      <c r="CE48" s="110"/>
      <c r="CF48" s="110"/>
      <c r="CG48" s="110"/>
      <c r="CH48" s="110"/>
      <c r="CI48" s="110"/>
      <c r="CJ48" s="110"/>
      <c r="CK48" s="110"/>
      <c r="CL48" s="110"/>
      <c r="CM48" s="110"/>
      <c r="CN48" s="110"/>
      <c r="CO48" s="110"/>
      <c r="CP48" s="110"/>
      <c r="CQ48" s="110"/>
      <c r="CR48" s="110"/>
      <c r="CS48" s="110"/>
      <c r="CT48" s="110"/>
      <c r="CU48" s="110"/>
      <c r="CV48" s="110"/>
      <c r="CW48" s="110"/>
      <c r="CX48" s="110"/>
      <c r="CY48" s="110"/>
      <c r="CZ48" s="110"/>
      <c r="DA48" s="110"/>
      <c r="DB48" s="110"/>
      <c r="DC48" s="110"/>
      <c r="DD48" s="110"/>
      <c r="DE48" s="110"/>
      <c r="DF48" s="110"/>
      <c r="DG48" s="110"/>
      <c r="DH48" s="110"/>
      <c r="DI48" s="110"/>
      <c r="DJ48" s="110"/>
      <c r="DK48" s="110"/>
      <c r="DL48" s="110"/>
      <c r="DM48" s="110"/>
      <c r="DN48" s="110"/>
      <c r="DO48" s="110"/>
      <c r="DP48" s="110"/>
      <c r="DQ48" s="110"/>
      <c r="DR48" s="110"/>
      <c r="DS48" s="110"/>
      <c r="DT48" s="110"/>
      <c r="DU48" s="110"/>
      <c r="DV48" s="110"/>
      <c r="DW48" s="110"/>
      <c r="DX48" s="110"/>
      <c r="DY48" s="110"/>
      <c r="DZ48" s="110"/>
      <c r="EA48" s="110"/>
      <c r="EB48" s="110"/>
      <c r="EC48" s="110"/>
      <c r="ED48" s="110"/>
      <c r="EE48" s="110"/>
      <c r="EF48" s="110"/>
      <c r="EG48" s="110"/>
      <c r="EH48" s="110"/>
      <c r="EI48" s="110"/>
      <c r="EJ48" s="110"/>
    </row>
    <row r="49" spans="1:140">
      <c r="A49" s="440">
        <v>62</v>
      </c>
      <c r="B49" s="441" t="s">
        <v>456</v>
      </c>
      <c r="C49" s="79">
        <v>78397</v>
      </c>
      <c r="D49" s="79">
        <v>82945</v>
      </c>
      <c r="E49" s="79">
        <v>78457</v>
      </c>
      <c r="F49" s="79">
        <v>39</v>
      </c>
      <c r="G49" s="79">
        <v>129802</v>
      </c>
      <c r="H49" s="79">
        <v>442717</v>
      </c>
      <c r="I49" s="79">
        <v>37</v>
      </c>
      <c r="J49" s="52">
        <v>17.71</v>
      </c>
      <c r="K49" s="79"/>
      <c r="L49" s="110"/>
      <c r="M49" s="110"/>
      <c r="N49" s="110"/>
      <c r="O49" s="110"/>
      <c r="P49" s="110"/>
      <c r="Q49" s="110"/>
      <c r="R49" s="110"/>
      <c r="S49" s="110"/>
      <c r="T49" s="110"/>
      <c r="U49" s="110"/>
      <c r="V49" s="110"/>
      <c r="W49" s="110"/>
      <c r="X49" s="110"/>
      <c r="Y49" s="110"/>
      <c r="Z49" s="110"/>
      <c r="AA49" s="110"/>
      <c r="AB49" s="110"/>
      <c r="AC49" s="110"/>
      <c r="AD49" s="110"/>
      <c r="AE49" s="110"/>
      <c r="AF49" s="110"/>
      <c r="AG49" s="110"/>
      <c r="AH49" s="110"/>
      <c r="AI49" s="110"/>
      <c r="AJ49" s="110"/>
      <c r="AK49" s="110"/>
      <c r="AL49" s="110"/>
      <c r="AM49" s="110"/>
      <c r="AN49" s="110"/>
      <c r="AO49" s="110"/>
      <c r="AP49" s="110"/>
      <c r="AQ49" s="110"/>
      <c r="AR49" s="110"/>
      <c r="AS49" s="110"/>
      <c r="AT49" s="110"/>
      <c r="AU49" s="110"/>
      <c r="AV49" s="110"/>
      <c r="AW49" s="110"/>
      <c r="AX49" s="110"/>
      <c r="AY49" s="110"/>
      <c r="AZ49" s="110"/>
      <c r="BA49" s="110"/>
      <c r="BB49" s="110"/>
      <c r="BC49" s="110"/>
      <c r="BD49" s="110"/>
      <c r="BE49" s="110"/>
      <c r="BF49" s="110"/>
      <c r="BG49" s="110"/>
      <c r="BH49" s="110"/>
      <c r="BI49" s="110"/>
      <c r="BJ49" s="110"/>
      <c r="BK49" s="110"/>
      <c r="BL49" s="110"/>
      <c r="BM49" s="110"/>
      <c r="BN49" s="110"/>
      <c r="BO49" s="110"/>
      <c r="BP49" s="110"/>
      <c r="BQ49" s="110"/>
      <c r="BR49" s="110"/>
      <c r="BS49" s="110"/>
      <c r="BT49" s="110"/>
      <c r="BU49" s="110"/>
      <c r="BV49" s="110"/>
      <c r="BW49" s="110"/>
      <c r="BX49" s="110"/>
      <c r="BY49" s="110"/>
      <c r="BZ49" s="110"/>
      <c r="CA49" s="110"/>
      <c r="CB49" s="110"/>
      <c r="CC49" s="110"/>
      <c r="CD49" s="110"/>
      <c r="CE49" s="110"/>
      <c r="CF49" s="110"/>
      <c r="CG49" s="110"/>
      <c r="CH49" s="110"/>
      <c r="CI49" s="110"/>
      <c r="CJ49" s="110"/>
      <c r="CK49" s="110"/>
      <c r="CL49" s="110"/>
      <c r="CM49" s="110"/>
      <c r="CN49" s="110"/>
      <c r="CO49" s="110"/>
      <c r="CP49" s="110"/>
      <c r="CQ49" s="110"/>
      <c r="CR49" s="110"/>
      <c r="CS49" s="110"/>
      <c r="CT49" s="110"/>
      <c r="CU49" s="110"/>
      <c r="CV49" s="110"/>
      <c r="CW49" s="110"/>
      <c r="CX49" s="110"/>
      <c r="CY49" s="110"/>
      <c r="CZ49" s="110"/>
      <c r="DA49" s="110"/>
      <c r="DB49" s="110"/>
      <c r="DC49" s="110"/>
      <c r="DD49" s="110"/>
      <c r="DE49" s="110"/>
      <c r="DF49" s="110"/>
      <c r="DG49" s="110"/>
      <c r="DH49" s="110"/>
      <c r="DI49" s="110"/>
      <c r="DJ49" s="110"/>
      <c r="DK49" s="110"/>
      <c r="DL49" s="110"/>
      <c r="DM49" s="110"/>
      <c r="DN49" s="110"/>
      <c r="DO49" s="110"/>
      <c r="DP49" s="110"/>
      <c r="DQ49" s="110"/>
      <c r="DR49" s="110"/>
      <c r="DS49" s="110"/>
      <c r="DT49" s="110"/>
      <c r="DU49" s="110"/>
      <c r="DV49" s="110"/>
      <c r="DW49" s="110"/>
      <c r="DX49" s="110"/>
      <c r="DY49" s="110"/>
      <c r="DZ49" s="110"/>
      <c r="EA49" s="110"/>
      <c r="EB49" s="110"/>
      <c r="EC49" s="110"/>
      <c r="ED49" s="110"/>
      <c r="EE49" s="110"/>
      <c r="EF49" s="110"/>
      <c r="EG49" s="110"/>
      <c r="EH49" s="110"/>
      <c r="EI49" s="110"/>
      <c r="EJ49" s="110"/>
    </row>
    <row r="50" spans="1:140">
      <c r="A50" s="440">
        <v>65</v>
      </c>
      <c r="B50" s="441" t="s">
        <v>132</v>
      </c>
      <c r="C50" s="79">
        <v>85995</v>
      </c>
      <c r="D50" s="79">
        <v>71586</v>
      </c>
      <c r="E50" s="79">
        <v>85785</v>
      </c>
      <c r="F50" s="79">
        <v>32</v>
      </c>
      <c r="G50" s="79">
        <v>139623</v>
      </c>
      <c r="H50" s="79">
        <v>501909</v>
      </c>
      <c r="I50" s="79">
        <v>2</v>
      </c>
      <c r="J50" s="52">
        <v>17.13</v>
      </c>
      <c r="K50" s="79"/>
      <c r="L50" s="110"/>
      <c r="M50" s="110"/>
      <c r="N50" s="110"/>
      <c r="O50" s="110"/>
      <c r="P50" s="110"/>
      <c r="Q50" s="110"/>
      <c r="R50" s="110"/>
      <c r="S50" s="110"/>
      <c r="T50" s="110"/>
      <c r="U50" s="110"/>
      <c r="V50" s="110"/>
      <c r="W50" s="110"/>
      <c r="X50" s="110"/>
      <c r="Y50" s="110"/>
      <c r="Z50" s="110"/>
      <c r="AA50" s="110"/>
      <c r="AB50" s="110"/>
      <c r="AC50" s="110"/>
      <c r="AD50" s="110"/>
      <c r="AE50" s="110"/>
      <c r="AF50" s="110"/>
      <c r="AG50" s="110"/>
      <c r="AH50" s="110"/>
      <c r="AI50" s="110"/>
      <c r="AJ50" s="110"/>
      <c r="AK50" s="110"/>
      <c r="AL50" s="110"/>
      <c r="AM50" s="110"/>
      <c r="AN50" s="110"/>
      <c r="AO50" s="110"/>
      <c r="AP50" s="110"/>
      <c r="AQ50" s="110"/>
      <c r="AR50" s="110"/>
      <c r="AS50" s="110"/>
      <c r="AT50" s="110"/>
      <c r="AU50" s="110"/>
      <c r="AV50" s="110"/>
      <c r="AW50" s="110"/>
      <c r="AX50" s="110"/>
      <c r="AY50" s="110"/>
      <c r="AZ50" s="110"/>
      <c r="BA50" s="110"/>
      <c r="BB50" s="110"/>
      <c r="BC50" s="110"/>
      <c r="BD50" s="110"/>
      <c r="BE50" s="110"/>
      <c r="BF50" s="110"/>
      <c r="BG50" s="110"/>
      <c r="BH50" s="110"/>
      <c r="BI50" s="110"/>
      <c r="BJ50" s="110"/>
      <c r="BK50" s="110"/>
      <c r="BL50" s="110"/>
      <c r="BM50" s="110"/>
      <c r="BN50" s="110"/>
      <c r="BO50" s="110"/>
      <c r="BP50" s="110"/>
      <c r="BQ50" s="110"/>
      <c r="BR50" s="110"/>
      <c r="BS50" s="110"/>
      <c r="BT50" s="110"/>
      <c r="BU50" s="110"/>
      <c r="BV50" s="110"/>
      <c r="BW50" s="110"/>
      <c r="BX50" s="110"/>
      <c r="BY50" s="110"/>
      <c r="BZ50" s="110"/>
      <c r="CA50" s="110"/>
      <c r="CB50" s="110"/>
      <c r="CC50" s="110"/>
      <c r="CD50" s="110"/>
      <c r="CE50" s="110"/>
      <c r="CF50" s="110"/>
      <c r="CG50" s="110"/>
      <c r="CH50" s="110"/>
      <c r="CI50" s="110"/>
      <c r="CJ50" s="110"/>
      <c r="CK50" s="110"/>
      <c r="CL50" s="110"/>
      <c r="CM50" s="110"/>
      <c r="CN50" s="110"/>
      <c r="CO50" s="110"/>
      <c r="CP50" s="110"/>
      <c r="CQ50" s="110"/>
      <c r="CR50" s="110"/>
      <c r="CS50" s="110"/>
      <c r="CT50" s="110"/>
      <c r="CU50" s="110"/>
      <c r="CV50" s="110"/>
      <c r="CW50" s="110"/>
      <c r="CX50" s="110"/>
      <c r="CY50" s="110"/>
      <c r="CZ50" s="110"/>
      <c r="DA50" s="110"/>
      <c r="DB50" s="110"/>
      <c r="DC50" s="110"/>
      <c r="DD50" s="110"/>
      <c r="DE50" s="110"/>
      <c r="DF50" s="110"/>
      <c r="DG50" s="110"/>
      <c r="DH50" s="110"/>
      <c r="DI50" s="110"/>
      <c r="DJ50" s="110"/>
      <c r="DK50" s="110"/>
      <c r="DL50" s="110"/>
      <c r="DM50" s="110"/>
      <c r="DN50" s="110"/>
      <c r="DO50" s="110"/>
      <c r="DP50" s="110"/>
      <c r="DQ50" s="110"/>
      <c r="DR50" s="110"/>
      <c r="DS50" s="110"/>
      <c r="DT50" s="110"/>
      <c r="DU50" s="110"/>
      <c r="DV50" s="110"/>
      <c r="DW50" s="110"/>
      <c r="DX50" s="110"/>
      <c r="DY50" s="110"/>
      <c r="DZ50" s="110"/>
      <c r="EA50" s="110"/>
      <c r="EB50" s="110"/>
      <c r="EC50" s="110"/>
      <c r="ED50" s="110"/>
      <c r="EE50" s="110"/>
      <c r="EF50" s="110"/>
      <c r="EG50" s="110"/>
      <c r="EH50" s="110"/>
      <c r="EI50" s="110"/>
      <c r="EJ50" s="110"/>
    </row>
    <row r="51" spans="1:140">
      <c r="A51" s="440">
        <v>70</v>
      </c>
      <c r="B51" s="441" t="s">
        <v>134</v>
      </c>
      <c r="C51" s="79">
        <v>90003</v>
      </c>
      <c r="D51" s="79">
        <v>80680</v>
      </c>
      <c r="E51" s="79">
        <v>89909</v>
      </c>
      <c r="F51" s="79">
        <v>20</v>
      </c>
      <c r="G51" s="79">
        <v>144085</v>
      </c>
      <c r="H51" s="79">
        <v>462323</v>
      </c>
      <c r="I51" s="79">
        <v>23</v>
      </c>
      <c r="J51" s="52">
        <v>19.47</v>
      </c>
      <c r="K51" s="79"/>
      <c r="L51" s="110"/>
      <c r="M51" s="110"/>
      <c r="N51" s="110"/>
      <c r="O51" s="110"/>
      <c r="P51" s="110"/>
      <c r="Q51" s="110"/>
      <c r="R51" s="110"/>
      <c r="S51" s="110"/>
      <c r="T51" s="110"/>
      <c r="U51" s="110"/>
      <c r="V51" s="110"/>
      <c r="W51" s="110"/>
      <c r="X51" s="110"/>
      <c r="Y51" s="110"/>
      <c r="Z51" s="110"/>
      <c r="AA51" s="110"/>
      <c r="AB51" s="110"/>
      <c r="AC51" s="110"/>
      <c r="AD51" s="110"/>
      <c r="AE51" s="110"/>
      <c r="AF51" s="110"/>
      <c r="AG51" s="110"/>
      <c r="AH51" s="110"/>
      <c r="AI51" s="110"/>
      <c r="AJ51" s="110"/>
      <c r="AK51" s="110"/>
      <c r="AL51" s="110"/>
      <c r="AM51" s="110"/>
      <c r="AN51" s="110"/>
      <c r="AO51" s="110"/>
      <c r="AP51" s="110"/>
      <c r="AQ51" s="110"/>
      <c r="AR51" s="110"/>
      <c r="AS51" s="110"/>
      <c r="AT51" s="110"/>
      <c r="AU51" s="110"/>
      <c r="AV51" s="110"/>
      <c r="AW51" s="110"/>
      <c r="AX51" s="110"/>
      <c r="AY51" s="110"/>
      <c r="AZ51" s="110"/>
      <c r="BA51" s="110"/>
      <c r="BB51" s="110"/>
      <c r="BC51" s="110"/>
      <c r="BD51" s="110"/>
      <c r="BE51" s="110"/>
      <c r="BF51" s="110"/>
      <c r="BG51" s="110"/>
      <c r="BH51" s="110"/>
      <c r="BI51" s="110"/>
      <c r="BJ51" s="110"/>
      <c r="BK51" s="110"/>
      <c r="BL51" s="110"/>
      <c r="BM51" s="110"/>
      <c r="BN51" s="110"/>
      <c r="BO51" s="110"/>
      <c r="BP51" s="110"/>
      <c r="BQ51" s="110"/>
      <c r="BR51" s="110"/>
      <c r="BS51" s="110"/>
      <c r="BT51" s="110"/>
      <c r="BU51" s="110"/>
      <c r="BV51" s="110"/>
      <c r="BW51" s="110"/>
      <c r="BX51" s="110"/>
      <c r="BY51" s="110"/>
      <c r="BZ51" s="110"/>
      <c r="CA51" s="110"/>
      <c r="CB51" s="110"/>
      <c r="CC51" s="110"/>
      <c r="CD51" s="110"/>
      <c r="CE51" s="110"/>
      <c r="CF51" s="110"/>
      <c r="CG51" s="110"/>
      <c r="CH51" s="110"/>
      <c r="CI51" s="110"/>
      <c r="CJ51" s="110"/>
      <c r="CK51" s="110"/>
      <c r="CL51" s="110"/>
      <c r="CM51" s="110"/>
      <c r="CN51" s="110"/>
      <c r="CO51" s="110"/>
      <c r="CP51" s="110"/>
      <c r="CQ51" s="110"/>
      <c r="CR51" s="110"/>
      <c r="CS51" s="110"/>
      <c r="CT51" s="110"/>
      <c r="CU51" s="110"/>
      <c r="CV51" s="110"/>
      <c r="CW51" s="110"/>
      <c r="CX51" s="110"/>
      <c r="CY51" s="110"/>
      <c r="CZ51" s="110"/>
      <c r="DA51" s="110"/>
      <c r="DB51" s="110"/>
      <c r="DC51" s="110"/>
      <c r="DD51" s="110"/>
      <c r="DE51" s="110"/>
      <c r="DF51" s="110"/>
      <c r="DG51" s="110"/>
      <c r="DH51" s="110"/>
      <c r="DI51" s="110"/>
      <c r="DJ51" s="110"/>
      <c r="DK51" s="110"/>
      <c r="DL51" s="110"/>
      <c r="DM51" s="110"/>
      <c r="DN51" s="110"/>
      <c r="DO51" s="110"/>
      <c r="DP51" s="110"/>
      <c r="DQ51" s="110"/>
      <c r="DR51" s="110"/>
      <c r="DS51" s="110"/>
      <c r="DT51" s="110"/>
      <c r="DU51" s="110"/>
      <c r="DV51" s="110"/>
      <c r="DW51" s="110"/>
      <c r="DX51" s="110"/>
      <c r="DY51" s="110"/>
      <c r="DZ51" s="110"/>
      <c r="EA51" s="110"/>
      <c r="EB51" s="110"/>
      <c r="EC51" s="110"/>
      <c r="ED51" s="110"/>
      <c r="EE51" s="110"/>
      <c r="EF51" s="110"/>
      <c r="EG51" s="110"/>
      <c r="EH51" s="110"/>
      <c r="EI51" s="110"/>
      <c r="EJ51" s="110"/>
    </row>
    <row r="52" spans="1:140">
      <c r="A52" s="440">
        <v>73</v>
      </c>
      <c r="B52" s="441" t="s">
        <v>135</v>
      </c>
      <c r="C52" s="79">
        <v>93874</v>
      </c>
      <c r="D52" s="79">
        <v>77015</v>
      </c>
      <c r="E52" s="79">
        <v>93732</v>
      </c>
      <c r="F52" s="79">
        <v>12</v>
      </c>
      <c r="G52" s="79">
        <v>150259</v>
      </c>
      <c r="H52" s="79">
        <v>484605</v>
      </c>
      <c r="I52" s="79">
        <v>8</v>
      </c>
      <c r="J52" s="52">
        <v>19.37</v>
      </c>
      <c r="K52" s="79"/>
      <c r="L52" s="110"/>
      <c r="M52" s="110"/>
      <c r="N52" s="110"/>
      <c r="O52" s="110"/>
      <c r="P52" s="110"/>
      <c r="Q52" s="110"/>
      <c r="R52" s="110"/>
      <c r="S52" s="110"/>
      <c r="T52" s="110"/>
      <c r="U52" s="110"/>
      <c r="V52" s="110"/>
      <c r="W52" s="110"/>
      <c r="X52" s="110"/>
      <c r="Y52" s="110"/>
      <c r="Z52" s="110"/>
      <c r="AA52" s="110"/>
      <c r="AB52" s="110"/>
      <c r="AC52" s="110"/>
      <c r="AD52" s="110"/>
      <c r="AE52" s="110"/>
      <c r="AF52" s="110"/>
      <c r="AG52" s="110"/>
      <c r="AH52" s="110"/>
      <c r="AI52" s="110"/>
      <c r="AJ52" s="110"/>
      <c r="AK52" s="110"/>
      <c r="AL52" s="110"/>
      <c r="AM52" s="110"/>
      <c r="AN52" s="110"/>
      <c r="AO52" s="110"/>
      <c r="AP52" s="110"/>
      <c r="AQ52" s="110"/>
      <c r="AR52" s="110"/>
      <c r="AS52" s="110"/>
      <c r="AT52" s="110"/>
      <c r="AU52" s="110"/>
      <c r="AV52" s="110"/>
      <c r="AW52" s="110"/>
      <c r="AX52" s="110"/>
      <c r="AY52" s="110"/>
      <c r="AZ52" s="110"/>
      <c r="BA52" s="110"/>
      <c r="BB52" s="110"/>
      <c r="BC52" s="110"/>
      <c r="BD52" s="110"/>
      <c r="BE52" s="110"/>
      <c r="BF52" s="110"/>
      <c r="BG52" s="110"/>
      <c r="BH52" s="110"/>
      <c r="BI52" s="110"/>
      <c r="BJ52" s="110"/>
      <c r="BK52" s="110"/>
      <c r="BL52" s="110"/>
      <c r="BM52" s="110"/>
      <c r="BN52" s="110"/>
      <c r="BO52" s="110"/>
      <c r="BP52" s="110"/>
      <c r="BQ52" s="110"/>
      <c r="BR52" s="110"/>
      <c r="BS52" s="110"/>
      <c r="BT52" s="110"/>
      <c r="BU52" s="110"/>
      <c r="BV52" s="110"/>
      <c r="BW52" s="110"/>
      <c r="BX52" s="110"/>
      <c r="BY52" s="110"/>
      <c r="BZ52" s="110"/>
      <c r="CA52" s="110"/>
      <c r="CB52" s="110"/>
      <c r="CC52" s="110"/>
      <c r="CD52" s="110"/>
      <c r="CE52" s="110"/>
      <c r="CF52" s="110"/>
      <c r="CG52" s="110"/>
      <c r="CH52" s="110"/>
      <c r="CI52" s="110"/>
      <c r="CJ52" s="110"/>
      <c r="CK52" s="110"/>
      <c r="CL52" s="110"/>
      <c r="CM52" s="110"/>
      <c r="CN52" s="110"/>
      <c r="CO52" s="110"/>
      <c r="CP52" s="110"/>
      <c r="CQ52" s="110"/>
      <c r="CR52" s="110"/>
      <c r="CS52" s="110"/>
      <c r="CT52" s="110"/>
      <c r="CU52" s="110"/>
      <c r="CV52" s="110"/>
      <c r="CW52" s="110"/>
      <c r="CX52" s="110"/>
      <c r="CY52" s="110"/>
      <c r="CZ52" s="110"/>
      <c r="DA52" s="110"/>
      <c r="DB52" s="110"/>
      <c r="DC52" s="110"/>
      <c r="DD52" s="110"/>
      <c r="DE52" s="110"/>
      <c r="DF52" s="110"/>
      <c r="DG52" s="110"/>
      <c r="DH52" s="110"/>
      <c r="DI52" s="110"/>
      <c r="DJ52" s="110"/>
      <c r="DK52" s="110"/>
      <c r="DL52" s="110"/>
      <c r="DM52" s="110"/>
      <c r="DN52" s="110"/>
      <c r="DO52" s="110"/>
      <c r="DP52" s="110"/>
      <c r="DQ52" s="110"/>
      <c r="DR52" s="110"/>
      <c r="DS52" s="110"/>
      <c r="DT52" s="110"/>
      <c r="DU52" s="110"/>
      <c r="DV52" s="110"/>
      <c r="DW52" s="110"/>
      <c r="DX52" s="110"/>
      <c r="DY52" s="110"/>
      <c r="DZ52" s="110"/>
      <c r="EA52" s="110"/>
      <c r="EB52" s="110"/>
      <c r="EC52" s="110"/>
      <c r="ED52" s="110"/>
      <c r="EE52" s="110"/>
      <c r="EF52" s="110"/>
      <c r="EG52" s="110"/>
      <c r="EH52" s="110"/>
      <c r="EI52" s="110"/>
      <c r="EJ52" s="110"/>
    </row>
    <row r="53" spans="1:140" ht="12" customHeight="1">
      <c r="A53" s="440">
        <v>79</v>
      </c>
      <c r="B53" s="441" t="s">
        <v>459</v>
      </c>
      <c r="C53" s="79">
        <v>93447</v>
      </c>
      <c r="D53" s="79">
        <v>87655</v>
      </c>
      <c r="E53" s="79">
        <v>93400</v>
      </c>
      <c r="F53" s="79">
        <v>13</v>
      </c>
      <c r="G53" s="79">
        <v>151238</v>
      </c>
      <c r="H53" s="79">
        <v>461443</v>
      </c>
      <c r="I53" s="79">
        <v>25</v>
      </c>
      <c r="J53" s="52">
        <v>20.25</v>
      </c>
      <c r="K53" s="79"/>
      <c r="L53" s="110"/>
      <c r="M53" s="110"/>
      <c r="N53" s="110"/>
      <c r="O53" s="110"/>
      <c r="P53" s="110"/>
      <c r="Q53" s="110"/>
      <c r="R53" s="110"/>
      <c r="S53" s="110"/>
      <c r="T53" s="110"/>
      <c r="U53" s="110"/>
      <c r="V53" s="110"/>
      <c r="W53" s="110"/>
      <c r="X53" s="110"/>
      <c r="Y53" s="110"/>
      <c r="Z53" s="110"/>
      <c r="AA53" s="110"/>
      <c r="AB53" s="110"/>
      <c r="AC53" s="110"/>
      <c r="AD53" s="110"/>
      <c r="AE53" s="110"/>
      <c r="AF53" s="110"/>
      <c r="AG53" s="110"/>
      <c r="AH53" s="110"/>
      <c r="AI53" s="110"/>
      <c r="AJ53" s="110"/>
      <c r="AK53" s="110"/>
      <c r="AL53" s="110"/>
      <c r="AM53" s="110"/>
      <c r="AN53" s="110"/>
      <c r="AO53" s="110"/>
      <c r="AP53" s="110"/>
      <c r="AQ53" s="110"/>
      <c r="AR53" s="110"/>
      <c r="AS53" s="110"/>
      <c r="AT53" s="110"/>
      <c r="AU53" s="110"/>
      <c r="AV53" s="110"/>
      <c r="AW53" s="110"/>
      <c r="AX53" s="110"/>
      <c r="AY53" s="110"/>
      <c r="AZ53" s="110"/>
      <c r="BA53" s="110"/>
      <c r="BB53" s="110"/>
      <c r="BC53" s="110"/>
      <c r="BD53" s="110"/>
      <c r="BE53" s="110"/>
      <c r="BF53" s="110"/>
      <c r="BG53" s="110"/>
      <c r="BH53" s="110"/>
      <c r="BI53" s="110"/>
      <c r="BJ53" s="110"/>
      <c r="BK53" s="110"/>
      <c r="BL53" s="110"/>
      <c r="BM53" s="110"/>
      <c r="BN53" s="110"/>
      <c r="BO53" s="110"/>
      <c r="BP53" s="110"/>
      <c r="BQ53" s="110"/>
      <c r="BR53" s="110"/>
      <c r="BS53" s="110"/>
      <c r="BT53" s="110"/>
      <c r="BU53" s="110"/>
      <c r="BV53" s="110"/>
      <c r="BW53" s="110"/>
      <c r="BX53" s="110"/>
      <c r="BY53" s="110"/>
      <c r="BZ53" s="110"/>
      <c r="CA53" s="110"/>
      <c r="CB53" s="110"/>
      <c r="CC53" s="110"/>
      <c r="CD53" s="110"/>
      <c r="CE53" s="110"/>
      <c r="CF53" s="110"/>
      <c r="CG53" s="110"/>
      <c r="CH53" s="110"/>
      <c r="CI53" s="110"/>
      <c r="CJ53" s="110"/>
      <c r="CK53" s="110"/>
      <c r="CL53" s="110"/>
      <c r="CM53" s="110"/>
      <c r="CN53" s="110"/>
      <c r="CO53" s="110"/>
      <c r="CP53" s="110"/>
      <c r="CQ53" s="110"/>
      <c r="CR53" s="110"/>
      <c r="CS53" s="110"/>
      <c r="CT53" s="110"/>
      <c r="CU53" s="110"/>
      <c r="CV53" s="110"/>
      <c r="CW53" s="110"/>
      <c r="CX53" s="110"/>
      <c r="CY53" s="110"/>
      <c r="CZ53" s="110"/>
      <c r="DA53" s="110"/>
      <c r="DB53" s="110"/>
      <c r="DC53" s="110"/>
      <c r="DD53" s="110"/>
      <c r="DE53" s="110"/>
      <c r="DF53" s="110"/>
      <c r="DG53" s="110"/>
      <c r="DH53" s="110"/>
      <c r="DI53" s="110"/>
      <c r="DJ53" s="110"/>
      <c r="DK53" s="110"/>
      <c r="DL53" s="110"/>
      <c r="DM53" s="110"/>
      <c r="DN53" s="110"/>
      <c r="DO53" s="110"/>
      <c r="DP53" s="110"/>
      <c r="DQ53" s="110"/>
      <c r="DR53" s="110"/>
      <c r="DS53" s="110"/>
      <c r="DT53" s="110"/>
      <c r="DU53" s="110"/>
      <c r="DV53" s="110"/>
      <c r="DW53" s="110"/>
      <c r="DX53" s="110"/>
      <c r="DY53" s="110"/>
      <c r="DZ53" s="110"/>
      <c r="EA53" s="110"/>
      <c r="EB53" s="110"/>
      <c r="EC53" s="110"/>
      <c r="ED53" s="110"/>
      <c r="EE53" s="110"/>
      <c r="EF53" s="110"/>
      <c r="EG53" s="110"/>
      <c r="EH53" s="110"/>
      <c r="EI53" s="110"/>
      <c r="EJ53" s="110"/>
    </row>
    <row r="54" spans="1:140">
      <c r="A54" s="440">
        <v>86</v>
      </c>
      <c r="B54" s="441" t="s">
        <v>139</v>
      </c>
      <c r="C54" s="79">
        <v>102113</v>
      </c>
      <c r="D54" s="79">
        <v>115272</v>
      </c>
      <c r="E54" s="79">
        <v>102195</v>
      </c>
      <c r="F54" s="79">
        <v>6</v>
      </c>
      <c r="G54" s="79">
        <v>172605</v>
      </c>
      <c r="H54" s="79">
        <v>462063</v>
      </c>
      <c r="I54" s="79">
        <v>24</v>
      </c>
      <c r="J54" s="52">
        <v>22.1</v>
      </c>
      <c r="K54" s="79"/>
      <c r="L54" s="110"/>
      <c r="M54" s="110"/>
      <c r="N54" s="110"/>
      <c r="O54" s="110"/>
      <c r="P54" s="110"/>
      <c r="Q54" s="110"/>
      <c r="R54" s="110"/>
      <c r="S54" s="110"/>
      <c r="T54" s="110"/>
      <c r="U54" s="110"/>
      <c r="V54" s="110"/>
      <c r="W54" s="110"/>
      <c r="X54" s="110"/>
      <c r="Y54" s="110"/>
      <c r="Z54" s="110"/>
      <c r="AA54" s="110"/>
      <c r="AB54" s="110"/>
      <c r="AC54" s="110"/>
      <c r="AD54" s="110"/>
      <c r="AE54" s="110"/>
      <c r="AF54" s="110"/>
      <c r="AG54" s="110"/>
      <c r="AH54" s="110"/>
      <c r="AI54" s="110"/>
      <c r="AJ54" s="110"/>
      <c r="AK54" s="110"/>
      <c r="AL54" s="110"/>
      <c r="AM54" s="110"/>
      <c r="AN54" s="110"/>
      <c r="AO54" s="110"/>
      <c r="AP54" s="110"/>
      <c r="AQ54" s="110"/>
      <c r="AR54" s="110"/>
      <c r="AS54" s="110"/>
      <c r="AT54" s="110"/>
      <c r="AU54" s="110"/>
      <c r="AV54" s="110"/>
      <c r="AW54" s="110"/>
      <c r="AX54" s="110"/>
      <c r="AY54" s="110"/>
      <c r="AZ54" s="110"/>
      <c r="BA54" s="110"/>
      <c r="BB54" s="110"/>
      <c r="BC54" s="110"/>
      <c r="BD54" s="110"/>
      <c r="BE54" s="110"/>
      <c r="BF54" s="110"/>
      <c r="BG54" s="110"/>
      <c r="BH54" s="110"/>
      <c r="BI54" s="110"/>
      <c r="BJ54" s="110"/>
      <c r="BK54" s="110"/>
      <c r="BL54" s="110"/>
      <c r="BM54" s="110"/>
      <c r="BN54" s="110"/>
      <c r="BO54" s="110"/>
      <c r="BP54" s="110"/>
      <c r="BQ54" s="110"/>
      <c r="BR54" s="110"/>
      <c r="BS54" s="110"/>
      <c r="BT54" s="110"/>
      <c r="BU54" s="110"/>
      <c r="BV54" s="110"/>
      <c r="BW54" s="110"/>
      <c r="BX54" s="110"/>
      <c r="BY54" s="110"/>
      <c r="BZ54" s="110"/>
      <c r="CA54" s="110"/>
      <c r="CB54" s="110"/>
      <c r="CC54" s="110"/>
      <c r="CD54" s="110"/>
      <c r="CE54" s="110"/>
      <c r="CF54" s="110"/>
      <c r="CG54" s="110"/>
      <c r="CH54" s="110"/>
      <c r="CI54" s="110"/>
      <c r="CJ54" s="110"/>
      <c r="CK54" s="110"/>
      <c r="CL54" s="110"/>
      <c r="CM54" s="110"/>
      <c r="CN54" s="110"/>
      <c r="CO54" s="110"/>
      <c r="CP54" s="110"/>
      <c r="CQ54" s="110"/>
      <c r="CR54" s="110"/>
      <c r="CS54" s="110"/>
      <c r="CT54" s="110"/>
      <c r="CU54" s="110"/>
      <c r="CV54" s="110"/>
      <c r="CW54" s="110"/>
      <c r="CX54" s="110"/>
      <c r="CY54" s="110"/>
      <c r="CZ54" s="110"/>
      <c r="DA54" s="110"/>
      <c r="DB54" s="110"/>
      <c r="DC54" s="110"/>
      <c r="DD54" s="110"/>
      <c r="DE54" s="110"/>
      <c r="DF54" s="110"/>
      <c r="DG54" s="110"/>
      <c r="DH54" s="110"/>
      <c r="DI54" s="110"/>
      <c r="DJ54" s="110"/>
      <c r="DK54" s="110"/>
      <c r="DL54" s="110"/>
      <c r="DM54" s="110"/>
      <c r="DN54" s="110"/>
      <c r="DO54" s="110"/>
      <c r="DP54" s="110"/>
      <c r="DQ54" s="110"/>
      <c r="DR54" s="110"/>
      <c r="DS54" s="110"/>
      <c r="DT54" s="110"/>
      <c r="DU54" s="110"/>
      <c r="DV54" s="110"/>
      <c r="DW54" s="110"/>
      <c r="DX54" s="110"/>
      <c r="DY54" s="110"/>
      <c r="DZ54" s="110"/>
      <c r="EA54" s="110"/>
      <c r="EB54" s="110"/>
      <c r="EC54" s="110"/>
      <c r="ED54" s="110"/>
      <c r="EE54" s="110"/>
      <c r="EF54" s="110"/>
      <c r="EG54" s="110"/>
      <c r="EH54" s="110"/>
      <c r="EI54" s="110"/>
      <c r="EJ54" s="110"/>
    </row>
    <row r="55" spans="1:140">
      <c r="A55" s="440">
        <v>93</v>
      </c>
      <c r="B55" s="441" t="s">
        <v>323</v>
      </c>
      <c r="C55" s="79">
        <v>110339</v>
      </c>
      <c r="D55" s="79">
        <v>105484</v>
      </c>
      <c r="E55" s="79">
        <v>110308</v>
      </c>
      <c r="F55" s="79">
        <v>2</v>
      </c>
      <c r="G55" s="79">
        <v>194841</v>
      </c>
      <c r="H55" s="79">
        <v>465746</v>
      </c>
      <c r="I55" s="79">
        <v>19</v>
      </c>
      <c r="J55" s="52">
        <v>23.69</v>
      </c>
      <c r="K55" s="79"/>
      <c r="L55" s="110"/>
      <c r="M55" s="110"/>
      <c r="N55" s="110"/>
      <c r="O55" s="110"/>
      <c r="P55" s="110"/>
      <c r="Q55" s="110"/>
      <c r="R55" s="110"/>
      <c r="S55" s="110"/>
      <c r="T55" s="110"/>
      <c r="U55" s="110"/>
      <c r="V55" s="110"/>
      <c r="W55" s="110"/>
      <c r="X55" s="110"/>
      <c r="Y55" s="110"/>
      <c r="Z55" s="110"/>
      <c r="AA55" s="110"/>
      <c r="AB55" s="110"/>
      <c r="AC55" s="110"/>
      <c r="AD55" s="110"/>
      <c r="AE55" s="110"/>
      <c r="AF55" s="110"/>
      <c r="AG55" s="110"/>
      <c r="AH55" s="110"/>
      <c r="AI55" s="110"/>
      <c r="AJ55" s="110"/>
      <c r="AK55" s="110"/>
      <c r="AL55" s="110"/>
      <c r="AM55" s="110"/>
      <c r="AN55" s="110"/>
      <c r="AO55" s="110"/>
      <c r="AP55" s="110"/>
      <c r="AQ55" s="110"/>
      <c r="AR55" s="110"/>
      <c r="AS55" s="110"/>
      <c r="AT55" s="110"/>
      <c r="AU55" s="110"/>
      <c r="AV55" s="110"/>
      <c r="AW55" s="110"/>
      <c r="AX55" s="110"/>
      <c r="AY55" s="110"/>
      <c r="AZ55" s="110"/>
      <c r="BA55" s="110"/>
      <c r="BB55" s="110"/>
      <c r="BC55" s="110"/>
      <c r="BD55" s="110"/>
      <c r="BE55" s="110"/>
      <c r="BF55" s="110"/>
      <c r="BG55" s="110"/>
      <c r="BH55" s="110"/>
      <c r="BI55" s="110"/>
      <c r="BJ55" s="110"/>
      <c r="BK55" s="110"/>
      <c r="BL55" s="110"/>
      <c r="BM55" s="110"/>
      <c r="BN55" s="110"/>
      <c r="BO55" s="110"/>
      <c r="BP55" s="110"/>
      <c r="BQ55" s="110"/>
      <c r="BR55" s="110"/>
      <c r="BS55" s="110"/>
      <c r="BT55" s="110"/>
      <c r="BU55" s="110"/>
      <c r="BV55" s="110"/>
      <c r="BW55" s="110"/>
      <c r="BX55" s="110"/>
      <c r="BY55" s="110"/>
      <c r="BZ55" s="110"/>
      <c r="CA55" s="110"/>
      <c r="CB55" s="110"/>
      <c r="CC55" s="110"/>
      <c r="CD55" s="110"/>
      <c r="CE55" s="110"/>
      <c r="CF55" s="110"/>
      <c r="CG55" s="110"/>
      <c r="CH55" s="110"/>
      <c r="CI55" s="110"/>
      <c r="CJ55" s="110"/>
      <c r="CK55" s="110"/>
      <c r="CL55" s="110"/>
      <c r="CM55" s="110"/>
      <c r="CN55" s="110"/>
      <c r="CO55" s="110"/>
      <c r="CP55" s="110"/>
      <c r="CQ55" s="110"/>
      <c r="CR55" s="110"/>
      <c r="CS55" s="110"/>
      <c r="CT55" s="110"/>
      <c r="CU55" s="110"/>
      <c r="CV55" s="110"/>
      <c r="CW55" s="110"/>
      <c r="CX55" s="110"/>
      <c r="CY55" s="110"/>
      <c r="CZ55" s="110"/>
      <c r="DA55" s="110"/>
      <c r="DB55" s="110"/>
      <c r="DC55" s="110"/>
      <c r="DD55" s="110"/>
      <c r="DE55" s="110"/>
      <c r="DF55" s="110"/>
      <c r="DG55" s="110"/>
      <c r="DH55" s="110"/>
      <c r="DI55" s="110"/>
      <c r="DJ55" s="110"/>
      <c r="DK55" s="110"/>
      <c r="DL55" s="110"/>
      <c r="DM55" s="110"/>
      <c r="DN55" s="110"/>
      <c r="DO55" s="110"/>
      <c r="DP55" s="110"/>
      <c r="DQ55" s="110"/>
      <c r="DR55" s="110"/>
      <c r="DS55" s="110"/>
      <c r="DT55" s="110"/>
      <c r="DU55" s="110"/>
      <c r="DV55" s="110"/>
      <c r="DW55" s="110"/>
      <c r="DX55" s="110"/>
      <c r="DY55" s="110"/>
      <c r="DZ55" s="110"/>
      <c r="EA55" s="110"/>
      <c r="EB55" s="110"/>
      <c r="EC55" s="110"/>
      <c r="ED55" s="110"/>
      <c r="EE55" s="110"/>
      <c r="EF55" s="110"/>
      <c r="EG55" s="110"/>
      <c r="EH55" s="110"/>
      <c r="EI55" s="110"/>
      <c r="EJ55" s="110"/>
    </row>
    <row r="56" spans="1:140" ht="12" customHeight="1">
      <c r="A56" s="440">
        <v>95</v>
      </c>
      <c r="B56" s="454" t="s">
        <v>324</v>
      </c>
      <c r="C56" s="79">
        <v>81947</v>
      </c>
      <c r="D56" s="79">
        <v>74833</v>
      </c>
      <c r="E56" s="79">
        <v>81891</v>
      </c>
      <c r="F56" s="79">
        <v>36</v>
      </c>
      <c r="G56" s="79">
        <v>136461</v>
      </c>
      <c r="H56" s="79">
        <v>415949</v>
      </c>
      <c r="I56" s="79">
        <v>41</v>
      </c>
      <c r="J56" s="52">
        <v>19.7</v>
      </c>
      <c r="K56" s="79"/>
      <c r="L56" s="110"/>
      <c r="M56" s="110"/>
      <c r="N56" s="110"/>
      <c r="O56" s="110"/>
      <c r="P56" s="110"/>
      <c r="Q56" s="110"/>
      <c r="R56" s="110"/>
      <c r="S56" s="110"/>
      <c r="T56" s="110"/>
      <c r="U56" s="110"/>
      <c r="V56" s="110"/>
      <c r="W56" s="110"/>
      <c r="X56" s="110"/>
      <c r="Y56" s="110"/>
      <c r="Z56" s="110"/>
      <c r="AA56" s="110"/>
      <c r="AB56" s="110"/>
      <c r="AC56" s="110"/>
      <c r="AD56" s="110"/>
      <c r="AE56" s="110"/>
      <c r="AF56" s="110"/>
      <c r="AG56" s="110"/>
      <c r="AH56" s="110"/>
      <c r="AI56" s="110"/>
      <c r="AJ56" s="110"/>
      <c r="AK56" s="110"/>
      <c r="AL56" s="110"/>
      <c r="AM56" s="110"/>
      <c r="AN56" s="110"/>
      <c r="AO56" s="110"/>
      <c r="AP56" s="110"/>
      <c r="AQ56" s="110"/>
      <c r="AR56" s="110"/>
      <c r="AS56" s="110"/>
      <c r="AT56" s="110"/>
      <c r="AU56" s="110"/>
      <c r="AV56" s="110"/>
      <c r="AW56" s="110"/>
      <c r="AX56" s="110"/>
      <c r="AY56" s="110"/>
      <c r="AZ56" s="110"/>
      <c r="BA56" s="110"/>
      <c r="BB56" s="110"/>
      <c r="BC56" s="110"/>
      <c r="BD56" s="110"/>
      <c r="BE56" s="110"/>
      <c r="BF56" s="110"/>
      <c r="BG56" s="110"/>
      <c r="BH56" s="110"/>
      <c r="BI56" s="110"/>
      <c r="BJ56" s="110"/>
      <c r="BK56" s="110"/>
      <c r="BL56" s="110"/>
      <c r="BM56" s="110"/>
      <c r="BN56" s="110"/>
      <c r="BO56" s="110"/>
      <c r="BP56" s="110"/>
      <c r="BQ56" s="110"/>
      <c r="BR56" s="110"/>
      <c r="BS56" s="110"/>
      <c r="BT56" s="110"/>
      <c r="BU56" s="110"/>
      <c r="BV56" s="110"/>
      <c r="BW56" s="110"/>
      <c r="BX56" s="110"/>
      <c r="BY56" s="110"/>
      <c r="BZ56" s="110"/>
      <c r="CA56" s="110"/>
      <c r="CB56" s="110"/>
      <c r="CC56" s="110"/>
      <c r="CD56" s="110"/>
      <c r="CE56" s="110"/>
      <c r="CF56" s="110"/>
      <c r="CG56" s="110"/>
      <c r="CH56" s="110"/>
      <c r="CI56" s="110"/>
      <c r="CJ56" s="110"/>
      <c r="CK56" s="110"/>
      <c r="CL56" s="110"/>
      <c r="CM56" s="110"/>
      <c r="CN56" s="110"/>
      <c r="CO56" s="110"/>
      <c r="CP56" s="110"/>
      <c r="CQ56" s="110"/>
      <c r="CR56" s="110"/>
      <c r="CS56" s="110"/>
      <c r="CT56" s="110"/>
      <c r="CU56" s="110"/>
      <c r="CV56" s="110"/>
      <c r="CW56" s="110"/>
      <c r="CX56" s="110"/>
      <c r="CY56" s="110"/>
      <c r="CZ56" s="110"/>
      <c r="DA56" s="110"/>
      <c r="DB56" s="110"/>
      <c r="DC56" s="110"/>
      <c r="DD56" s="110"/>
      <c r="DE56" s="110"/>
      <c r="DF56" s="110"/>
      <c r="DG56" s="110"/>
      <c r="DH56" s="110"/>
      <c r="DI56" s="110"/>
      <c r="DJ56" s="110"/>
      <c r="DK56" s="110"/>
      <c r="DL56" s="110"/>
      <c r="DM56" s="110"/>
      <c r="DN56" s="110"/>
      <c r="DO56" s="110"/>
      <c r="DP56" s="110"/>
      <c r="DQ56" s="110"/>
      <c r="DR56" s="110"/>
      <c r="DS56" s="110"/>
      <c r="DT56" s="110"/>
      <c r="DU56" s="110"/>
      <c r="DV56" s="110"/>
      <c r="DW56" s="110"/>
      <c r="DX56" s="110"/>
      <c r="DY56" s="110"/>
      <c r="DZ56" s="110"/>
      <c r="EA56" s="110"/>
      <c r="EB56" s="110"/>
      <c r="EC56" s="110"/>
      <c r="ED56" s="110"/>
      <c r="EE56" s="110"/>
      <c r="EF56" s="110"/>
      <c r="EG56" s="110"/>
      <c r="EH56" s="110"/>
      <c r="EI56" s="110"/>
      <c r="EJ56" s="110"/>
    </row>
    <row r="57" spans="1:140" ht="11.25" customHeight="1">
      <c r="A57" s="440">
        <v>301</v>
      </c>
      <c r="B57" s="441" t="s">
        <v>160</v>
      </c>
      <c r="C57" s="79">
        <v>148142</v>
      </c>
      <c r="D57" s="79"/>
      <c r="E57" s="79">
        <v>148142</v>
      </c>
      <c r="F57" s="79"/>
      <c r="G57" s="79">
        <v>316402</v>
      </c>
      <c r="H57" s="79">
        <v>205138</v>
      </c>
      <c r="I57" s="79">
        <v>43</v>
      </c>
      <c r="J57" s="52">
        <v>72.22</v>
      </c>
      <c r="K57" s="79"/>
      <c r="L57" s="110"/>
      <c r="M57" s="110"/>
      <c r="N57" s="110"/>
      <c r="O57" s="110"/>
      <c r="P57" s="110"/>
      <c r="Q57" s="110"/>
      <c r="R57" s="110"/>
      <c r="S57" s="110"/>
      <c r="T57" s="110"/>
      <c r="U57" s="110"/>
      <c r="V57" s="110"/>
      <c r="W57" s="110"/>
      <c r="X57" s="110"/>
      <c r="Y57" s="110"/>
      <c r="Z57" s="110"/>
      <c r="AA57" s="110"/>
      <c r="AB57" s="110"/>
      <c r="AC57" s="110"/>
      <c r="AD57" s="110"/>
      <c r="AE57" s="110"/>
      <c r="AF57" s="110"/>
      <c r="AG57" s="110"/>
      <c r="AH57" s="110"/>
      <c r="AI57" s="110"/>
      <c r="AJ57" s="110"/>
      <c r="AK57" s="110"/>
      <c r="AL57" s="110"/>
      <c r="AM57" s="110"/>
      <c r="AN57" s="110"/>
      <c r="AO57" s="110"/>
      <c r="AP57" s="110"/>
      <c r="AQ57" s="110"/>
      <c r="AR57" s="110"/>
      <c r="AS57" s="110"/>
      <c r="AT57" s="110"/>
      <c r="AU57" s="110"/>
      <c r="AV57" s="110"/>
      <c r="AW57" s="110"/>
      <c r="AX57" s="110"/>
      <c r="AY57" s="110"/>
      <c r="AZ57" s="110"/>
      <c r="BA57" s="110"/>
      <c r="BB57" s="110"/>
      <c r="BC57" s="110"/>
      <c r="BD57" s="110"/>
      <c r="BE57" s="110"/>
      <c r="BF57" s="110"/>
      <c r="BG57" s="110"/>
      <c r="BH57" s="110"/>
      <c r="BI57" s="110"/>
      <c r="BJ57" s="110"/>
      <c r="BK57" s="110"/>
      <c r="BL57" s="110"/>
      <c r="BM57" s="110"/>
      <c r="BN57" s="110"/>
      <c r="BO57" s="110"/>
      <c r="BP57" s="110"/>
      <c r="BQ57" s="110"/>
      <c r="BR57" s="110"/>
      <c r="BS57" s="110"/>
      <c r="BT57" s="110"/>
      <c r="BU57" s="110"/>
      <c r="BV57" s="110"/>
      <c r="BW57" s="110"/>
      <c r="BX57" s="110"/>
      <c r="BY57" s="110"/>
      <c r="BZ57" s="110"/>
      <c r="CA57" s="110"/>
      <c r="CB57" s="110"/>
      <c r="CC57" s="110"/>
      <c r="CD57" s="110"/>
      <c r="CE57" s="110"/>
      <c r="CF57" s="110"/>
      <c r="CG57" s="110"/>
      <c r="CH57" s="110"/>
      <c r="CI57" s="110"/>
      <c r="CJ57" s="110"/>
      <c r="CK57" s="110"/>
      <c r="CL57" s="110"/>
      <c r="CM57" s="110"/>
      <c r="CN57" s="110"/>
      <c r="CO57" s="110"/>
      <c r="CP57" s="110"/>
      <c r="CQ57" s="110"/>
      <c r="CR57" s="110"/>
      <c r="CS57" s="110"/>
      <c r="CT57" s="110"/>
      <c r="CU57" s="110"/>
      <c r="CV57" s="110"/>
      <c r="CW57" s="110"/>
      <c r="CX57" s="110"/>
      <c r="CY57" s="110"/>
      <c r="CZ57" s="110"/>
      <c r="DA57" s="110"/>
      <c r="DB57" s="110"/>
      <c r="DC57" s="110"/>
      <c r="DD57" s="110"/>
      <c r="DE57" s="110"/>
      <c r="DF57" s="110"/>
      <c r="DG57" s="110"/>
      <c r="DH57" s="110"/>
      <c r="DI57" s="110"/>
      <c r="DJ57" s="110"/>
      <c r="DK57" s="110"/>
      <c r="DL57" s="110"/>
      <c r="DM57" s="110"/>
      <c r="DN57" s="110"/>
      <c r="DO57" s="110"/>
      <c r="DP57" s="110"/>
      <c r="DQ57" s="110"/>
      <c r="DR57" s="110"/>
      <c r="DS57" s="110"/>
      <c r="DT57" s="110"/>
      <c r="DU57" s="110"/>
      <c r="DV57" s="110"/>
      <c r="DW57" s="110"/>
      <c r="DX57" s="110"/>
      <c r="DY57" s="110"/>
      <c r="DZ57" s="110"/>
      <c r="EA57" s="110"/>
      <c r="EB57" s="110"/>
      <c r="EC57" s="110"/>
      <c r="ED57" s="110"/>
      <c r="EE57" s="110"/>
      <c r="EF57" s="110"/>
      <c r="EG57" s="110"/>
      <c r="EH57" s="110"/>
      <c r="EI57" s="110"/>
      <c r="EJ57" s="110"/>
    </row>
    <row r="58" spans="1:140" ht="17.25" hidden="1" customHeight="1">
      <c r="A58" s="440">
        <v>302</v>
      </c>
      <c r="B58" s="454" t="s">
        <v>462</v>
      </c>
      <c r="C58" s="79" t="s">
        <v>381</v>
      </c>
      <c r="D58" s="79"/>
      <c r="E58" s="79" t="s">
        <v>381</v>
      </c>
      <c r="F58" s="79"/>
      <c r="G58" s="79" t="s">
        <v>381</v>
      </c>
      <c r="H58" s="79" t="s">
        <v>381</v>
      </c>
      <c r="I58" s="79" t="s">
        <v>381</v>
      </c>
      <c r="J58" s="52" t="s">
        <v>381</v>
      </c>
      <c r="K58" s="79"/>
      <c r="L58" s="110"/>
      <c r="M58" s="110"/>
      <c r="N58" s="110"/>
      <c r="O58" s="110"/>
      <c r="P58" s="110"/>
      <c r="Q58" s="110"/>
      <c r="R58" s="110"/>
      <c r="S58" s="110"/>
      <c r="T58" s="110"/>
      <c r="U58" s="110"/>
      <c r="V58" s="110"/>
      <c r="W58" s="110"/>
      <c r="X58" s="110"/>
      <c r="Y58" s="110"/>
      <c r="Z58" s="110"/>
      <c r="AA58" s="110"/>
      <c r="AB58" s="110"/>
      <c r="AC58" s="110"/>
      <c r="AD58" s="110"/>
      <c r="AE58" s="110"/>
      <c r="AF58" s="110"/>
      <c r="AG58" s="110"/>
      <c r="AH58" s="110"/>
      <c r="AI58" s="110"/>
      <c r="AJ58" s="110"/>
      <c r="AK58" s="110"/>
      <c r="AL58" s="110"/>
      <c r="AM58" s="110"/>
      <c r="AN58" s="110"/>
      <c r="AO58" s="110"/>
      <c r="AP58" s="110"/>
      <c r="AQ58" s="110"/>
      <c r="AR58" s="110"/>
      <c r="AS58" s="110"/>
      <c r="AT58" s="110"/>
      <c r="AU58" s="110"/>
      <c r="AV58" s="110"/>
      <c r="AW58" s="110"/>
      <c r="AX58" s="110"/>
      <c r="AY58" s="110"/>
      <c r="AZ58" s="110"/>
      <c r="BA58" s="110"/>
      <c r="BB58" s="110"/>
      <c r="BC58" s="110"/>
      <c r="BD58" s="110"/>
      <c r="BE58" s="110"/>
      <c r="BF58" s="110"/>
      <c r="BG58" s="110"/>
      <c r="BH58" s="110"/>
      <c r="BI58" s="110"/>
      <c r="BJ58" s="110"/>
      <c r="BK58" s="110"/>
      <c r="BL58" s="110"/>
      <c r="BM58" s="110"/>
      <c r="BN58" s="110"/>
      <c r="BO58" s="110"/>
      <c r="BP58" s="110"/>
      <c r="BQ58" s="110"/>
      <c r="BR58" s="110"/>
      <c r="BS58" s="110"/>
      <c r="BT58" s="110"/>
      <c r="BU58" s="110"/>
      <c r="BV58" s="110"/>
      <c r="BW58" s="110"/>
      <c r="BX58" s="110"/>
      <c r="BY58" s="110"/>
      <c r="BZ58" s="110"/>
      <c r="CA58" s="110"/>
      <c r="CB58" s="110"/>
      <c r="CC58" s="110"/>
      <c r="CD58" s="110"/>
      <c r="CE58" s="110"/>
      <c r="CF58" s="110"/>
      <c r="CG58" s="110"/>
      <c r="CH58" s="110"/>
      <c r="CI58" s="110"/>
      <c r="CJ58" s="110"/>
      <c r="CK58" s="110"/>
      <c r="CL58" s="110"/>
      <c r="CM58" s="110"/>
      <c r="CN58" s="110"/>
      <c r="CO58" s="110"/>
      <c r="CP58" s="110"/>
      <c r="CQ58" s="110"/>
      <c r="CR58" s="110"/>
      <c r="CS58" s="110"/>
      <c r="CT58" s="110"/>
      <c r="CU58" s="110"/>
      <c r="CV58" s="110"/>
      <c r="CW58" s="110"/>
      <c r="CX58" s="110"/>
      <c r="CY58" s="110"/>
      <c r="CZ58" s="110"/>
      <c r="DA58" s="110"/>
      <c r="DB58" s="110"/>
      <c r="DC58" s="110"/>
      <c r="DD58" s="110"/>
      <c r="DE58" s="110"/>
      <c r="DF58" s="110"/>
      <c r="DG58" s="110"/>
      <c r="DH58" s="110"/>
      <c r="DI58" s="110"/>
      <c r="DJ58" s="110"/>
      <c r="DK58" s="110"/>
      <c r="DL58" s="110"/>
      <c r="DM58" s="110"/>
      <c r="DN58" s="110"/>
      <c r="DO58" s="110"/>
      <c r="DP58" s="110"/>
      <c r="DQ58" s="110"/>
      <c r="DR58" s="110"/>
      <c r="DS58" s="110"/>
      <c r="DT58" s="110"/>
      <c r="DU58" s="110"/>
      <c r="DV58" s="110"/>
      <c r="DW58" s="110"/>
      <c r="DX58" s="110"/>
      <c r="DY58" s="110"/>
      <c r="DZ58" s="110"/>
      <c r="EA58" s="110"/>
      <c r="EB58" s="110"/>
      <c r="EC58" s="110"/>
      <c r="ED58" s="110"/>
      <c r="EE58" s="110"/>
      <c r="EF58" s="110"/>
      <c r="EG58" s="110"/>
      <c r="EH58" s="110"/>
      <c r="EI58" s="110"/>
      <c r="EJ58" s="110"/>
    </row>
    <row r="59" spans="1:140" ht="18.75" hidden="1" customHeight="1">
      <c r="A59" s="440">
        <v>303</v>
      </c>
      <c r="B59" s="441" t="s">
        <v>463</v>
      </c>
      <c r="C59" s="262" t="s">
        <v>381</v>
      </c>
      <c r="D59" s="262"/>
      <c r="E59" s="262" t="s">
        <v>381</v>
      </c>
      <c r="F59" s="262"/>
      <c r="G59" s="262" t="s">
        <v>381</v>
      </c>
      <c r="H59" s="262" t="s">
        <v>381</v>
      </c>
      <c r="I59" s="262" t="s">
        <v>381</v>
      </c>
      <c r="J59" s="41" t="s">
        <v>381</v>
      </c>
      <c r="K59" s="79"/>
      <c r="L59" s="110"/>
      <c r="M59" s="110"/>
      <c r="N59" s="110"/>
      <c r="O59" s="110"/>
      <c r="P59" s="110"/>
      <c r="Q59" s="110"/>
      <c r="R59" s="110"/>
      <c r="S59" s="110"/>
      <c r="T59" s="110"/>
      <c r="U59" s="110"/>
      <c r="V59" s="110"/>
      <c r="W59" s="110"/>
      <c r="X59" s="110"/>
      <c r="Y59" s="110"/>
      <c r="Z59" s="110"/>
      <c r="AA59" s="110"/>
      <c r="AB59" s="110"/>
      <c r="AC59" s="110"/>
      <c r="AD59" s="110"/>
      <c r="AE59" s="110"/>
      <c r="AF59" s="110"/>
      <c r="AG59" s="110"/>
      <c r="AH59" s="110"/>
      <c r="AI59" s="110"/>
      <c r="AJ59" s="110"/>
      <c r="AK59" s="110"/>
      <c r="AL59" s="110"/>
      <c r="AM59" s="110"/>
      <c r="AN59" s="110"/>
      <c r="AO59" s="110"/>
      <c r="AP59" s="110"/>
      <c r="AQ59" s="110"/>
      <c r="AR59" s="110"/>
      <c r="AS59" s="110"/>
      <c r="AT59" s="110"/>
      <c r="AU59" s="110"/>
      <c r="AV59" s="110"/>
      <c r="AW59" s="110"/>
      <c r="AX59" s="110"/>
      <c r="AY59" s="110"/>
      <c r="AZ59" s="110"/>
      <c r="BA59" s="110"/>
      <c r="BB59" s="110"/>
      <c r="BC59" s="110"/>
      <c r="BD59" s="110"/>
      <c r="BE59" s="110"/>
      <c r="BF59" s="110"/>
      <c r="BG59" s="110"/>
      <c r="BH59" s="110"/>
      <c r="BI59" s="110"/>
      <c r="BJ59" s="110"/>
      <c r="BK59" s="110"/>
      <c r="BL59" s="110"/>
      <c r="BM59" s="110"/>
      <c r="BN59" s="110"/>
      <c r="BO59" s="110"/>
      <c r="BP59" s="110"/>
      <c r="BQ59" s="110"/>
      <c r="BR59" s="110"/>
      <c r="BS59" s="110"/>
      <c r="BT59" s="110"/>
      <c r="BU59" s="110"/>
      <c r="BV59" s="110"/>
      <c r="BW59" s="110"/>
      <c r="BX59" s="110"/>
      <c r="BY59" s="110"/>
      <c r="BZ59" s="110"/>
      <c r="CA59" s="110"/>
      <c r="CB59" s="110"/>
      <c r="CC59" s="110"/>
      <c r="CD59" s="110"/>
      <c r="CE59" s="110"/>
      <c r="CF59" s="110"/>
      <c r="CG59" s="110"/>
      <c r="CH59" s="110"/>
      <c r="CI59" s="110"/>
      <c r="CJ59" s="110"/>
      <c r="CK59" s="110"/>
      <c r="CL59" s="110"/>
      <c r="CM59" s="110"/>
      <c r="CN59" s="110"/>
      <c r="CO59" s="110"/>
      <c r="CP59" s="110"/>
      <c r="CQ59" s="110"/>
      <c r="CR59" s="110"/>
      <c r="CS59" s="110"/>
      <c r="CT59" s="110"/>
      <c r="CU59" s="110"/>
      <c r="CV59" s="110"/>
      <c r="CW59" s="110"/>
      <c r="CX59" s="110"/>
      <c r="CY59" s="110"/>
      <c r="CZ59" s="110"/>
      <c r="DA59" s="110"/>
      <c r="DB59" s="110"/>
      <c r="DC59" s="110"/>
      <c r="DD59" s="110"/>
      <c r="DE59" s="110"/>
      <c r="DF59" s="110"/>
      <c r="DG59" s="110"/>
      <c r="DH59" s="110"/>
      <c r="DI59" s="110"/>
      <c r="DJ59" s="110"/>
      <c r="DK59" s="110"/>
      <c r="DL59" s="110"/>
      <c r="DM59" s="110"/>
      <c r="DN59" s="110"/>
      <c r="DO59" s="110"/>
      <c r="DP59" s="110"/>
      <c r="DQ59" s="110"/>
      <c r="DR59" s="110"/>
      <c r="DS59" s="110"/>
      <c r="DT59" s="110"/>
      <c r="DU59" s="110"/>
      <c r="DV59" s="110"/>
      <c r="DW59" s="110"/>
      <c r="DX59" s="110"/>
      <c r="DY59" s="110"/>
      <c r="DZ59" s="110"/>
      <c r="EA59" s="110"/>
      <c r="EB59" s="110"/>
      <c r="EC59" s="110"/>
      <c r="ED59" s="110"/>
      <c r="EE59" s="110"/>
      <c r="EF59" s="110"/>
      <c r="EG59" s="110"/>
      <c r="EH59" s="110"/>
      <c r="EI59" s="110"/>
      <c r="EJ59" s="110"/>
    </row>
    <row r="60" spans="1:140" ht="12" customHeight="1">
      <c r="A60" s="440">
        <v>305</v>
      </c>
      <c r="B60" s="441" t="s">
        <v>165</v>
      </c>
      <c r="C60" s="79">
        <v>137469</v>
      </c>
      <c r="D60" s="79"/>
      <c r="E60" s="79">
        <v>137469</v>
      </c>
      <c r="F60" s="79"/>
      <c r="G60" s="79">
        <v>316077</v>
      </c>
      <c r="H60" s="79">
        <v>211129</v>
      </c>
      <c r="I60" s="79">
        <v>42</v>
      </c>
      <c r="J60" s="52">
        <v>65.11</v>
      </c>
      <c r="K60" s="79"/>
      <c r="L60" s="110"/>
      <c r="M60" s="110"/>
      <c r="N60" s="110"/>
      <c r="O60" s="110"/>
      <c r="P60" s="110"/>
      <c r="Q60" s="110"/>
      <c r="R60" s="110"/>
      <c r="S60" s="110"/>
      <c r="T60" s="110"/>
      <c r="U60" s="110"/>
      <c r="V60" s="110"/>
      <c r="W60" s="110"/>
      <c r="X60" s="110"/>
      <c r="Y60" s="110"/>
      <c r="Z60" s="110"/>
      <c r="AA60" s="110"/>
      <c r="AB60" s="110"/>
      <c r="AC60" s="110"/>
      <c r="AD60" s="110"/>
      <c r="AE60" s="110"/>
      <c r="AF60" s="110"/>
      <c r="AG60" s="110"/>
      <c r="AH60" s="110"/>
      <c r="AI60" s="110"/>
      <c r="AJ60" s="110"/>
      <c r="AK60" s="110"/>
      <c r="AL60" s="110"/>
      <c r="AM60" s="110"/>
      <c r="AN60" s="110"/>
      <c r="AO60" s="110"/>
      <c r="AP60" s="110"/>
      <c r="AQ60" s="110"/>
      <c r="AR60" s="110"/>
      <c r="AS60" s="110"/>
      <c r="AT60" s="110"/>
      <c r="AU60" s="110"/>
      <c r="AV60" s="110"/>
      <c r="AW60" s="110"/>
      <c r="AX60" s="110"/>
      <c r="AY60" s="110"/>
      <c r="AZ60" s="110"/>
      <c r="BA60" s="110"/>
      <c r="BB60" s="110"/>
      <c r="BC60" s="110"/>
      <c r="BD60" s="110"/>
      <c r="BE60" s="110"/>
      <c r="BF60" s="110"/>
      <c r="BG60" s="110"/>
      <c r="BH60" s="110"/>
      <c r="BI60" s="110"/>
      <c r="BJ60" s="110"/>
      <c r="BK60" s="110"/>
      <c r="BL60" s="110"/>
      <c r="BM60" s="110"/>
      <c r="BN60" s="110"/>
      <c r="BO60" s="110"/>
      <c r="BP60" s="110"/>
      <c r="BQ60" s="110"/>
      <c r="BR60" s="110"/>
      <c r="BS60" s="110"/>
      <c r="BT60" s="110"/>
      <c r="BU60" s="110"/>
      <c r="BV60" s="110"/>
      <c r="BW60" s="110"/>
      <c r="BX60" s="110"/>
      <c r="BY60" s="110"/>
      <c r="BZ60" s="110"/>
      <c r="CA60" s="110"/>
      <c r="CB60" s="110"/>
      <c r="CC60" s="110"/>
      <c r="CD60" s="110"/>
      <c r="CE60" s="110"/>
      <c r="CF60" s="110"/>
      <c r="CG60" s="110"/>
      <c r="CH60" s="110"/>
      <c r="CI60" s="110"/>
      <c r="CJ60" s="110"/>
      <c r="CK60" s="110"/>
      <c r="CL60" s="110"/>
      <c r="CM60" s="110"/>
      <c r="CN60" s="110"/>
      <c r="CO60" s="110"/>
      <c r="CP60" s="110"/>
      <c r="CQ60" s="110"/>
      <c r="CR60" s="110"/>
      <c r="CS60" s="110"/>
      <c r="CT60" s="110"/>
      <c r="CU60" s="110"/>
      <c r="CV60" s="110"/>
      <c r="CW60" s="110"/>
      <c r="CX60" s="110"/>
      <c r="CY60" s="110"/>
      <c r="CZ60" s="110"/>
      <c r="DA60" s="110"/>
      <c r="DB60" s="110"/>
      <c r="DC60" s="110"/>
      <c r="DD60" s="110"/>
      <c r="DE60" s="110"/>
      <c r="DF60" s="110"/>
      <c r="DG60" s="110"/>
      <c r="DH60" s="110"/>
      <c r="DI60" s="110"/>
      <c r="DJ60" s="110"/>
      <c r="DK60" s="110"/>
      <c r="DL60" s="110"/>
      <c r="DM60" s="110"/>
      <c r="DN60" s="110"/>
      <c r="DO60" s="110"/>
      <c r="DP60" s="110"/>
      <c r="DQ60" s="110"/>
      <c r="DR60" s="110"/>
      <c r="DS60" s="110"/>
      <c r="DT60" s="110"/>
      <c r="DU60" s="110"/>
      <c r="DV60" s="110"/>
      <c r="DW60" s="110"/>
      <c r="DX60" s="110"/>
      <c r="DY60" s="110"/>
      <c r="DZ60" s="110"/>
      <c r="EA60" s="110"/>
      <c r="EB60" s="110"/>
      <c r="EC60" s="110"/>
      <c r="ED60" s="110"/>
      <c r="EE60" s="110"/>
      <c r="EF60" s="110"/>
      <c r="EG60" s="110"/>
      <c r="EH60" s="110"/>
      <c r="EI60" s="110"/>
      <c r="EJ60" s="110"/>
    </row>
    <row r="61" spans="1:140">
      <c r="A61" s="440">
        <v>306</v>
      </c>
      <c r="B61" s="441" t="s">
        <v>171</v>
      </c>
      <c r="C61" s="79">
        <v>203846</v>
      </c>
      <c r="D61" s="79"/>
      <c r="E61" s="79">
        <v>203846</v>
      </c>
      <c r="F61" s="79"/>
      <c r="G61" s="79">
        <v>332773</v>
      </c>
      <c r="H61" s="79">
        <v>136263</v>
      </c>
      <c r="I61" s="79">
        <v>47</v>
      </c>
      <c r="J61" s="52">
        <v>149.6</v>
      </c>
      <c r="K61" s="79"/>
      <c r="L61" s="110"/>
      <c r="M61" s="110"/>
      <c r="N61" s="110"/>
      <c r="O61" s="110"/>
      <c r="P61" s="110"/>
      <c r="Q61" s="110"/>
      <c r="R61" s="110"/>
      <c r="S61" s="110"/>
      <c r="T61" s="110"/>
      <c r="U61" s="110"/>
      <c r="V61" s="110"/>
      <c r="W61" s="110"/>
      <c r="X61" s="110"/>
      <c r="Y61" s="110"/>
      <c r="Z61" s="110"/>
      <c r="AA61" s="110"/>
      <c r="AB61" s="110"/>
      <c r="AC61" s="110"/>
      <c r="AD61" s="110"/>
      <c r="AE61" s="110"/>
      <c r="AF61" s="110"/>
      <c r="AG61" s="110"/>
      <c r="AH61" s="110"/>
      <c r="AI61" s="110"/>
      <c r="AJ61" s="110"/>
      <c r="AK61" s="110"/>
      <c r="AL61" s="110"/>
      <c r="AM61" s="110"/>
      <c r="AN61" s="110"/>
      <c r="AO61" s="110"/>
      <c r="AP61" s="110"/>
      <c r="AQ61" s="110"/>
      <c r="AR61" s="110"/>
      <c r="AS61" s="110"/>
      <c r="AT61" s="110"/>
      <c r="AU61" s="110"/>
      <c r="AV61" s="110"/>
      <c r="AW61" s="110"/>
      <c r="AX61" s="110"/>
      <c r="AY61" s="110"/>
      <c r="AZ61" s="110"/>
      <c r="BA61" s="110"/>
      <c r="BB61" s="110"/>
      <c r="BC61" s="110"/>
      <c r="BD61" s="110"/>
      <c r="BE61" s="110"/>
      <c r="BF61" s="110"/>
      <c r="BG61" s="110"/>
      <c r="BH61" s="110"/>
      <c r="BI61" s="110"/>
      <c r="BJ61" s="110"/>
      <c r="BK61" s="110"/>
      <c r="BL61" s="110"/>
      <c r="BM61" s="110"/>
      <c r="BN61" s="110"/>
      <c r="BO61" s="110"/>
      <c r="BP61" s="110"/>
      <c r="BQ61" s="110"/>
      <c r="BR61" s="110"/>
      <c r="BS61" s="110"/>
      <c r="BT61" s="110"/>
      <c r="BU61" s="110"/>
      <c r="BV61" s="110"/>
      <c r="BW61" s="110"/>
      <c r="BX61" s="110"/>
      <c r="BY61" s="110"/>
      <c r="BZ61" s="110"/>
      <c r="CA61" s="110"/>
      <c r="CB61" s="110"/>
      <c r="CC61" s="110"/>
      <c r="CD61" s="110"/>
      <c r="CE61" s="110"/>
      <c r="CF61" s="110"/>
      <c r="CG61" s="110"/>
      <c r="CH61" s="110"/>
      <c r="CI61" s="110"/>
      <c r="CJ61" s="110"/>
      <c r="CK61" s="110"/>
      <c r="CL61" s="110"/>
      <c r="CM61" s="110"/>
      <c r="CN61" s="110"/>
      <c r="CO61" s="110"/>
      <c r="CP61" s="110"/>
      <c r="CQ61" s="110"/>
      <c r="CR61" s="110"/>
      <c r="CS61" s="110"/>
      <c r="CT61" s="110"/>
      <c r="CU61" s="110"/>
      <c r="CV61" s="110"/>
      <c r="CW61" s="110"/>
      <c r="CX61" s="110"/>
      <c r="CY61" s="110"/>
      <c r="CZ61" s="110"/>
      <c r="DA61" s="110"/>
      <c r="DB61" s="110"/>
      <c r="DC61" s="110"/>
      <c r="DD61" s="110"/>
      <c r="DE61" s="110"/>
      <c r="DF61" s="110"/>
      <c r="DG61" s="110"/>
      <c r="DH61" s="110"/>
      <c r="DI61" s="110"/>
      <c r="DJ61" s="110"/>
      <c r="DK61" s="110"/>
      <c r="DL61" s="110"/>
      <c r="DM61" s="110"/>
      <c r="DN61" s="110"/>
      <c r="DO61" s="110"/>
      <c r="DP61" s="110"/>
      <c r="DQ61" s="110"/>
      <c r="DR61" s="110"/>
      <c r="DS61" s="110"/>
      <c r="DT61" s="110"/>
      <c r="DU61" s="110"/>
      <c r="DV61" s="110"/>
      <c r="DW61" s="110"/>
      <c r="DX61" s="110"/>
      <c r="DY61" s="110"/>
      <c r="DZ61" s="110"/>
      <c r="EA61" s="110"/>
      <c r="EB61" s="110"/>
      <c r="EC61" s="110"/>
      <c r="ED61" s="110"/>
      <c r="EE61" s="110"/>
      <c r="EF61" s="110"/>
      <c r="EG61" s="110"/>
      <c r="EH61" s="110"/>
      <c r="EI61" s="110"/>
      <c r="EJ61" s="110"/>
    </row>
    <row r="62" spans="1:140">
      <c r="A62" s="440">
        <v>307</v>
      </c>
      <c r="B62" s="441" t="s">
        <v>175</v>
      </c>
      <c r="C62" s="79">
        <v>244733</v>
      </c>
      <c r="D62" s="79"/>
      <c r="E62" s="79">
        <v>244733</v>
      </c>
      <c r="F62" s="79"/>
      <c r="G62" s="79">
        <v>405061</v>
      </c>
      <c r="H62" s="79">
        <v>141622</v>
      </c>
      <c r="I62" s="79">
        <v>46</v>
      </c>
      <c r="J62" s="52">
        <v>172.81</v>
      </c>
      <c r="K62" s="79"/>
      <c r="L62" s="110"/>
      <c r="M62" s="110"/>
      <c r="N62" s="110"/>
      <c r="O62" s="110"/>
      <c r="P62" s="110"/>
      <c r="Q62" s="110"/>
      <c r="R62" s="110"/>
      <c r="S62" s="110"/>
      <c r="T62" s="110"/>
      <c r="U62" s="110"/>
      <c r="V62" s="110"/>
      <c r="W62" s="110"/>
      <c r="X62" s="110"/>
      <c r="Y62" s="110"/>
      <c r="Z62" s="110"/>
      <c r="AA62" s="110"/>
      <c r="AB62" s="110"/>
      <c r="AC62" s="110"/>
      <c r="AD62" s="110"/>
      <c r="AE62" s="110"/>
      <c r="AF62" s="110"/>
      <c r="AG62" s="110"/>
      <c r="AH62" s="110"/>
      <c r="AI62" s="110"/>
      <c r="AJ62" s="110"/>
      <c r="AK62" s="110"/>
      <c r="AL62" s="110"/>
      <c r="AM62" s="110"/>
      <c r="AN62" s="110"/>
      <c r="AO62" s="110"/>
      <c r="AP62" s="110"/>
      <c r="AQ62" s="110"/>
      <c r="AR62" s="110"/>
      <c r="AS62" s="110"/>
      <c r="AT62" s="110"/>
      <c r="AU62" s="110"/>
      <c r="AV62" s="110"/>
      <c r="AW62" s="110"/>
      <c r="AX62" s="110"/>
      <c r="AY62" s="110"/>
      <c r="AZ62" s="110"/>
      <c r="BA62" s="110"/>
      <c r="BB62" s="110"/>
      <c r="BC62" s="110"/>
      <c r="BD62" s="110"/>
      <c r="BE62" s="110"/>
      <c r="BF62" s="110"/>
      <c r="BG62" s="110"/>
      <c r="BH62" s="110"/>
      <c r="BI62" s="110"/>
      <c r="BJ62" s="110"/>
      <c r="BK62" s="110"/>
      <c r="BL62" s="110"/>
      <c r="BM62" s="110"/>
      <c r="BN62" s="110"/>
      <c r="BO62" s="110"/>
      <c r="BP62" s="110"/>
      <c r="BQ62" s="110"/>
      <c r="BR62" s="110"/>
      <c r="BS62" s="110"/>
      <c r="BT62" s="110"/>
      <c r="BU62" s="110"/>
      <c r="BV62" s="110"/>
      <c r="BW62" s="110"/>
      <c r="BX62" s="110"/>
      <c r="BY62" s="110"/>
      <c r="BZ62" s="110"/>
      <c r="CA62" s="110"/>
      <c r="CB62" s="110"/>
      <c r="CC62" s="110"/>
      <c r="CD62" s="110"/>
      <c r="CE62" s="110"/>
      <c r="CF62" s="110"/>
      <c r="CG62" s="110"/>
      <c r="CH62" s="110"/>
      <c r="CI62" s="110"/>
      <c r="CJ62" s="110"/>
      <c r="CK62" s="110"/>
      <c r="CL62" s="110"/>
      <c r="CM62" s="110"/>
      <c r="CN62" s="110"/>
      <c r="CO62" s="110"/>
      <c r="CP62" s="110"/>
      <c r="CQ62" s="110"/>
      <c r="CR62" s="110"/>
      <c r="CS62" s="110"/>
      <c r="CT62" s="110"/>
      <c r="CU62" s="110"/>
      <c r="CV62" s="110"/>
      <c r="CW62" s="110"/>
      <c r="CX62" s="110"/>
      <c r="CY62" s="110"/>
      <c r="CZ62" s="110"/>
      <c r="DA62" s="110"/>
      <c r="DB62" s="110"/>
      <c r="DC62" s="110"/>
      <c r="DD62" s="110"/>
      <c r="DE62" s="110"/>
      <c r="DF62" s="110"/>
      <c r="DG62" s="110"/>
      <c r="DH62" s="110"/>
      <c r="DI62" s="110"/>
      <c r="DJ62" s="110"/>
      <c r="DK62" s="110"/>
      <c r="DL62" s="110"/>
      <c r="DM62" s="110"/>
      <c r="DN62" s="110"/>
      <c r="DO62" s="110"/>
      <c r="DP62" s="110"/>
      <c r="DQ62" s="110"/>
      <c r="DR62" s="110"/>
      <c r="DS62" s="110"/>
      <c r="DT62" s="110"/>
      <c r="DU62" s="110"/>
      <c r="DV62" s="110"/>
      <c r="DW62" s="110"/>
      <c r="DX62" s="110"/>
      <c r="DY62" s="110"/>
      <c r="DZ62" s="110"/>
      <c r="EA62" s="110"/>
      <c r="EB62" s="110"/>
      <c r="EC62" s="110"/>
      <c r="ED62" s="110"/>
      <c r="EE62" s="110"/>
      <c r="EF62" s="110"/>
      <c r="EG62" s="110"/>
      <c r="EH62" s="110"/>
      <c r="EI62" s="110"/>
      <c r="EJ62" s="110"/>
    </row>
    <row r="63" spans="1:140">
      <c r="A63" s="440">
        <v>308</v>
      </c>
      <c r="B63" s="454" t="s">
        <v>464</v>
      </c>
      <c r="C63" s="79">
        <v>292246</v>
      </c>
      <c r="D63" s="79"/>
      <c r="E63" s="79">
        <v>292246</v>
      </c>
      <c r="F63" s="79"/>
      <c r="G63" s="79">
        <v>416915</v>
      </c>
      <c r="H63" s="79">
        <v>168889</v>
      </c>
      <c r="I63" s="79">
        <v>44</v>
      </c>
      <c r="J63" s="52">
        <v>173.04</v>
      </c>
      <c r="K63" s="79"/>
      <c r="L63" s="110"/>
      <c r="M63" s="110"/>
      <c r="N63" s="110"/>
      <c r="O63" s="110"/>
      <c r="P63" s="110"/>
      <c r="Q63" s="110"/>
      <c r="R63" s="110"/>
      <c r="S63" s="110"/>
      <c r="T63" s="110"/>
      <c r="U63" s="110"/>
      <c r="V63" s="110"/>
      <c r="W63" s="110"/>
      <c r="X63" s="110"/>
      <c r="Y63" s="110"/>
      <c r="Z63" s="110"/>
      <c r="AA63" s="110"/>
      <c r="AB63" s="110"/>
      <c r="AC63" s="110"/>
      <c r="AD63" s="110"/>
      <c r="AE63" s="110"/>
      <c r="AF63" s="110"/>
      <c r="AG63" s="110"/>
      <c r="AH63" s="110"/>
      <c r="AI63" s="110"/>
      <c r="AJ63" s="110"/>
      <c r="AK63" s="110"/>
      <c r="AL63" s="110"/>
      <c r="AM63" s="110"/>
      <c r="AN63" s="110"/>
      <c r="AO63" s="110"/>
      <c r="AP63" s="110"/>
      <c r="AQ63" s="110"/>
      <c r="AR63" s="110"/>
      <c r="AS63" s="110"/>
      <c r="AT63" s="110"/>
      <c r="AU63" s="110"/>
      <c r="AV63" s="110"/>
      <c r="AW63" s="110"/>
      <c r="AX63" s="110"/>
      <c r="AY63" s="110"/>
      <c r="AZ63" s="110"/>
      <c r="BA63" s="110"/>
      <c r="BB63" s="110"/>
      <c r="BC63" s="110"/>
      <c r="BD63" s="110"/>
      <c r="BE63" s="110"/>
      <c r="BF63" s="110"/>
      <c r="BG63" s="110"/>
      <c r="BH63" s="110"/>
      <c r="BI63" s="110"/>
      <c r="BJ63" s="110"/>
      <c r="BK63" s="110"/>
      <c r="BL63" s="110"/>
      <c r="BM63" s="110"/>
      <c r="BN63" s="110"/>
      <c r="BO63" s="110"/>
      <c r="BP63" s="110"/>
      <c r="BQ63" s="110"/>
      <c r="BR63" s="110"/>
      <c r="BS63" s="110"/>
      <c r="BT63" s="110"/>
      <c r="BU63" s="110"/>
      <c r="BV63" s="110"/>
      <c r="BW63" s="110"/>
      <c r="BX63" s="110"/>
      <c r="BY63" s="110"/>
      <c r="BZ63" s="110"/>
      <c r="CA63" s="110"/>
      <c r="CB63" s="110"/>
      <c r="CC63" s="110"/>
      <c r="CD63" s="110"/>
      <c r="CE63" s="110"/>
      <c r="CF63" s="110"/>
      <c r="CG63" s="110"/>
      <c r="CH63" s="110"/>
      <c r="CI63" s="110"/>
      <c r="CJ63" s="110"/>
      <c r="CK63" s="110"/>
      <c r="CL63" s="110"/>
      <c r="CM63" s="110"/>
      <c r="CN63" s="110"/>
      <c r="CO63" s="110"/>
      <c r="CP63" s="110"/>
      <c r="CQ63" s="110"/>
      <c r="CR63" s="110"/>
      <c r="CS63" s="110"/>
      <c r="CT63" s="110"/>
      <c r="CU63" s="110"/>
      <c r="CV63" s="110"/>
      <c r="CW63" s="110"/>
      <c r="CX63" s="110"/>
      <c r="CY63" s="110"/>
      <c r="CZ63" s="110"/>
      <c r="DA63" s="110"/>
      <c r="DB63" s="110"/>
      <c r="DC63" s="110"/>
      <c r="DD63" s="110"/>
      <c r="DE63" s="110"/>
      <c r="DF63" s="110"/>
      <c r="DG63" s="110"/>
      <c r="DH63" s="110"/>
      <c r="DI63" s="110"/>
      <c r="DJ63" s="110"/>
      <c r="DK63" s="110"/>
      <c r="DL63" s="110"/>
      <c r="DM63" s="110"/>
      <c r="DN63" s="110"/>
      <c r="DO63" s="110"/>
      <c r="DP63" s="110"/>
      <c r="DQ63" s="110"/>
      <c r="DR63" s="110"/>
      <c r="DS63" s="110"/>
      <c r="DT63" s="110"/>
      <c r="DU63" s="110"/>
      <c r="DV63" s="110"/>
      <c r="DW63" s="110"/>
      <c r="DX63" s="110"/>
      <c r="DY63" s="110"/>
      <c r="DZ63" s="110"/>
      <c r="EA63" s="110"/>
      <c r="EB63" s="110"/>
      <c r="EC63" s="110"/>
      <c r="ED63" s="110"/>
      <c r="EE63" s="110"/>
      <c r="EF63" s="110"/>
      <c r="EG63" s="110"/>
      <c r="EH63" s="110"/>
      <c r="EI63" s="110"/>
      <c r="EJ63" s="110"/>
    </row>
    <row r="64" spans="1:140" ht="12" customHeight="1">
      <c r="A64" s="456">
        <v>309</v>
      </c>
      <c r="B64" s="445" t="s">
        <v>189</v>
      </c>
      <c r="C64" s="79">
        <v>123364</v>
      </c>
      <c r="D64" s="79"/>
      <c r="E64" s="79">
        <v>123364</v>
      </c>
      <c r="F64" s="79"/>
      <c r="G64" s="79">
        <v>275078</v>
      </c>
      <c r="H64" s="79">
        <v>167695</v>
      </c>
      <c r="I64" s="79">
        <v>45</v>
      </c>
      <c r="J64" s="52">
        <v>73.56</v>
      </c>
      <c r="K64" s="79"/>
      <c r="L64" s="110"/>
      <c r="M64" s="110"/>
      <c r="N64" s="110"/>
      <c r="O64" s="110"/>
      <c r="P64" s="110"/>
      <c r="Q64" s="110"/>
      <c r="R64" s="110"/>
      <c r="S64" s="110"/>
      <c r="T64" s="110"/>
      <c r="U64" s="110"/>
      <c r="V64" s="110"/>
      <c r="W64" s="110"/>
      <c r="X64" s="110"/>
      <c r="Y64" s="110"/>
      <c r="Z64" s="110"/>
      <c r="AA64" s="110"/>
      <c r="AB64" s="110"/>
      <c r="AC64" s="110"/>
      <c r="AD64" s="110"/>
      <c r="AE64" s="110"/>
      <c r="AF64" s="110"/>
      <c r="AG64" s="110"/>
      <c r="AH64" s="110"/>
      <c r="AI64" s="110"/>
      <c r="AJ64" s="110"/>
      <c r="AK64" s="110"/>
      <c r="AL64" s="110"/>
      <c r="AM64" s="110"/>
      <c r="AN64" s="110"/>
      <c r="AO64" s="110"/>
      <c r="AP64" s="110"/>
      <c r="AQ64" s="110"/>
      <c r="AR64" s="110"/>
      <c r="AS64" s="110"/>
      <c r="AT64" s="110"/>
      <c r="AU64" s="110"/>
      <c r="AV64" s="110"/>
      <c r="AW64" s="110"/>
      <c r="AX64" s="110"/>
      <c r="AY64" s="110"/>
      <c r="AZ64" s="110"/>
      <c r="BA64" s="110"/>
      <c r="BB64" s="110"/>
      <c r="BC64" s="110"/>
      <c r="BD64" s="110"/>
      <c r="BE64" s="110"/>
      <c r="BF64" s="110"/>
      <c r="BG64" s="110"/>
      <c r="BH64" s="110"/>
      <c r="BI64" s="110"/>
      <c r="BJ64" s="110"/>
      <c r="BK64" s="110"/>
      <c r="BL64" s="110"/>
      <c r="BM64" s="110"/>
      <c r="BN64" s="110"/>
      <c r="BO64" s="110"/>
      <c r="BP64" s="110"/>
      <c r="BQ64" s="110"/>
      <c r="BR64" s="110"/>
      <c r="BS64" s="110"/>
      <c r="BT64" s="110"/>
      <c r="BU64" s="110"/>
      <c r="BV64" s="110"/>
      <c r="BW64" s="110"/>
      <c r="BX64" s="110"/>
      <c r="BY64" s="110"/>
      <c r="BZ64" s="110"/>
      <c r="CA64" s="110"/>
      <c r="CB64" s="110"/>
      <c r="CC64" s="110"/>
      <c r="CD64" s="110"/>
      <c r="CE64" s="110"/>
      <c r="CF64" s="110"/>
      <c r="CG64" s="110"/>
      <c r="CH64" s="110"/>
      <c r="CI64" s="110"/>
      <c r="CJ64" s="110"/>
      <c r="CK64" s="110"/>
      <c r="CL64" s="110"/>
      <c r="CM64" s="110"/>
      <c r="CN64" s="110"/>
      <c r="CO64" s="110"/>
      <c r="CP64" s="110"/>
      <c r="CQ64" s="110"/>
      <c r="CR64" s="110"/>
      <c r="CS64" s="110"/>
      <c r="CT64" s="110"/>
      <c r="CU64" s="110"/>
      <c r="CV64" s="110"/>
      <c r="CW64" s="110"/>
      <c r="CX64" s="110"/>
      <c r="CY64" s="110"/>
      <c r="CZ64" s="110"/>
      <c r="DA64" s="110"/>
      <c r="DB64" s="110"/>
      <c r="DC64" s="110"/>
      <c r="DD64" s="110"/>
      <c r="DE64" s="110"/>
      <c r="DF64" s="110"/>
      <c r="DG64" s="110"/>
      <c r="DH64" s="110"/>
      <c r="DI64" s="110"/>
      <c r="DJ64" s="110"/>
      <c r="DK64" s="110"/>
      <c r="DL64" s="110"/>
      <c r="DM64" s="110"/>
      <c r="DN64" s="110"/>
      <c r="DO64" s="110"/>
      <c r="DP64" s="110"/>
      <c r="DQ64" s="110"/>
      <c r="DR64" s="110"/>
      <c r="DS64" s="110"/>
      <c r="DT64" s="110"/>
      <c r="DU64" s="110"/>
      <c r="DV64" s="110"/>
      <c r="DW64" s="110"/>
      <c r="DX64" s="110"/>
      <c r="DY64" s="110"/>
      <c r="DZ64" s="110"/>
      <c r="EA64" s="110"/>
      <c r="EB64" s="110"/>
      <c r="EC64" s="110"/>
      <c r="ED64" s="110"/>
      <c r="EE64" s="110"/>
      <c r="EF64" s="110"/>
      <c r="EG64" s="110"/>
      <c r="EH64" s="110"/>
      <c r="EI64" s="110"/>
      <c r="EJ64" s="110"/>
    </row>
    <row r="65" spans="1:140" ht="6.75" customHeight="1">
      <c r="A65" s="457"/>
      <c r="B65" s="457"/>
      <c r="C65" s="292"/>
      <c r="D65" s="292"/>
      <c r="E65" s="292"/>
      <c r="F65" s="292"/>
      <c r="G65" s="292"/>
      <c r="H65" s="292"/>
      <c r="I65" s="292"/>
      <c r="J65" s="292"/>
      <c r="K65" s="110"/>
      <c r="L65" s="110"/>
      <c r="M65" s="110"/>
      <c r="N65" s="110"/>
      <c r="O65" s="110"/>
      <c r="P65" s="110"/>
      <c r="Q65" s="110"/>
      <c r="R65" s="110"/>
      <c r="S65" s="110"/>
      <c r="T65" s="110"/>
      <c r="U65" s="110"/>
      <c r="V65" s="110"/>
      <c r="W65" s="110"/>
      <c r="X65" s="110"/>
      <c r="Y65" s="110"/>
      <c r="Z65" s="110"/>
      <c r="AA65" s="110"/>
      <c r="AB65" s="110"/>
      <c r="AC65" s="110"/>
      <c r="AD65" s="110"/>
      <c r="AE65" s="110"/>
      <c r="AF65" s="110"/>
      <c r="AG65" s="110"/>
      <c r="AH65" s="110"/>
      <c r="AI65" s="110"/>
      <c r="AJ65" s="110"/>
      <c r="AK65" s="110"/>
      <c r="AL65" s="110"/>
      <c r="AM65" s="110"/>
      <c r="AN65" s="110"/>
      <c r="AO65" s="110"/>
      <c r="AP65" s="110"/>
      <c r="AQ65" s="110"/>
      <c r="AR65" s="110"/>
      <c r="AS65" s="110"/>
      <c r="AT65" s="110"/>
      <c r="AU65" s="110"/>
      <c r="AV65" s="110"/>
      <c r="AW65" s="110"/>
      <c r="AX65" s="110"/>
      <c r="AY65" s="110"/>
      <c r="AZ65" s="110"/>
      <c r="BA65" s="110"/>
      <c r="BB65" s="110"/>
      <c r="BC65" s="110"/>
      <c r="BD65" s="110"/>
      <c r="BE65" s="110"/>
      <c r="BF65" s="110"/>
      <c r="BG65" s="110"/>
      <c r="BH65" s="110"/>
      <c r="BI65" s="110"/>
      <c r="BJ65" s="110"/>
      <c r="BK65" s="110"/>
      <c r="BL65" s="110"/>
      <c r="BM65" s="110"/>
      <c r="BN65" s="110"/>
      <c r="BO65" s="110"/>
      <c r="BP65" s="110"/>
      <c r="BQ65" s="110"/>
      <c r="BR65" s="110"/>
      <c r="BS65" s="110"/>
      <c r="BT65" s="110"/>
      <c r="BU65" s="110"/>
      <c r="BV65" s="110"/>
      <c r="BW65" s="110"/>
      <c r="BX65" s="110"/>
      <c r="BY65" s="110"/>
      <c r="BZ65" s="110"/>
      <c r="CA65" s="110"/>
      <c r="CB65" s="110"/>
      <c r="CC65" s="110"/>
      <c r="CD65" s="110"/>
      <c r="CE65" s="110"/>
      <c r="CF65" s="110"/>
      <c r="CG65" s="110"/>
      <c r="CH65" s="110"/>
      <c r="CI65" s="110"/>
      <c r="CJ65" s="110"/>
      <c r="CK65" s="110"/>
      <c r="CL65" s="110"/>
      <c r="CM65" s="110"/>
      <c r="CN65" s="110"/>
      <c r="CO65" s="110"/>
      <c r="CP65" s="110"/>
      <c r="CQ65" s="110"/>
      <c r="CR65" s="110"/>
      <c r="CS65" s="110"/>
      <c r="CT65" s="110"/>
      <c r="CU65" s="110"/>
      <c r="CV65" s="110"/>
      <c r="CW65" s="110"/>
      <c r="CX65" s="110"/>
      <c r="CY65" s="110"/>
      <c r="CZ65" s="110"/>
      <c r="DA65" s="110"/>
      <c r="DB65" s="110"/>
      <c r="DC65" s="110"/>
      <c r="DD65" s="110"/>
      <c r="DE65" s="110"/>
      <c r="DF65" s="110"/>
      <c r="DG65" s="110"/>
      <c r="DH65" s="110"/>
      <c r="DI65" s="110"/>
      <c r="DJ65" s="110"/>
      <c r="DK65" s="110"/>
      <c r="DL65" s="110"/>
      <c r="DM65" s="110"/>
      <c r="DN65" s="110"/>
      <c r="DO65" s="110"/>
      <c r="DP65" s="110"/>
      <c r="DQ65" s="110"/>
      <c r="DR65" s="110"/>
      <c r="DS65" s="110"/>
      <c r="DT65" s="110"/>
      <c r="DU65" s="110"/>
      <c r="DV65" s="110"/>
      <c r="DW65" s="110"/>
      <c r="DX65" s="110"/>
      <c r="DY65" s="110"/>
      <c r="DZ65" s="110"/>
      <c r="EA65" s="110"/>
      <c r="EB65" s="110"/>
      <c r="EC65" s="110"/>
      <c r="ED65" s="110"/>
      <c r="EE65" s="110"/>
      <c r="EF65" s="110"/>
      <c r="EG65" s="110"/>
      <c r="EH65" s="110"/>
      <c r="EI65" s="110"/>
      <c r="EJ65" s="110"/>
    </row>
    <row r="66" spans="1:140">
      <c r="A66" s="458" t="s">
        <v>465</v>
      </c>
      <c r="B66" s="244"/>
      <c r="C66" s="244"/>
      <c r="D66" s="244"/>
      <c r="E66" s="244"/>
      <c r="F66" s="244"/>
      <c r="G66" s="244"/>
      <c r="H66" s="244"/>
      <c r="I66" s="244"/>
      <c r="J66" s="244"/>
      <c r="K66" s="244"/>
      <c r="L66" s="244"/>
      <c r="M66" s="110"/>
      <c r="N66" s="110"/>
      <c r="O66" s="110"/>
      <c r="P66" s="110"/>
      <c r="Q66" s="110"/>
      <c r="R66" s="110"/>
      <c r="S66" s="110"/>
      <c r="T66" s="110"/>
      <c r="U66" s="110"/>
      <c r="V66" s="110"/>
      <c r="W66" s="110"/>
      <c r="X66" s="110"/>
      <c r="Y66" s="110"/>
      <c r="Z66" s="110"/>
      <c r="AA66" s="110"/>
      <c r="AB66" s="110"/>
      <c r="AC66" s="110"/>
      <c r="AD66" s="110"/>
      <c r="AE66" s="110"/>
      <c r="AF66" s="110"/>
      <c r="AG66" s="110"/>
      <c r="AH66" s="110"/>
      <c r="AI66" s="110"/>
      <c r="AJ66" s="110"/>
      <c r="AK66" s="110"/>
      <c r="AL66" s="110"/>
      <c r="AM66" s="110"/>
      <c r="AN66" s="110"/>
      <c r="AO66" s="110"/>
      <c r="AP66" s="110"/>
      <c r="AQ66" s="110"/>
      <c r="AR66" s="110"/>
      <c r="AS66" s="110"/>
      <c r="AT66" s="110"/>
      <c r="AU66" s="110"/>
      <c r="AV66" s="110"/>
      <c r="AW66" s="110"/>
      <c r="AX66" s="110"/>
      <c r="AY66" s="110"/>
      <c r="AZ66" s="110"/>
      <c r="BA66" s="110"/>
      <c r="BB66" s="110"/>
      <c r="BC66" s="110"/>
      <c r="BD66" s="110"/>
      <c r="BE66" s="110"/>
      <c r="BF66" s="110"/>
      <c r="BG66" s="110"/>
      <c r="BH66" s="110"/>
      <c r="BI66" s="110"/>
      <c r="BJ66" s="110"/>
      <c r="BK66" s="110"/>
      <c r="BL66" s="110"/>
      <c r="BM66" s="110"/>
      <c r="BN66" s="110"/>
      <c r="BO66" s="110"/>
      <c r="BP66" s="110"/>
      <c r="BQ66" s="110"/>
      <c r="BR66" s="110"/>
      <c r="BS66" s="110"/>
      <c r="BT66" s="110"/>
      <c r="BU66" s="110"/>
      <c r="BV66" s="110"/>
      <c r="BW66" s="110"/>
      <c r="BX66" s="110"/>
      <c r="BY66" s="110"/>
      <c r="BZ66" s="110"/>
      <c r="CA66" s="110"/>
      <c r="CB66" s="110"/>
      <c r="CC66" s="110"/>
      <c r="CD66" s="110"/>
      <c r="CE66" s="110"/>
      <c r="CF66" s="110"/>
      <c r="CG66" s="110"/>
      <c r="CH66" s="110"/>
      <c r="CI66" s="110"/>
      <c r="CJ66" s="110"/>
      <c r="CK66" s="110"/>
      <c r="CL66" s="110"/>
      <c r="CM66" s="110"/>
      <c r="CN66" s="110"/>
      <c r="CO66" s="110"/>
      <c r="CP66" s="110"/>
      <c r="CQ66" s="110"/>
      <c r="CR66" s="110"/>
      <c r="CS66" s="110"/>
      <c r="CT66" s="110"/>
      <c r="CU66" s="110"/>
      <c r="CV66" s="110"/>
      <c r="CW66" s="110"/>
      <c r="CX66" s="110"/>
      <c r="CY66" s="110"/>
      <c r="CZ66" s="110"/>
      <c r="DA66" s="110"/>
      <c r="DB66" s="110"/>
      <c r="DC66" s="110"/>
      <c r="DD66" s="110"/>
      <c r="DE66" s="110"/>
      <c r="DF66" s="110"/>
      <c r="DG66" s="110"/>
      <c r="DH66" s="110"/>
      <c r="DI66" s="110"/>
      <c r="DJ66" s="110"/>
      <c r="DK66" s="110"/>
      <c r="DL66" s="110"/>
      <c r="DM66" s="110"/>
      <c r="DN66" s="110"/>
      <c r="DO66" s="110"/>
      <c r="DP66" s="110"/>
      <c r="DQ66" s="110"/>
      <c r="DR66" s="110"/>
      <c r="DS66" s="110"/>
      <c r="DT66" s="110"/>
      <c r="DU66" s="110"/>
      <c r="DV66" s="110"/>
      <c r="DW66" s="110"/>
      <c r="DX66" s="110"/>
      <c r="DY66" s="110"/>
      <c r="DZ66" s="110"/>
      <c r="EA66" s="110"/>
      <c r="EB66" s="110"/>
      <c r="EC66" s="110"/>
      <c r="ED66" s="110"/>
      <c r="EE66" s="110"/>
      <c r="EF66" s="110"/>
      <c r="EG66" s="110"/>
      <c r="EH66" s="110"/>
      <c r="EI66" s="110"/>
      <c r="EJ66" s="110"/>
    </row>
    <row r="67" spans="1:140">
      <c r="A67" s="244" t="s">
        <v>466</v>
      </c>
      <c r="B67" s="244" t="s">
        <v>467</v>
      </c>
      <c r="C67" s="244"/>
      <c r="D67" s="244"/>
      <c r="E67" s="244"/>
      <c r="F67" s="244"/>
      <c r="G67" s="244"/>
      <c r="H67" s="244"/>
      <c r="I67" s="244"/>
      <c r="J67" s="244"/>
      <c r="K67" s="244"/>
      <c r="L67" s="244"/>
      <c r="M67" s="110"/>
      <c r="N67" s="110"/>
      <c r="O67" s="110"/>
      <c r="P67" s="110"/>
      <c r="Q67" s="110"/>
      <c r="R67" s="110"/>
      <c r="S67" s="110"/>
      <c r="T67" s="110"/>
      <c r="U67" s="110"/>
      <c r="V67" s="110"/>
      <c r="W67" s="110"/>
      <c r="X67" s="110"/>
      <c r="Y67" s="110"/>
      <c r="Z67" s="110"/>
      <c r="AA67" s="110"/>
      <c r="AB67" s="110"/>
      <c r="AC67" s="110"/>
      <c r="AD67" s="110"/>
      <c r="AE67" s="110"/>
      <c r="AF67" s="110"/>
      <c r="AG67" s="110"/>
      <c r="AH67" s="110"/>
      <c r="AI67" s="110"/>
      <c r="AJ67" s="110"/>
      <c r="AK67" s="110"/>
      <c r="AL67" s="110"/>
      <c r="AM67" s="110"/>
      <c r="AN67" s="110"/>
      <c r="AO67" s="110"/>
      <c r="AP67" s="110"/>
      <c r="AQ67" s="110"/>
      <c r="AR67" s="110"/>
      <c r="AS67" s="110"/>
      <c r="AT67" s="110"/>
      <c r="AU67" s="110"/>
      <c r="AV67" s="110"/>
      <c r="AW67" s="110"/>
      <c r="AX67" s="110"/>
      <c r="AY67" s="110"/>
      <c r="AZ67" s="110"/>
      <c r="BA67" s="110"/>
      <c r="BB67" s="110"/>
      <c r="BC67" s="110"/>
      <c r="BD67" s="110"/>
      <c r="BE67" s="110"/>
      <c r="BF67" s="110"/>
      <c r="BG67" s="110"/>
      <c r="BH67" s="110"/>
      <c r="BI67" s="110"/>
      <c r="BJ67" s="110"/>
      <c r="BK67" s="110"/>
      <c r="BL67" s="110"/>
      <c r="BM67" s="110"/>
      <c r="BN67" s="110"/>
      <c r="BO67" s="110"/>
      <c r="BP67" s="110"/>
      <c r="BQ67" s="110"/>
      <c r="BR67" s="110"/>
      <c r="BS67" s="110"/>
      <c r="BT67" s="110"/>
      <c r="BU67" s="110"/>
      <c r="BV67" s="110"/>
      <c r="BW67" s="110"/>
      <c r="BX67" s="110"/>
      <c r="BY67" s="110"/>
      <c r="BZ67" s="110"/>
      <c r="CA67" s="110"/>
      <c r="CB67" s="110"/>
      <c r="CC67" s="110"/>
      <c r="CD67" s="110"/>
      <c r="CE67" s="110"/>
      <c r="CF67" s="110"/>
      <c r="CG67" s="110"/>
      <c r="CH67" s="110"/>
      <c r="CI67" s="110"/>
      <c r="CJ67" s="110"/>
      <c r="CK67" s="110"/>
      <c r="CL67" s="110"/>
      <c r="CM67" s="110"/>
      <c r="CN67" s="110"/>
      <c r="CO67" s="110"/>
      <c r="CP67" s="110"/>
      <c r="CQ67" s="110"/>
      <c r="CR67" s="110"/>
      <c r="CS67" s="110"/>
      <c r="CT67" s="110"/>
      <c r="CU67" s="110"/>
      <c r="CV67" s="110"/>
      <c r="CW67" s="110"/>
      <c r="CX67" s="110"/>
      <c r="CY67" s="110"/>
      <c r="CZ67" s="110"/>
      <c r="DA67" s="110"/>
      <c r="DB67" s="110"/>
      <c r="DC67" s="110"/>
      <c r="DD67" s="110"/>
      <c r="DE67" s="110"/>
      <c r="DF67" s="110"/>
      <c r="DG67" s="110"/>
      <c r="DH67" s="110"/>
      <c r="DI67" s="110"/>
      <c r="DJ67" s="110"/>
      <c r="DK67" s="110"/>
      <c r="DL67" s="110"/>
      <c r="DM67" s="110"/>
      <c r="DN67" s="110"/>
      <c r="DO67" s="110"/>
      <c r="DP67" s="110"/>
      <c r="DQ67" s="110"/>
      <c r="DR67" s="110"/>
      <c r="DS67" s="110"/>
      <c r="DT67" s="110"/>
      <c r="DU67" s="110"/>
      <c r="DV67" s="110"/>
      <c r="DW67" s="110"/>
      <c r="DX67" s="110"/>
      <c r="DY67" s="110"/>
      <c r="DZ67" s="110"/>
      <c r="EA67" s="110"/>
      <c r="EB67" s="110"/>
      <c r="EC67" s="110"/>
      <c r="ED67" s="110"/>
      <c r="EE67" s="110"/>
      <c r="EF67" s="110"/>
      <c r="EG67" s="110"/>
      <c r="EH67" s="110"/>
      <c r="EI67" s="110"/>
      <c r="EJ67" s="110"/>
    </row>
    <row r="68" spans="1:140">
      <c r="A68" s="1" t="s">
        <v>466</v>
      </c>
      <c r="C68" s="110"/>
      <c r="D68" s="110"/>
      <c r="E68" s="110"/>
      <c r="F68" s="110"/>
      <c r="G68" s="110"/>
      <c r="H68" s="110"/>
      <c r="I68" s="110"/>
      <c r="J68" s="110"/>
      <c r="K68" s="110"/>
      <c r="L68" s="110"/>
      <c r="M68" s="110"/>
      <c r="N68" s="110"/>
      <c r="O68" s="110"/>
      <c r="P68" s="110"/>
      <c r="Q68" s="110"/>
      <c r="R68" s="110"/>
      <c r="S68" s="110"/>
      <c r="T68" s="110"/>
      <c r="U68" s="110"/>
      <c r="V68" s="110"/>
      <c r="W68" s="110"/>
      <c r="X68" s="110"/>
      <c r="Y68" s="110"/>
      <c r="Z68" s="110"/>
      <c r="AA68" s="110"/>
      <c r="AB68" s="110"/>
      <c r="AC68" s="110"/>
      <c r="AD68" s="110"/>
      <c r="AE68" s="110"/>
      <c r="AF68" s="110"/>
      <c r="AG68" s="110"/>
      <c r="AH68" s="110"/>
      <c r="AI68" s="110"/>
      <c r="AJ68" s="110"/>
      <c r="AK68" s="110"/>
      <c r="AL68" s="110"/>
      <c r="AM68" s="110"/>
      <c r="AN68" s="110"/>
      <c r="AO68" s="110"/>
      <c r="AP68" s="110"/>
      <c r="AQ68" s="110"/>
      <c r="AR68" s="110"/>
      <c r="AS68" s="110"/>
      <c r="AT68" s="110"/>
      <c r="AU68" s="110"/>
      <c r="AV68" s="110"/>
      <c r="AW68" s="110"/>
      <c r="AX68" s="110"/>
      <c r="AY68" s="110"/>
      <c r="AZ68" s="110"/>
      <c r="BA68" s="110"/>
      <c r="BB68" s="110"/>
      <c r="BC68" s="110"/>
      <c r="BD68" s="110"/>
      <c r="BE68" s="110"/>
      <c r="BF68" s="110"/>
      <c r="BG68" s="110"/>
      <c r="BH68" s="110"/>
      <c r="BI68" s="110"/>
      <c r="BJ68" s="110"/>
      <c r="BK68" s="110"/>
      <c r="BL68" s="110"/>
      <c r="BM68" s="110"/>
      <c r="BN68" s="110"/>
      <c r="BO68" s="110"/>
      <c r="BP68" s="110"/>
      <c r="BQ68" s="110"/>
      <c r="BR68" s="110"/>
      <c r="BS68" s="110"/>
      <c r="BT68" s="110"/>
      <c r="BU68" s="110"/>
      <c r="BV68" s="110"/>
      <c r="BW68" s="110"/>
      <c r="BX68" s="110"/>
      <c r="BY68" s="110"/>
      <c r="BZ68" s="110"/>
      <c r="CA68" s="110"/>
      <c r="CB68" s="110"/>
      <c r="CC68" s="110"/>
      <c r="CD68" s="110"/>
      <c r="CE68" s="110"/>
      <c r="CF68" s="110"/>
      <c r="CG68" s="110"/>
      <c r="CH68" s="110"/>
      <c r="CI68" s="110"/>
      <c r="CJ68" s="110"/>
      <c r="CK68" s="110"/>
      <c r="CL68" s="110"/>
      <c r="CM68" s="110"/>
      <c r="CN68" s="110"/>
      <c r="CO68" s="110"/>
      <c r="CP68" s="110"/>
      <c r="CQ68" s="110"/>
      <c r="CR68" s="110"/>
      <c r="CS68" s="110"/>
      <c r="CT68" s="110"/>
      <c r="CU68" s="110"/>
      <c r="CV68" s="110"/>
      <c r="CW68" s="110"/>
      <c r="CX68" s="110"/>
      <c r="CY68" s="110"/>
      <c r="CZ68" s="110"/>
      <c r="DA68" s="110"/>
      <c r="DB68" s="110"/>
      <c r="DC68" s="110"/>
      <c r="DD68" s="110"/>
      <c r="DE68" s="110"/>
      <c r="DF68" s="110"/>
      <c r="DG68" s="110"/>
      <c r="DH68" s="110"/>
      <c r="DI68" s="110"/>
      <c r="DJ68" s="110"/>
      <c r="DK68" s="110"/>
      <c r="DL68" s="110"/>
      <c r="DM68" s="110"/>
      <c r="DN68" s="110"/>
      <c r="DO68" s="110"/>
      <c r="DP68" s="110"/>
      <c r="DQ68" s="110"/>
      <c r="DR68" s="110"/>
      <c r="DS68" s="110"/>
      <c r="DT68" s="110"/>
      <c r="DU68" s="110"/>
      <c r="DV68" s="110"/>
      <c r="DW68" s="110"/>
      <c r="DX68" s="110"/>
      <c r="DY68" s="110"/>
      <c r="DZ68" s="110"/>
      <c r="EA68" s="110"/>
      <c r="EB68" s="110"/>
      <c r="EC68" s="110"/>
      <c r="ED68" s="110"/>
      <c r="EE68" s="110"/>
      <c r="EF68" s="110"/>
      <c r="EG68" s="110"/>
      <c r="EH68" s="110"/>
      <c r="EI68" s="110"/>
      <c r="EJ68" s="110"/>
    </row>
    <row r="69" spans="1:140">
      <c r="C69" s="110"/>
      <c r="D69" s="110"/>
      <c r="E69" s="110"/>
      <c r="F69" s="110"/>
      <c r="G69" s="110"/>
      <c r="H69" s="110"/>
      <c r="I69" s="110"/>
      <c r="J69" s="110"/>
      <c r="K69" s="110"/>
      <c r="L69" s="110"/>
      <c r="M69" s="110"/>
      <c r="N69" s="110"/>
      <c r="O69" s="110"/>
      <c r="P69" s="110"/>
      <c r="Q69" s="110"/>
      <c r="R69" s="110"/>
      <c r="S69" s="110"/>
      <c r="T69" s="110"/>
      <c r="U69" s="110"/>
      <c r="V69" s="110"/>
      <c r="W69" s="110"/>
      <c r="X69" s="110"/>
      <c r="Y69" s="110"/>
      <c r="Z69" s="110"/>
      <c r="AA69" s="110"/>
      <c r="AB69" s="110"/>
      <c r="AC69" s="110"/>
      <c r="AD69" s="110"/>
      <c r="AE69" s="110"/>
      <c r="AF69" s="110"/>
      <c r="AG69" s="110"/>
      <c r="AH69" s="110"/>
      <c r="AI69" s="110"/>
      <c r="AJ69" s="110"/>
      <c r="AK69" s="110"/>
      <c r="AL69" s="110"/>
      <c r="AM69" s="110"/>
      <c r="AN69" s="110"/>
      <c r="AO69" s="110"/>
      <c r="AP69" s="110"/>
      <c r="AQ69" s="110"/>
      <c r="AR69" s="110"/>
      <c r="AS69" s="110"/>
      <c r="AT69" s="110"/>
      <c r="AU69" s="110"/>
      <c r="AV69" s="110"/>
      <c r="AW69" s="110"/>
      <c r="AX69" s="110"/>
      <c r="AY69" s="110"/>
      <c r="AZ69" s="110"/>
      <c r="BA69" s="110"/>
      <c r="BB69" s="110"/>
      <c r="BC69" s="110"/>
      <c r="BD69" s="110"/>
      <c r="BE69" s="110"/>
      <c r="BF69" s="110"/>
      <c r="BG69" s="110"/>
      <c r="BH69" s="110"/>
      <c r="BI69" s="110"/>
      <c r="BJ69" s="110"/>
      <c r="BK69" s="110"/>
      <c r="BL69" s="110"/>
      <c r="BM69" s="110"/>
      <c r="BN69" s="110"/>
      <c r="BO69" s="110"/>
      <c r="BP69" s="110"/>
      <c r="BQ69" s="110"/>
      <c r="BR69" s="110"/>
      <c r="BS69" s="110"/>
      <c r="BT69" s="110"/>
      <c r="BU69" s="110"/>
      <c r="BV69" s="110"/>
      <c r="BW69" s="110"/>
      <c r="BX69" s="110"/>
      <c r="BY69" s="110"/>
      <c r="BZ69" s="110"/>
      <c r="CA69" s="110"/>
      <c r="CB69" s="110"/>
      <c r="CC69" s="110"/>
      <c r="CD69" s="110"/>
      <c r="CE69" s="110"/>
      <c r="CF69" s="110"/>
      <c r="CG69" s="110"/>
      <c r="CH69" s="110"/>
      <c r="CI69" s="110"/>
      <c r="CJ69" s="110"/>
      <c r="CK69" s="110"/>
      <c r="CL69" s="110"/>
      <c r="CM69" s="110"/>
      <c r="CN69" s="110"/>
      <c r="CO69" s="110"/>
      <c r="CP69" s="110"/>
      <c r="CQ69" s="110"/>
      <c r="CR69" s="110"/>
      <c r="CS69" s="110"/>
      <c r="CT69" s="110"/>
      <c r="CU69" s="110"/>
      <c r="CV69" s="110"/>
      <c r="CW69" s="110"/>
      <c r="CX69" s="110"/>
      <c r="CY69" s="110"/>
      <c r="CZ69" s="110"/>
      <c r="DA69" s="110"/>
      <c r="DB69" s="110"/>
      <c r="DC69" s="110"/>
      <c r="DD69" s="110"/>
      <c r="DE69" s="110"/>
      <c r="DF69" s="110"/>
      <c r="DG69" s="110"/>
      <c r="DH69" s="110"/>
      <c r="DI69" s="110"/>
      <c r="DJ69" s="110"/>
      <c r="DK69" s="110"/>
      <c r="DL69" s="110"/>
      <c r="DM69" s="110"/>
      <c r="DN69" s="110"/>
      <c r="DO69" s="110"/>
      <c r="DP69" s="110"/>
      <c r="DQ69" s="110"/>
      <c r="DR69" s="110"/>
      <c r="DS69" s="110"/>
      <c r="DT69" s="110"/>
      <c r="DU69" s="110"/>
      <c r="DV69" s="110"/>
      <c r="DW69" s="110"/>
      <c r="DX69" s="110"/>
      <c r="DY69" s="110"/>
      <c r="DZ69" s="110"/>
      <c r="EA69" s="110"/>
      <c r="EB69" s="110"/>
      <c r="EC69" s="110"/>
      <c r="ED69" s="110"/>
      <c r="EE69" s="110"/>
      <c r="EF69" s="110"/>
      <c r="EG69" s="110"/>
      <c r="EH69" s="110"/>
      <c r="EI69" s="110"/>
      <c r="EJ69" s="110"/>
    </row>
    <row r="70" spans="1:140">
      <c r="A70" s="459"/>
      <c r="B70" s="459"/>
      <c r="C70" s="459"/>
      <c r="D70" s="459"/>
      <c r="E70" s="459"/>
      <c r="F70" s="459"/>
      <c r="G70" s="459"/>
      <c r="H70" s="110"/>
      <c r="I70" s="110"/>
      <c r="J70" s="110"/>
      <c r="K70" s="110"/>
      <c r="L70" s="110"/>
      <c r="M70" s="110"/>
      <c r="N70" s="110"/>
      <c r="O70" s="110"/>
      <c r="P70" s="110"/>
      <c r="Q70" s="110"/>
      <c r="R70" s="110"/>
      <c r="S70" s="110"/>
      <c r="T70" s="110"/>
      <c r="U70" s="110"/>
      <c r="V70" s="110"/>
      <c r="W70" s="110"/>
      <c r="X70" s="110"/>
      <c r="Y70" s="110"/>
      <c r="Z70" s="110"/>
      <c r="AA70" s="110"/>
      <c r="AB70" s="110"/>
      <c r="AC70" s="110"/>
      <c r="AD70" s="110"/>
      <c r="AE70" s="110"/>
      <c r="AF70" s="110"/>
      <c r="AG70" s="110"/>
      <c r="AH70" s="110"/>
      <c r="AI70" s="110"/>
      <c r="AJ70" s="110"/>
      <c r="AK70" s="110"/>
      <c r="AL70" s="110"/>
      <c r="AM70" s="110"/>
      <c r="AN70" s="110"/>
      <c r="AO70" s="110"/>
      <c r="AP70" s="110"/>
      <c r="AQ70" s="110"/>
      <c r="AR70" s="110"/>
      <c r="AS70" s="110"/>
      <c r="AT70" s="110"/>
      <c r="AU70" s="110"/>
      <c r="AV70" s="110"/>
      <c r="AW70" s="110"/>
      <c r="AX70" s="110"/>
      <c r="AY70" s="110"/>
      <c r="AZ70" s="110"/>
      <c r="BA70" s="110"/>
      <c r="BB70" s="110"/>
      <c r="BC70" s="110"/>
      <c r="BD70" s="110"/>
      <c r="BE70" s="110"/>
      <c r="BF70" s="110"/>
      <c r="BG70" s="110"/>
      <c r="BH70" s="110"/>
      <c r="BI70" s="110"/>
      <c r="BJ70" s="110"/>
      <c r="BK70" s="110"/>
      <c r="BL70" s="110"/>
      <c r="BM70" s="110"/>
      <c r="BN70" s="110"/>
      <c r="BO70" s="110"/>
      <c r="BP70" s="110"/>
      <c r="BQ70" s="110"/>
      <c r="BR70" s="110"/>
      <c r="BS70" s="110"/>
      <c r="BT70" s="110"/>
      <c r="BU70" s="110"/>
      <c r="BV70" s="110"/>
      <c r="BW70" s="110"/>
      <c r="BX70" s="110"/>
      <c r="BY70" s="110"/>
      <c r="BZ70" s="110"/>
      <c r="CA70" s="110"/>
      <c r="CB70" s="110"/>
      <c r="CC70" s="110"/>
      <c r="CD70" s="110"/>
      <c r="CE70" s="110"/>
      <c r="CF70" s="110"/>
      <c r="CG70" s="110"/>
      <c r="CH70" s="110"/>
      <c r="CI70" s="110"/>
      <c r="CJ70" s="110"/>
      <c r="CK70" s="110"/>
      <c r="CL70" s="110"/>
      <c r="CM70" s="110"/>
      <c r="CN70" s="110"/>
      <c r="CO70" s="110"/>
      <c r="CP70" s="110"/>
      <c r="CQ70" s="110"/>
      <c r="CR70" s="110"/>
      <c r="CS70" s="110"/>
      <c r="CT70" s="110"/>
      <c r="CU70" s="110"/>
      <c r="CV70" s="110"/>
      <c r="CW70" s="110"/>
      <c r="CX70" s="110"/>
      <c r="CY70" s="110"/>
      <c r="CZ70" s="110"/>
      <c r="DA70" s="110"/>
      <c r="DB70" s="110"/>
      <c r="DC70" s="110"/>
      <c r="DD70" s="110"/>
      <c r="DE70" s="110"/>
      <c r="DF70" s="110"/>
      <c r="DG70" s="110"/>
      <c r="DH70" s="110"/>
      <c r="DI70" s="110"/>
      <c r="DJ70" s="110"/>
      <c r="DK70" s="110"/>
      <c r="DL70" s="110"/>
      <c r="DM70" s="110"/>
      <c r="DN70" s="110"/>
      <c r="DO70" s="110"/>
      <c r="DP70" s="110"/>
      <c r="DQ70" s="110"/>
      <c r="DR70" s="110"/>
      <c r="DS70" s="110"/>
      <c r="DT70" s="110"/>
      <c r="DU70" s="110"/>
      <c r="DV70" s="110"/>
      <c r="DW70" s="110"/>
      <c r="DX70" s="110"/>
      <c r="DY70" s="110"/>
      <c r="DZ70" s="110"/>
      <c r="EA70" s="110"/>
      <c r="EB70" s="110"/>
      <c r="EC70" s="110"/>
      <c r="ED70" s="110"/>
      <c r="EE70" s="110"/>
      <c r="EF70" s="110"/>
      <c r="EG70" s="110"/>
      <c r="EH70" s="110"/>
      <c r="EI70" s="110"/>
      <c r="EJ70" s="110"/>
    </row>
    <row r="71" spans="1:140">
      <c r="A71" s="459"/>
      <c r="B71" s="459"/>
      <c r="C71" s="104"/>
      <c r="D71" s="104"/>
      <c r="E71" s="104"/>
      <c r="F71" s="104"/>
      <c r="G71" s="104"/>
      <c r="H71" s="110"/>
      <c r="I71" s="110"/>
      <c r="J71" s="110"/>
      <c r="K71" s="110"/>
      <c r="L71" s="110"/>
      <c r="M71" s="110"/>
      <c r="N71" s="110"/>
      <c r="O71" s="110"/>
      <c r="P71" s="110"/>
      <c r="Q71" s="110"/>
      <c r="R71" s="110"/>
      <c r="S71" s="110"/>
      <c r="T71" s="110"/>
      <c r="U71" s="110"/>
      <c r="V71" s="110"/>
      <c r="W71" s="110"/>
      <c r="X71" s="110"/>
      <c r="Y71" s="110"/>
      <c r="Z71" s="110"/>
      <c r="AA71" s="110"/>
      <c r="AB71" s="110"/>
      <c r="AC71" s="110"/>
      <c r="AD71" s="110"/>
      <c r="AE71" s="110"/>
      <c r="AF71" s="110"/>
      <c r="AG71" s="110"/>
      <c r="AH71" s="110"/>
      <c r="AI71" s="110"/>
      <c r="AJ71" s="110"/>
      <c r="AK71" s="110"/>
      <c r="AL71" s="110"/>
      <c r="AM71" s="110"/>
      <c r="AN71" s="110"/>
      <c r="AO71" s="110"/>
      <c r="AP71" s="110"/>
      <c r="AQ71" s="110"/>
      <c r="AR71" s="110"/>
      <c r="AS71" s="110"/>
      <c r="AT71" s="110"/>
      <c r="AU71" s="110"/>
      <c r="AV71" s="110"/>
      <c r="AW71" s="110"/>
      <c r="AX71" s="110"/>
      <c r="AY71" s="110"/>
      <c r="AZ71" s="110"/>
      <c r="BA71" s="110"/>
      <c r="BB71" s="110"/>
      <c r="BC71" s="110"/>
      <c r="BD71" s="110"/>
      <c r="BE71" s="110"/>
      <c r="BF71" s="110"/>
      <c r="BG71" s="110"/>
      <c r="BH71" s="110"/>
      <c r="BI71" s="110"/>
      <c r="BJ71" s="110"/>
      <c r="BK71" s="110"/>
      <c r="BL71" s="110"/>
      <c r="BM71" s="110"/>
      <c r="BN71" s="110"/>
      <c r="BO71" s="110"/>
      <c r="BP71" s="110"/>
      <c r="BQ71" s="110"/>
      <c r="BR71" s="110"/>
      <c r="BS71" s="110"/>
      <c r="BT71" s="110"/>
      <c r="BU71" s="110"/>
      <c r="BV71" s="110"/>
      <c r="BW71" s="110"/>
      <c r="BX71" s="110"/>
      <c r="BY71" s="110"/>
      <c r="BZ71" s="110"/>
      <c r="CA71" s="110"/>
      <c r="CB71" s="110"/>
      <c r="CC71" s="110"/>
      <c r="CD71" s="110"/>
      <c r="CE71" s="110"/>
      <c r="CF71" s="110"/>
      <c r="CG71" s="110"/>
      <c r="CH71" s="110"/>
      <c r="CI71" s="110"/>
      <c r="CJ71" s="110"/>
      <c r="CK71" s="110"/>
      <c r="CL71" s="110"/>
      <c r="CM71" s="110"/>
      <c r="CN71" s="110"/>
      <c r="CO71" s="110"/>
      <c r="CP71" s="110"/>
      <c r="CQ71" s="110"/>
      <c r="CR71" s="110"/>
      <c r="CS71" s="110"/>
      <c r="CT71" s="110"/>
      <c r="CU71" s="110"/>
      <c r="CV71" s="110"/>
      <c r="CW71" s="110"/>
      <c r="CX71" s="110"/>
      <c r="CY71" s="110"/>
      <c r="CZ71" s="110"/>
      <c r="DA71" s="110"/>
      <c r="DB71" s="110"/>
      <c r="DC71" s="110"/>
      <c r="DD71" s="110"/>
      <c r="DE71" s="110"/>
      <c r="DF71" s="110"/>
      <c r="DG71" s="110"/>
      <c r="DH71" s="110"/>
      <c r="DI71" s="110"/>
      <c r="DJ71" s="110"/>
      <c r="DK71" s="110"/>
      <c r="DL71" s="110"/>
      <c r="DM71" s="110"/>
      <c r="DN71" s="110"/>
      <c r="DO71" s="110"/>
      <c r="DP71" s="110"/>
      <c r="DQ71" s="110"/>
      <c r="DR71" s="110"/>
      <c r="DS71" s="110"/>
      <c r="DT71" s="110"/>
      <c r="DU71" s="110"/>
      <c r="DV71" s="110"/>
      <c r="DW71" s="110"/>
      <c r="DX71" s="110"/>
      <c r="DY71" s="110"/>
      <c r="DZ71" s="110"/>
      <c r="EA71" s="110"/>
      <c r="EB71" s="110"/>
      <c r="EC71" s="110"/>
      <c r="ED71" s="110"/>
      <c r="EE71" s="110"/>
      <c r="EF71" s="110"/>
      <c r="EG71" s="110"/>
      <c r="EH71" s="110"/>
      <c r="EI71" s="110"/>
      <c r="EJ71" s="110"/>
    </row>
    <row r="72" spans="1:140">
      <c r="A72" s="459"/>
      <c r="B72" s="459"/>
      <c r="C72" s="459"/>
      <c r="D72" s="459"/>
      <c r="E72" s="104"/>
      <c r="F72" s="104"/>
      <c r="G72" s="104"/>
      <c r="H72" s="104"/>
      <c r="I72" s="110"/>
      <c r="J72" s="110"/>
      <c r="K72" s="110"/>
      <c r="L72" s="110"/>
      <c r="M72" s="110"/>
      <c r="N72" s="110"/>
      <c r="O72" s="110"/>
      <c r="P72" s="110"/>
      <c r="Q72" s="110"/>
      <c r="R72" s="110"/>
      <c r="S72" s="110"/>
      <c r="T72" s="110"/>
      <c r="U72" s="110"/>
      <c r="V72" s="110"/>
      <c r="W72" s="110"/>
      <c r="X72" s="110"/>
      <c r="Y72" s="110"/>
      <c r="Z72" s="110"/>
      <c r="AA72" s="110"/>
      <c r="AB72" s="110"/>
      <c r="AC72" s="110"/>
      <c r="AD72" s="110"/>
      <c r="AE72" s="110"/>
      <c r="AF72" s="110"/>
      <c r="AG72" s="110"/>
      <c r="AH72" s="110"/>
      <c r="AI72" s="110"/>
      <c r="AJ72" s="110"/>
      <c r="AK72" s="110"/>
      <c r="AL72" s="110"/>
      <c r="AM72" s="110"/>
      <c r="AN72" s="110"/>
      <c r="AO72" s="110"/>
      <c r="AP72" s="110"/>
      <c r="AQ72" s="110"/>
      <c r="AR72" s="110"/>
      <c r="AS72" s="110"/>
      <c r="AT72" s="110"/>
      <c r="AU72" s="110"/>
      <c r="AV72" s="110"/>
      <c r="AW72" s="110"/>
      <c r="AX72" s="110"/>
      <c r="AY72" s="110"/>
      <c r="AZ72" s="110"/>
      <c r="BA72" s="110"/>
      <c r="BB72" s="110"/>
      <c r="BC72" s="110"/>
      <c r="BD72" s="110"/>
      <c r="BE72" s="110"/>
      <c r="BF72" s="110"/>
      <c r="BG72" s="110"/>
      <c r="BH72" s="110"/>
      <c r="BI72" s="110"/>
      <c r="BJ72" s="110"/>
      <c r="BK72" s="110"/>
      <c r="BL72" s="110"/>
      <c r="BM72" s="110"/>
      <c r="BN72" s="110"/>
      <c r="BO72" s="110"/>
      <c r="BP72" s="110"/>
      <c r="BQ72" s="110"/>
      <c r="BR72" s="110"/>
      <c r="BS72" s="110"/>
      <c r="BT72" s="110"/>
      <c r="BU72" s="110"/>
      <c r="BV72" s="110"/>
      <c r="BW72" s="110"/>
      <c r="BX72" s="110"/>
      <c r="BY72" s="110"/>
      <c r="BZ72" s="110"/>
      <c r="CA72" s="110"/>
      <c r="CB72" s="110"/>
      <c r="CC72" s="110"/>
      <c r="CD72" s="110"/>
      <c r="CE72" s="110"/>
      <c r="CF72" s="110"/>
      <c r="CG72" s="110"/>
      <c r="CH72" s="110"/>
      <c r="CI72" s="110"/>
      <c r="CJ72" s="110"/>
      <c r="CK72" s="110"/>
      <c r="CL72" s="110"/>
      <c r="CM72" s="110"/>
      <c r="CN72" s="110"/>
      <c r="CO72" s="110"/>
      <c r="CP72" s="110"/>
      <c r="CQ72" s="110"/>
      <c r="CR72" s="110"/>
      <c r="CS72" s="110"/>
      <c r="CT72" s="110"/>
      <c r="CU72" s="110"/>
      <c r="CV72" s="110"/>
      <c r="CW72" s="110"/>
      <c r="CX72" s="110"/>
      <c r="CY72" s="110"/>
      <c r="CZ72" s="110"/>
      <c r="DA72" s="110"/>
      <c r="DB72" s="110"/>
      <c r="DC72" s="110"/>
      <c r="DD72" s="110"/>
      <c r="DE72" s="110"/>
      <c r="DF72" s="110"/>
      <c r="DG72" s="110"/>
      <c r="DH72" s="110"/>
      <c r="DI72" s="110"/>
      <c r="DJ72" s="110"/>
      <c r="DK72" s="110"/>
      <c r="DL72" s="110"/>
      <c r="DM72" s="110"/>
      <c r="DN72" s="110"/>
      <c r="DO72" s="110"/>
      <c r="DP72" s="110"/>
      <c r="DQ72" s="110"/>
      <c r="DR72" s="110"/>
      <c r="DS72" s="110"/>
      <c r="DT72" s="110"/>
      <c r="DU72" s="110"/>
      <c r="DV72" s="110"/>
      <c r="DW72" s="110"/>
      <c r="DX72" s="110"/>
      <c r="DY72" s="110"/>
      <c r="DZ72" s="110"/>
      <c r="EA72" s="110"/>
      <c r="EB72" s="110"/>
      <c r="EC72" s="110"/>
      <c r="ED72" s="110"/>
      <c r="EE72" s="110"/>
      <c r="EF72" s="110"/>
      <c r="EG72" s="110"/>
      <c r="EH72" s="110"/>
      <c r="EI72" s="110"/>
      <c r="EJ72" s="110"/>
    </row>
    <row r="73" spans="1:140">
      <c r="A73" s="459"/>
      <c r="B73" s="459"/>
      <c r="C73" s="104"/>
      <c r="D73" s="104"/>
      <c r="E73" s="104"/>
      <c r="F73" s="104"/>
      <c r="G73" s="104"/>
      <c r="H73" s="104"/>
      <c r="I73" s="110"/>
      <c r="J73" s="110"/>
      <c r="K73" s="110"/>
      <c r="L73" s="110"/>
      <c r="M73" s="110"/>
      <c r="N73" s="110"/>
      <c r="O73" s="110"/>
      <c r="P73" s="110"/>
      <c r="Q73" s="110"/>
      <c r="R73" s="110"/>
      <c r="S73" s="110"/>
      <c r="T73" s="110"/>
      <c r="U73" s="110"/>
      <c r="V73" s="110"/>
      <c r="W73" s="110"/>
      <c r="X73" s="110"/>
      <c r="Y73" s="110"/>
      <c r="Z73" s="110"/>
      <c r="AA73" s="110"/>
      <c r="AB73" s="110"/>
      <c r="AC73" s="110"/>
      <c r="AD73" s="110"/>
      <c r="AE73" s="110"/>
      <c r="AF73" s="110"/>
      <c r="AG73" s="110"/>
      <c r="AH73" s="110"/>
      <c r="AI73" s="110"/>
      <c r="AJ73" s="110"/>
      <c r="AK73" s="110"/>
      <c r="AL73" s="110"/>
      <c r="AM73" s="110"/>
      <c r="AN73" s="110"/>
      <c r="AO73" s="110"/>
      <c r="AP73" s="110"/>
      <c r="AQ73" s="110"/>
      <c r="AR73" s="110"/>
      <c r="AS73" s="110"/>
      <c r="AT73" s="110"/>
      <c r="AU73" s="110"/>
      <c r="AV73" s="110"/>
      <c r="AW73" s="110"/>
      <c r="AX73" s="110"/>
      <c r="AY73" s="110"/>
      <c r="AZ73" s="110"/>
      <c r="BA73" s="110"/>
      <c r="BB73" s="110"/>
      <c r="BC73" s="110"/>
      <c r="BD73" s="110"/>
      <c r="BE73" s="110"/>
      <c r="BF73" s="110"/>
      <c r="BG73" s="110"/>
      <c r="BH73" s="110"/>
      <c r="BI73" s="110"/>
      <c r="BJ73" s="110"/>
      <c r="BK73" s="110"/>
      <c r="BL73" s="110"/>
      <c r="BM73" s="110"/>
      <c r="BN73" s="110"/>
      <c r="BO73" s="110"/>
      <c r="BP73" s="110"/>
      <c r="BQ73" s="110"/>
      <c r="BR73" s="110"/>
      <c r="BS73" s="110"/>
      <c r="BT73" s="110"/>
      <c r="BU73" s="110"/>
      <c r="BV73" s="110"/>
      <c r="BW73" s="110"/>
      <c r="BX73" s="110"/>
      <c r="BY73" s="110"/>
      <c r="BZ73" s="110"/>
      <c r="CA73" s="110"/>
      <c r="CB73" s="110"/>
      <c r="CC73" s="110"/>
      <c r="CD73" s="110"/>
      <c r="CE73" s="110"/>
      <c r="CF73" s="110"/>
      <c r="CG73" s="110"/>
      <c r="CH73" s="110"/>
      <c r="CI73" s="110"/>
      <c r="CJ73" s="110"/>
      <c r="CK73" s="110"/>
      <c r="CL73" s="110"/>
      <c r="CM73" s="110"/>
      <c r="CN73" s="110"/>
      <c r="CO73" s="110"/>
      <c r="CP73" s="110"/>
      <c r="CQ73" s="110"/>
      <c r="CR73" s="110"/>
      <c r="CS73" s="110"/>
      <c r="CT73" s="110"/>
      <c r="CU73" s="110"/>
      <c r="CV73" s="110"/>
      <c r="CW73" s="110"/>
      <c r="CX73" s="110"/>
      <c r="CY73" s="110"/>
      <c r="CZ73" s="110"/>
      <c r="DA73" s="110"/>
      <c r="DB73" s="110"/>
      <c r="DC73" s="110"/>
      <c r="DD73" s="110"/>
      <c r="DE73" s="110"/>
      <c r="DF73" s="110"/>
      <c r="DG73" s="110"/>
      <c r="DH73" s="110"/>
      <c r="DI73" s="110"/>
      <c r="DJ73" s="110"/>
      <c r="DK73" s="110"/>
      <c r="DL73" s="110"/>
      <c r="DM73" s="110"/>
      <c r="DN73" s="110"/>
      <c r="DO73" s="110"/>
      <c r="DP73" s="110"/>
      <c r="DQ73" s="110"/>
      <c r="DR73" s="110"/>
      <c r="DS73" s="110"/>
      <c r="DT73" s="110"/>
      <c r="DU73" s="110"/>
      <c r="DV73" s="110"/>
      <c r="DW73" s="110"/>
      <c r="DX73" s="110"/>
      <c r="DY73" s="110"/>
      <c r="DZ73" s="110"/>
      <c r="EA73" s="110"/>
      <c r="EB73" s="110"/>
      <c r="EC73" s="110"/>
      <c r="ED73" s="110"/>
      <c r="EE73" s="110"/>
      <c r="EF73" s="110"/>
      <c r="EG73" s="110"/>
      <c r="EH73" s="110"/>
      <c r="EI73" s="110"/>
      <c r="EJ73" s="110"/>
    </row>
    <row r="74" spans="1:140">
      <c r="A74" s="459"/>
      <c r="B74" s="460"/>
      <c r="C74" s="104"/>
      <c r="D74" s="104"/>
      <c r="E74" s="104"/>
      <c r="F74" s="104"/>
      <c r="G74" s="104"/>
      <c r="H74" s="104"/>
      <c r="I74" s="110"/>
      <c r="J74" s="110"/>
      <c r="K74" s="110"/>
      <c r="L74" s="110"/>
      <c r="M74" s="110"/>
      <c r="N74" s="110"/>
      <c r="O74" s="110"/>
      <c r="P74" s="110"/>
      <c r="Q74" s="110"/>
      <c r="R74" s="110"/>
      <c r="S74" s="110"/>
      <c r="T74" s="110"/>
      <c r="U74" s="110"/>
      <c r="V74" s="110"/>
      <c r="W74" s="110"/>
      <c r="X74" s="110"/>
      <c r="Y74" s="110"/>
      <c r="Z74" s="110"/>
      <c r="AA74" s="110"/>
      <c r="AB74" s="110"/>
      <c r="AC74" s="110"/>
      <c r="AD74" s="110"/>
      <c r="AE74" s="110"/>
      <c r="AF74" s="110"/>
      <c r="AG74" s="110"/>
      <c r="AH74" s="110"/>
      <c r="AI74" s="110"/>
      <c r="AJ74" s="110"/>
      <c r="AK74" s="110"/>
      <c r="AL74" s="110"/>
      <c r="AM74" s="110"/>
      <c r="AN74" s="110"/>
      <c r="AO74" s="110"/>
      <c r="AP74" s="110"/>
      <c r="AQ74" s="110"/>
      <c r="AR74" s="110"/>
      <c r="AS74" s="110"/>
      <c r="AT74" s="110"/>
      <c r="AU74" s="110"/>
      <c r="AV74" s="110"/>
      <c r="AW74" s="110"/>
      <c r="AX74" s="110"/>
      <c r="AY74" s="110"/>
      <c r="AZ74" s="110"/>
      <c r="BA74" s="110"/>
      <c r="BB74" s="110"/>
      <c r="BC74" s="110"/>
      <c r="BD74" s="110"/>
      <c r="BE74" s="110"/>
      <c r="BF74" s="110"/>
      <c r="BG74" s="110"/>
      <c r="BH74" s="110"/>
      <c r="BI74" s="110"/>
      <c r="BJ74" s="110"/>
      <c r="BK74" s="110"/>
      <c r="BL74" s="110"/>
      <c r="BM74" s="110"/>
      <c r="BN74" s="110"/>
      <c r="BO74" s="110"/>
      <c r="BP74" s="110"/>
      <c r="BQ74" s="110"/>
      <c r="BR74" s="110"/>
      <c r="BS74" s="110"/>
      <c r="BT74" s="110"/>
      <c r="BU74" s="110"/>
      <c r="BV74" s="110"/>
      <c r="BW74" s="110"/>
      <c r="BX74" s="110"/>
      <c r="BY74" s="110"/>
      <c r="BZ74" s="110"/>
      <c r="CA74" s="110"/>
      <c r="CB74" s="110"/>
      <c r="CC74" s="110"/>
      <c r="CD74" s="110"/>
      <c r="CE74" s="110"/>
      <c r="CF74" s="110"/>
      <c r="CG74" s="110"/>
      <c r="CH74" s="110"/>
      <c r="CI74" s="110"/>
      <c r="CJ74" s="110"/>
      <c r="CK74" s="110"/>
      <c r="CL74" s="110"/>
      <c r="CM74" s="110"/>
      <c r="CN74" s="110"/>
      <c r="CO74" s="110"/>
      <c r="CP74" s="110"/>
      <c r="CQ74" s="110"/>
      <c r="CR74" s="110"/>
      <c r="CS74" s="110"/>
      <c r="CT74" s="110"/>
      <c r="CU74" s="110"/>
      <c r="CV74" s="110"/>
      <c r="CW74" s="110"/>
      <c r="CX74" s="110"/>
      <c r="CY74" s="110"/>
      <c r="CZ74" s="110"/>
      <c r="DA74" s="110"/>
      <c r="DB74" s="110"/>
      <c r="DC74" s="110"/>
      <c r="DD74" s="110"/>
      <c r="DE74" s="110"/>
      <c r="DF74" s="110"/>
      <c r="DG74" s="110"/>
      <c r="DH74" s="110"/>
      <c r="DI74" s="110"/>
      <c r="DJ74" s="110"/>
      <c r="DK74" s="110"/>
      <c r="DL74" s="110"/>
      <c r="DM74" s="110"/>
      <c r="DN74" s="110"/>
      <c r="DO74" s="110"/>
      <c r="DP74" s="110"/>
      <c r="DQ74" s="110"/>
      <c r="DR74" s="110"/>
      <c r="DS74" s="110"/>
      <c r="DT74" s="110"/>
      <c r="DU74" s="110"/>
      <c r="DV74" s="110"/>
      <c r="DW74" s="110"/>
      <c r="DX74" s="110"/>
      <c r="DY74" s="110"/>
      <c r="DZ74" s="110"/>
      <c r="EA74" s="110"/>
      <c r="EB74" s="110"/>
      <c r="EC74" s="110"/>
      <c r="ED74" s="110"/>
      <c r="EE74" s="110"/>
      <c r="EF74" s="110"/>
      <c r="EG74" s="110"/>
      <c r="EH74" s="110"/>
      <c r="EI74" s="110"/>
      <c r="EJ74" s="110"/>
    </row>
    <row r="75" spans="1:140">
      <c r="A75" s="459"/>
      <c r="B75" s="460"/>
      <c r="C75" s="104"/>
      <c r="D75" s="104"/>
      <c r="E75" s="104"/>
      <c r="F75" s="104"/>
      <c r="G75" s="104"/>
      <c r="H75" s="104"/>
      <c r="I75" s="110"/>
      <c r="J75" s="110"/>
      <c r="K75" s="110"/>
      <c r="L75" s="110"/>
      <c r="M75" s="110"/>
      <c r="N75" s="110"/>
      <c r="O75" s="110"/>
      <c r="P75" s="110"/>
      <c r="Q75" s="110"/>
      <c r="R75" s="110"/>
      <c r="S75" s="110"/>
      <c r="T75" s="110"/>
      <c r="U75" s="110"/>
      <c r="V75" s="110"/>
      <c r="W75" s="110"/>
      <c r="X75" s="110"/>
      <c r="Y75" s="110"/>
      <c r="Z75" s="110"/>
      <c r="AA75" s="110"/>
      <c r="AB75" s="110"/>
      <c r="AC75" s="110"/>
      <c r="AD75" s="110"/>
      <c r="AE75" s="110"/>
      <c r="AF75" s="110"/>
      <c r="AG75" s="110"/>
      <c r="AH75" s="110"/>
      <c r="AI75" s="110"/>
      <c r="AJ75" s="110"/>
      <c r="AK75" s="110"/>
      <c r="AL75" s="110"/>
      <c r="AM75" s="110"/>
      <c r="AN75" s="110"/>
      <c r="AO75" s="110"/>
      <c r="AP75" s="110"/>
      <c r="AQ75" s="110"/>
      <c r="AR75" s="110"/>
      <c r="AS75" s="110"/>
      <c r="AT75" s="110"/>
      <c r="AU75" s="110"/>
      <c r="AV75" s="110"/>
      <c r="AW75" s="110"/>
      <c r="AX75" s="110"/>
      <c r="AY75" s="110"/>
      <c r="AZ75" s="110"/>
      <c r="BA75" s="110"/>
      <c r="BB75" s="110"/>
      <c r="BC75" s="110"/>
      <c r="BD75" s="110"/>
      <c r="BE75" s="110"/>
      <c r="BF75" s="110"/>
      <c r="BG75" s="110"/>
      <c r="BH75" s="110"/>
      <c r="BI75" s="110"/>
      <c r="BJ75" s="110"/>
      <c r="BK75" s="110"/>
      <c r="BL75" s="110"/>
      <c r="BM75" s="110"/>
      <c r="BN75" s="110"/>
      <c r="BO75" s="110"/>
      <c r="BP75" s="110"/>
      <c r="BQ75" s="110"/>
      <c r="BR75" s="110"/>
      <c r="BS75" s="110"/>
      <c r="BT75" s="110"/>
      <c r="BU75" s="110"/>
      <c r="BV75" s="110"/>
      <c r="BW75" s="110"/>
      <c r="BX75" s="110"/>
      <c r="BY75" s="110"/>
      <c r="BZ75" s="110"/>
      <c r="CA75" s="110"/>
      <c r="CB75" s="110"/>
      <c r="CC75" s="110"/>
      <c r="CD75" s="110"/>
      <c r="CE75" s="110"/>
      <c r="CF75" s="110"/>
      <c r="CG75" s="110"/>
      <c r="CH75" s="110"/>
      <c r="CI75" s="110"/>
      <c r="CJ75" s="110"/>
      <c r="CK75" s="110"/>
      <c r="CL75" s="110"/>
      <c r="CM75" s="110"/>
      <c r="CN75" s="110"/>
      <c r="CO75" s="110"/>
      <c r="CP75" s="110"/>
      <c r="CQ75" s="110"/>
      <c r="CR75" s="110"/>
      <c r="CS75" s="110"/>
      <c r="CT75" s="110"/>
      <c r="CU75" s="110"/>
      <c r="CV75" s="110"/>
      <c r="CW75" s="110"/>
      <c r="CX75" s="110"/>
      <c r="CY75" s="110"/>
      <c r="CZ75" s="110"/>
      <c r="DA75" s="110"/>
      <c r="DB75" s="110"/>
      <c r="DC75" s="110"/>
      <c r="DD75" s="110"/>
      <c r="DE75" s="110"/>
      <c r="DF75" s="110"/>
      <c r="DG75" s="110"/>
      <c r="DH75" s="110"/>
      <c r="DI75" s="110"/>
      <c r="DJ75" s="110"/>
      <c r="DK75" s="110"/>
      <c r="DL75" s="110"/>
      <c r="DM75" s="110"/>
      <c r="DN75" s="110"/>
      <c r="DO75" s="110"/>
      <c r="DP75" s="110"/>
      <c r="DQ75" s="110"/>
      <c r="DR75" s="110"/>
      <c r="DS75" s="110"/>
      <c r="DT75" s="110"/>
      <c r="DU75" s="110"/>
      <c r="DV75" s="110"/>
      <c r="DW75" s="110"/>
      <c r="DX75" s="110"/>
      <c r="DY75" s="110"/>
      <c r="DZ75" s="110"/>
      <c r="EA75" s="110"/>
      <c r="EB75" s="110"/>
      <c r="EC75" s="110"/>
      <c r="ED75" s="110"/>
      <c r="EE75" s="110"/>
      <c r="EF75" s="110"/>
      <c r="EG75" s="110"/>
      <c r="EH75" s="110"/>
      <c r="EI75" s="110"/>
      <c r="EJ75" s="110"/>
    </row>
    <row r="76" spans="1:140">
      <c r="A76" s="459"/>
      <c r="B76" s="460"/>
      <c r="C76" s="104"/>
      <c r="D76" s="104"/>
      <c r="E76" s="104"/>
      <c r="F76" s="104"/>
      <c r="G76" s="104"/>
      <c r="H76" s="104"/>
      <c r="I76" s="110"/>
      <c r="J76" s="110"/>
      <c r="K76" s="110"/>
      <c r="L76" s="110"/>
      <c r="M76" s="110"/>
      <c r="N76" s="110"/>
      <c r="O76" s="110"/>
      <c r="P76" s="110"/>
      <c r="Q76" s="110"/>
      <c r="R76" s="110"/>
      <c r="S76" s="110"/>
      <c r="T76" s="110"/>
      <c r="U76" s="110"/>
      <c r="V76" s="110"/>
      <c r="W76" s="110"/>
      <c r="X76" s="110"/>
      <c r="Y76" s="110"/>
      <c r="Z76" s="110"/>
      <c r="AA76" s="110"/>
      <c r="AB76" s="110"/>
      <c r="AC76" s="110"/>
      <c r="AD76" s="110"/>
      <c r="AE76" s="110"/>
      <c r="AF76" s="110"/>
      <c r="AG76" s="110"/>
      <c r="AH76" s="110"/>
      <c r="AI76" s="110"/>
      <c r="AJ76" s="110"/>
      <c r="AK76" s="110"/>
      <c r="AL76" s="110"/>
      <c r="AM76" s="110"/>
      <c r="AN76" s="110"/>
      <c r="AO76" s="110"/>
      <c r="AP76" s="110"/>
      <c r="AQ76" s="110"/>
      <c r="AR76" s="110"/>
      <c r="AS76" s="110"/>
      <c r="AT76" s="110"/>
      <c r="AU76" s="110"/>
      <c r="AV76" s="110"/>
      <c r="AW76" s="110"/>
      <c r="AX76" s="110"/>
      <c r="AY76" s="110"/>
      <c r="AZ76" s="110"/>
      <c r="BA76" s="110"/>
      <c r="BB76" s="110"/>
      <c r="BC76" s="110"/>
      <c r="BD76" s="110"/>
      <c r="BE76" s="110"/>
      <c r="BF76" s="110"/>
      <c r="BG76" s="110"/>
      <c r="BH76" s="110"/>
      <c r="BI76" s="110"/>
      <c r="BJ76" s="110"/>
      <c r="BK76" s="110"/>
      <c r="BL76" s="110"/>
      <c r="BM76" s="110"/>
      <c r="BN76" s="110"/>
      <c r="BO76" s="110"/>
      <c r="BP76" s="110"/>
      <c r="BQ76" s="110"/>
      <c r="BR76" s="110"/>
      <c r="BS76" s="110"/>
      <c r="BT76" s="110"/>
      <c r="BU76" s="110"/>
      <c r="BV76" s="110"/>
      <c r="BW76" s="110"/>
      <c r="BX76" s="110"/>
      <c r="BY76" s="110"/>
      <c r="BZ76" s="110"/>
      <c r="CA76" s="110"/>
      <c r="CB76" s="110"/>
      <c r="CC76" s="110"/>
      <c r="CD76" s="110"/>
      <c r="CE76" s="110"/>
      <c r="CF76" s="110"/>
      <c r="CG76" s="110"/>
      <c r="CH76" s="110"/>
      <c r="CI76" s="110"/>
      <c r="CJ76" s="110"/>
      <c r="CK76" s="110"/>
      <c r="CL76" s="110"/>
      <c r="CM76" s="110"/>
      <c r="CN76" s="110"/>
      <c r="CO76" s="110"/>
      <c r="CP76" s="110"/>
      <c r="CQ76" s="110"/>
      <c r="CR76" s="110"/>
      <c r="CS76" s="110"/>
      <c r="CT76" s="110"/>
      <c r="CU76" s="110"/>
      <c r="CV76" s="110"/>
      <c r="CW76" s="110"/>
      <c r="CX76" s="110"/>
      <c r="CY76" s="110"/>
      <c r="CZ76" s="110"/>
      <c r="DA76" s="110"/>
      <c r="DB76" s="110"/>
      <c r="DC76" s="110"/>
      <c r="DD76" s="110"/>
      <c r="DE76" s="110"/>
      <c r="DF76" s="110"/>
      <c r="DG76" s="110"/>
      <c r="DH76" s="110"/>
      <c r="DI76" s="110"/>
      <c r="DJ76" s="110"/>
      <c r="DK76" s="110"/>
      <c r="DL76" s="110"/>
      <c r="DM76" s="110"/>
      <c r="DN76" s="110"/>
      <c r="DO76" s="110"/>
      <c r="DP76" s="110"/>
      <c r="DQ76" s="110"/>
      <c r="DR76" s="110"/>
      <c r="DS76" s="110"/>
      <c r="DT76" s="110"/>
      <c r="DU76" s="110"/>
      <c r="DV76" s="110"/>
      <c r="DW76" s="110"/>
      <c r="DX76" s="110"/>
      <c r="DY76" s="110"/>
      <c r="DZ76" s="110"/>
      <c r="EA76" s="110"/>
      <c r="EB76" s="110"/>
      <c r="EC76" s="110"/>
      <c r="ED76" s="110"/>
      <c r="EE76" s="110"/>
      <c r="EF76" s="110"/>
      <c r="EG76" s="110"/>
      <c r="EH76" s="110"/>
      <c r="EI76" s="110"/>
      <c r="EJ76" s="110"/>
    </row>
    <row r="77" spans="1:140">
      <c r="A77" s="459"/>
      <c r="B77" s="460"/>
      <c r="C77" s="104"/>
      <c r="D77" s="104"/>
      <c r="E77" s="104"/>
      <c r="F77" s="104"/>
      <c r="G77" s="104"/>
      <c r="H77" s="104"/>
      <c r="I77" s="110"/>
      <c r="J77" s="110"/>
      <c r="K77" s="110"/>
      <c r="L77" s="110"/>
      <c r="M77" s="110"/>
      <c r="N77" s="110"/>
      <c r="O77" s="110"/>
      <c r="P77" s="110"/>
      <c r="Q77" s="110"/>
      <c r="R77" s="110"/>
      <c r="S77" s="110"/>
      <c r="T77" s="110"/>
      <c r="U77" s="110"/>
      <c r="V77" s="110"/>
      <c r="W77" s="110"/>
      <c r="X77" s="110"/>
      <c r="Y77" s="110"/>
      <c r="Z77" s="110"/>
      <c r="AA77" s="110"/>
      <c r="AB77" s="110"/>
      <c r="AC77" s="110"/>
      <c r="AD77" s="110"/>
      <c r="AE77" s="110"/>
      <c r="AF77" s="110"/>
      <c r="AG77" s="110"/>
      <c r="AH77" s="110"/>
      <c r="AI77" s="110"/>
      <c r="AJ77" s="110"/>
      <c r="AK77" s="110"/>
      <c r="AL77" s="110"/>
      <c r="AM77" s="110"/>
      <c r="AN77" s="110"/>
      <c r="AO77" s="110"/>
      <c r="AP77" s="110"/>
      <c r="AQ77" s="110"/>
      <c r="AR77" s="110"/>
      <c r="AS77" s="110"/>
      <c r="AT77" s="110"/>
      <c r="AU77" s="110"/>
      <c r="AV77" s="110"/>
      <c r="AW77" s="110"/>
      <c r="AX77" s="110"/>
      <c r="AY77" s="110"/>
      <c r="AZ77" s="110"/>
      <c r="BA77" s="110"/>
      <c r="BB77" s="110"/>
      <c r="BC77" s="110"/>
      <c r="BD77" s="110"/>
      <c r="BE77" s="110"/>
      <c r="BF77" s="110"/>
      <c r="BG77" s="110"/>
      <c r="BH77" s="110"/>
      <c r="BI77" s="110"/>
      <c r="BJ77" s="110"/>
      <c r="BK77" s="110"/>
      <c r="BL77" s="110"/>
      <c r="BM77" s="110"/>
      <c r="BN77" s="110"/>
      <c r="BO77" s="110"/>
      <c r="BP77" s="110"/>
      <c r="BQ77" s="110"/>
      <c r="BR77" s="110"/>
      <c r="BS77" s="110"/>
      <c r="BT77" s="110"/>
      <c r="BU77" s="110"/>
      <c r="BV77" s="110"/>
      <c r="BW77" s="110"/>
      <c r="BX77" s="110"/>
      <c r="BY77" s="110"/>
      <c r="BZ77" s="110"/>
      <c r="CA77" s="110"/>
      <c r="CB77" s="110"/>
      <c r="CC77" s="110"/>
      <c r="CD77" s="110"/>
      <c r="CE77" s="110"/>
      <c r="CF77" s="110"/>
      <c r="CG77" s="110"/>
      <c r="CH77" s="110"/>
      <c r="CI77" s="110"/>
      <c r="CJ77" s="110"/>
      <c r="CK77" s="110"/>
      <c r="CL77" s="110"/>
      <c r="CM77" s="110"/>
      <c r="CN77" s="110"/>
      <c r="CO77" s="110"/>
      <c r="CP77" s="110"/>
      <c r="CQ77" s="110"/>
      <c r="CR77" s="110"/>
      <c r="CS77" s="110"/>
      <c r="CT77" s="110"/>
      <c r="CU77" s="110"/>
      <c r="CV77" s="110"/>
      <c r="CW77" s="110"/>
      <c r="CX77" s="110"/>
      <c r="CY77" s="110"/>
      <c r="CZ77" s="110"/>
      <c r="DA77" s="110"/>
      <c r="DB77" s="110"/>
      <c r="DC77" s="110"/>
      <c r="DD77" s="110"/>
      <c r="DE77" s="110"/>
      <c r="DF77" s="110"/>
      <c r="DG77" s="110"/>
      <c r="DH77" s="110"/>
      <c r="DI77" s="110"/>
      <c r="DJ77" s="110"/>
      <c r="DK77" s="110"/>
      <c r="DL77" s="110"/>
      <c r="DM77" s="110"/>
      <c r="DN77" s="110"/>
      <c r="DO77" s="110"/>
      <c r="DP77" s="110"/>
      <c r="DQ77" s="110"/>
      <c r="DR77" s="110"/>
      <c r="DS77" s="110"/>
      <c r="DT77" s="110"/>
      <c r="DU77" s="110"/>
      <c r="DV77" s="110"/>
      <c r="DW77" s="110"/>
      <c r="DX77" s="110"/>
      <c r="DY77" s="110"/>
      <c r="DZ77" s="110"/>
      <c r="EA77" s="110"/>
      <c r="EB77" s="110"/>
      <c r="EC77" s="110"/>
      <c r="ED77" s="110"/>
      <c r="EE77" s="110"/>
      <c r="EF77" s="110"/>
      <c r="EG77" s="110"/>
      <c r="EH77" s="110"/>
      <c r="EI77" s="110"/>
      <c r="EJ77" s="110"/>
    </row>
    <row r="78" spans="1:140">
      <c r="A78" s="459"/>
      <c r="B78" s="460"/>
      <c r="C78" s="104"/>
      <c r="D78" s="104"/>
      <c r="E78" s="104"/>
      <c r="F78" s="104"/>
      <c r="G78" s="104"/>
      <c r="H78" s="104"/>
      <c r="I78" s="110"/>
      <c r="J78" s="110"/>
      <c r="K78" s="110"/>
      <c r="L78" s="110"/>
      <c r="M78" s="110"/>
      <c r="N78" s="110"/>
      <c r="O78" s="110"/>
      <c r="P78" s="110"/>
      <c r="Q78" s="110"/>
      <c r="R78" s="110"/>
      <c r="S78" s="110"/>
      <c r="T78" s="110"/>
      <c r="U78" s="110"/>
      <c r="V78" s="110"/>
      <c r="W78" s="110"/>
      <c r="X78" s="110"/>
      <c r="Y78" s="110"/>
      <c r="Z78" s="110"/>
      <c r="AA78" s="110"/>
      <c r="AB78" s="110"/>
      <c r="AC78" s="110"/>
      <c r="AD78" s="110"/>
      <c r="AE78" s="110"/>
      <c r="AF78" s="110"/>
      <c r="AG78" s="110"/>
      <c r="AH78" s="110"/>
      <c r="AI78" s="110"/>
      <c r="AJ78" s="110"/>
      <c r="AK78" s="110"/>
      <c r="AL78" s="110"/>
      <c r="AM78" s="110"/>
      <c r="AN78" s="110"/>
      <c r="AO78" s="110"/>
      <c r="AP78" s="110"/>
      <c r="AQ78" s="110"/>
      <c r="AR78" s="110"/>
      <c r="AS78" s="110"/>
      <c r="AT78" s="110"/>
      <c r="AU78" s="110"/>
      <c r="AV78" s="110"/>
      <c r="AW78" s="110"/>
      <c r="AX78" s="110"/>
      <c r="AY78" s="110"/>
      <c r="AZ78" s="110"/>
      <c r="BA78" s="110"/>
      <c r="BB78" s="110"/>
      <c r="BC78" s="110"/>
      <c r="BD78" s="110"/>
      <c r="BE78" s="110"/>
      <c r="BF78" s="110"/>
      <c r="BG78" s="110"/>
      <c r="BH78" s="110"/>
      <c r="BI78" s="110"/>
      <c r="BJ78" s="110"/>
      <c r="BK78" s="110"/>
      <c r="BL78" s="110"/>
      <c r="BM78" s="110"/>
      <c r="BN78" s="110"/>
      <c r="BO78" s="110"/>
      <c r="BP78" s="110"/>
      <c r="BQ78" s="110"/>
      <c r="BR78" s="110"/>
      <c r="BS78" s="110"/>
      <c r="BT78" s="110"/>
      <c r="BU78" s="110"/>
      <c r="BV78" s="110"/>
      <c r="BW78" s="110"/>
      <c r="BX78" s="110"/>
      <c r="BY78" s="110"/>
      <c r="BZ78" s="110"/>
      <c r="CA78" s="110"/>
      <c r="CB78" s="110"/>
      <c r="CC78" s="110"/>
      <c r="CD78" s="110"/>
      <c r="CE78" s="110"/>
      <c r="CF78" s="110"/>
      <c r="CG78" s="110"/>
      <c r="CH78" s="110"/>
      <c r="CI78" s="110"/>
      <c r="CJ78" s="110"/>
      <c r="CK78" s="110"/>
      <c r="CL78" s="110"/>
      <c r="CM78" s="110"/>
      <c r="CN78" s="110"/>
      <c r="CO78" s="110"/>
      <c r="CP78" s="110"/>
      <c r="CQ78" s="110"/>
      <c r="CR78" s="110"/>
      <c r="CS78" s="110"/>
      <c r="CT78" s="110"/>
      <c r="CU78" s="110"/>
      <c r="CV78" s="110"/>
      <c r="CW78" s="110"/>
      <c r="CX78" s="110"/>
      <c r="CY78" s="110"/>
      <c r="CZ78" s="110"/>
      <c r="DA78" s="110"/>
      <c r="DB78" s="110"/>
      <c r="DC78" s="110"/>
      <c r="DD78" s="110"/>
      <c r="DE78" s="110"/>
      <c r="DF78" s="110"/>
      <c r="DG78" s="110"/>
      <c r="DH78" s="110"/>
      <c r="DI78" s="110"/>
      <c r="DJ78" s="110"/>
      <c r="DK78" s="110"/>
      <c r="DL78" s="110"/>
      <c r="DM78" s="110"/>
      <c r="DN78" s="110"/>
      <c r="DO78" s="110"/>
      <c r="DP78" s="110"/>
      <c r="DQ78" s="110"/>
      <c r="DR78" s="110"/>
      <c r="DS78" s="110"/>
      <c r="DT78" s="110"/>
      <c r="DU78" s="110"/>
      <c r="DV78" s="110"/>
      <c r="DW78" s="110"/>
      <c r="DX78" s="110"/>
      <c r="DY78" s="110"/>
      <c r="DZ78" s="110"/>
      <c r="EA78" s="110"/>
      <c r="EB78" s="110"/>
      <c r="EC78" s="110"/>
      <c r="ED78" s="110"/>
      <c r="EE78" s="110"/>
      <c r="EF78" s="110"/>
      <c r="EG78" s="110"/>
      <c r="EH78" s="110"/>
      <c r="EI78" s="110"/>
      <c r="EJ78" s="110"/>
    </row>
    <row r="79" spans="1:140">
      <c r="A79" s="459"/>
      <c r="B79" s="460"/>
      <c r="C79" s="104"/>
      <c r="D79" s="104"/>
      <c r="E79" s="104"/>
      <c r="F79" s="104"/>
      <c r="G79" s="104"/>
      <c r="H79" s="104"/>
      <c r="I79" s="110"/>
      <c r="J79" s="110"/>
      <c r="K79" s="110"/>
      <c r="L79" s="110"/>
      <c r="M79" s="110"/>
      <c r="N79" s="110"/>
      <c r="O79" s="110"/>
      <c r="P79" s="110"/>
      <c r="Q79" s="110"/>
      <c r="R79" s="110"/>
      <c r="S79" s="110"/>
      <c r="T79" s="110"/>
      <c r="U79" s="110"/>
      <c r="V79" s="110"/>
      <c r="W79" s="110"/>
      <c r="X79" s="110"/>
      <c r="Y79" s="110"/>
      <c r="Z79" s="110"/>
      <c r="AA79" s="110"/>
      <c r="AB79" s="110"/>
      <c r="AC79" s="110"/>
      <c r="AD79" s="110"/>
      <c r="AE79" s="110"/>
      <c r="AF79" s="110"/>
      <c r="AG79" s="110"/>
      <c r="AH79" s="110"/>
      <c r="AI79" s="110"/>
      <c r="AJ79" s="110"/>
      <c r="AK79" s="110"/>
      <c r="AL79" s="110"/>
      <c r="AM79" s="110"/>
      <c r="AN79" s="110"/>
      <c r="AO79" s="110"/>
      <c r="AP79" s="110"/>
      <c r="AQ79" s="110"/>
      <c r="AR79" s="110"/>
      <c r="AS79" s="110"/>
      <c r="AT79" s="110"/>
      <c r="AU79" s="110"/>
      <c r="AV79" s="110"/>
      <c r="AW79" s="110"/>
      <c r="AX79" s="110"/>
      <c r="AY79" s="110"/>
      <c r="AZ79" s="110"/>
      <c r="BA79" s="110"/>
      <c r="BB79" s="110"/>
      <c r="BC79" s="110"/>
      <c r="BD79" s="110"/>
      <c r="BE79" s="110"/>
      <c r="BF79" s="110"/>
      <c r="BG79" s="110"/>
      <c r="BH79" s="110"/>
      <c r="BI79" s="110"/>
      <c r="BJ79" s="110"/>
      <c r="BK79" s="110"/>
      <c r="BL79" s="110"/>
      <c r="BM79" s="110"/>
      <c r="BN79" s="110"/>
      <c r="BO79" s="110"/>
      <c r="BP79" s="110"/>
      <c r="BQ79" s="110"/>
      <c r="BR79" s="110"/>
      <c r="BS79" s="110"/>
      <c r="BT79" s="110"/>
      <c r="BU79" s="110"/>
      <c r="BV79" s="110"/>
      <c r="BW79" s="110"/>
      <c r="BX79" s="110"/>
      <c r="BY79" s="110"/>
      <c r="BZ79" s="110"/>
      <c r="CA79" s="110"/>
      <c r="CB79" s="110"/>
      <c r="CC79" s="110"/>
      <c r="CD79" s="110"/>
      <c r="CE79" s="110"/>
      <c r="CF79" s="110"/>
      <c r="CG79" s="110"/>
      <c r="CH79" s="110"/>
      <c r="CI79" s="110"/>
      <c r="CJ79" s="110"/>
      <c r="CK79" s="110"/>
      <c r="CL79" s="110"/>
      <c r="CM79" s="110"/>
      <c r="CN79" s="110"/>
      <c r="CO79" s="110"/>
      <c r="CP79" s="110"/>
      <c r="CQ79" s="110"/>
      <c r="CR79" s="110"/>
      <c r="CS79" s="110"/>
      <c r="CT79" s="110"/>
      <c r="CU79" s="110"/>
      <c r="CV79" s="110"/>
      <c r="CW79" s="110"/>
      <c r="CX79" s="110"/>
      <c r="CY79" s="110"/>
      <c r="CZ79" s="110"/>
      <c r="DA79" s="110"/>
      <c r="DB79" s="110"/>
      <c r="DC79" s="110"/>
      <c r="DD79" s="110"/>
      <c r="DE79" s="110"/>
      <c r="DF79" s="110"/>
      <c r="DG79" s="110"/>
      <c r="DH79" s="110"/>
      <c r="DI79" s="110"/>
      <c r="DJ79" s="110"/>
      <c r="DK79" s="110"/>
      <c r="DL79" s="110"/>
      <c r="DM79" s="110"/>
      <c r="DN79" s="110"/>
      <c r="DO79" s="110"/>
      <c r="DP79" s="110"/>
      <c r="DQ79" s="110"/>
      <c r="DR79" s="110"/>
      <c r="DS79" s="110"/>
      <c r="DT79" s="110"/>
      <c r="DU79" s="110"/>
      <c r="DV79" s="110"/>
      <c r="DW79" s="110"/>
      <c r="DX79" s="110"/>
      <c r="DY79" s="110"/>
      <c r="DZ79" s="110"/>
      <c r="EA79" s="110"/>
      <c r="EB79" s="110"/>
      <c r="EC79" s="110"/>
      <c r="ED79" s="110"/>
      <c r="EE79" s="110"/>
      <c r="EF79" s="110"/>
      <c r="EG79" s="110"/>
      <c r="EH79" s="110"/>
      <c r="EI79" s="110"/>
      <c r="EJ79" s="110"/>
    </row>
    <row r="80" spans="1:140">
      <c r="A80" s="459"/>
      <c r="B80" s="460"/>
      <c r="C80" s="104"/>
      <c r="D80" s="104"/>
      <c r="E80" s="104"/>
      <c r="F80" s="104"/>
      <c r="G80" s="104"/>
      <c r="H80" s="104"/>
      <c r="I80" s="110"/>
      <c r="J80" s="110"/>
      <c r="K80" s="110"/>
      <c r="L80" s="110"/>
      <c r="M80" s="110"/>
      <c r="N80" s="110"/>
      <c r="O80" s="110"/>
      <c r="P80" s="110"/>
      <c r="Q80" s="110"/>
      <c r="R80" s="110"/>
      <c r="S80" s="110"/>
      <c r="T80" s="110"/>
      <c r="U80" s="110"/>
      <c r="V80" s="110"/>
      <c r="W80" s="110"/>
      <c r="X80" s="110"/>
      <c r="Y80" s="110"/>
      <c r="Z80" s="110"/>
      <c r="AA80" s="110"/>
      <c r="AB80" s="110"/>
      <c r="AC80" s="110"/>
      <c r="AD80" s="110"/>
      <c r="AE80" s="110"/>
      <c r="AF80" s="110"/>
      <c r="AG80" s="110"/>
      <c r="AH80" s="110"/>
      <c r="AI80" s="110"/>
      <c r="AJ80" s="110"/>
      <c r="AK80" s="110"/>
      <c r="AL80" s="110"/>
      <c r="AM80" s="110"/>
      <c r="AN80" s="110"/>
      <c r="AO80" s="110"/>
      <c r="AP80" s="110"/>
      <c r="AQ80" s="110"/>
      <c r="AR80" s="110"/>
      <c r="AS80" s="110"/>
      <c r="AT80" s="110"/>
      <c r="AU80" s="110"/>
      <c r="AV80" s="110"/>
      <c r="AW80" s="110"/>
      <c r="AX80" s="110"/>
      <c r="AY80" s="110"/>
      <c r="AZ80" s="110"/>
      <c r="BA80" s="110"/>
      <c r="BB80" s="110"/>
      <c r="BC80" s="110"/>
      <c r="BD80" s="110"/>
      <c r="BE80" s="110"/>
      <c r="BF80" s="110"/>
      <c r="BG80" s="110"/>
      <c r="BH80" s="110"/>
      <c r="BI80" s="110"/>
      <c r="BJ80" s="110"/>
      <c r="BK80" s="110"/>
      <c r="BL80" s="110"/>
      <c r="BM80" s="110"/>
      <c r="BN80" s="110"/>
      <c r="BO80" s="110"/>
      <c r="BP80" s="110"/>
      <c r="BQ80" s="110"/>
      <c r="BR80" s="110"/>
      <c r="BS80" s="110"/>
      <c r="BT80" s="110"/>
      <c r="BU80" s="110"/>
      <c r="BV80" s="110"/>
      <c r="BW80" s="110"/>
      <c r="BX80" s="110"/>
      <c r="BY80" s="110"/>
      <c r="BZ80" s="110"/>
      <c r="CA80" s="110"/>
      <c r="CB80" s="110"/>
      <c r="CC80" s="110"/>
      <c r="CD80" s="110"/>
      <c r="CE80" s="110"/>
      <c r="CF80" s="110"/>
      <c r="CG80" s="110"/>
      <c r="CH80" s="110"/>
      <c r="CI80" s="110"/>
      <c r="CJ80" s="110"/>
      <c r="CK80" s="110"/>
      <c r="CL80" s="110"/>
      <c r="CM80" s="110"/>
      <c r="CN80" s="110"/>
      <c r="CO80" s="110"/>
      <c r="CP80" s="110"/>
      <c r="CQ80" s="110"/>
      <c r="CR80" s="110"/>
      <c r="CS80" s="110"/>
      <c r="CT80" s="110"/>
      <c r="CU80" s="110"/>
      <c r="CV80" s="110"/>
      <c r="CW80" s="110"/>
      <c r="CX80" s="110"/>
      <c r="CY80" s="110"/>
      <c r="CZ80" s="110"/>
      <c r="DA80" s="110"/>
      <c r="DB80" s="110"/>
      <c r="DC80" s="110"/>
      <c r="DD80" s="110"/>
      <c r="DE80" s="110"/>
      <c r="DF80" s="110"/>
      <c r="DG80" s="110"/>
      <c r="DH80" s="110"/>
      <c r="DI80" s="110"/>
      <c r="DJ80" s="110"/>
      <c r="DK80" s="110"/>
      <c r="DL80" s="110"/>
      <c r="DM80" s="110"/>
      <c r="DN80" s="110"/>
      <c r="DO80" s="110"/>
      <c r="DP80" s="110"/>
      <c r="DQ80" s="110"/>
      <c r="DR80" s="110"/>
      <c r="DS80" s="110"/>
      <c r="DT80" s="110"/>
      <c r="DU80" s="110"/>
      <c r="DV80" s="110"/>
      <c r="DW80" s="110"/>
      <c r="DX80" s="110"/>
      <c r="DY80" s="110"/>
      <c r="DZ80" s="110"/>
      <c r="EA80" s="110"/>
      <c r="EB80" s="110"/>
      <c r="EC80" s="110"/>
      <c r="ED80" s="110"/>
      <c r="EE80" s="110"/>
      <c r="EF80" s="110"/>
      <c r="EG80" s="110"/>
      <c r="EH80" s="110"/>
      <c r="EI80" s="110"/>
      <c r="EJ80" s="110"/>
    </row>
    <row r="81" spans="1:7">
      <c r="A81" s="59"/>
      <c r="B81" s="460"/>
      <c r="C81" s="459"/>
      <c r="D81" s="459"/>
      <c r="E81" s="459"/>
      <c r="F81" s="459"/>
      <c r="G81" s="459"/>
    </row>
    <row r="82" spans="1:7">
      <c r="A82" s="59"/>
      <c r="B82" s="459"/>
      <c r="C82" s="459"/>
      <c r="D82" s="459"/>
      <c r="E82" s="459"/>
      <c r="F82" s="59"/>
      <c r="G82" s="459"/>
    </row>
    <row r="83" spans="1:7">
      <c r="A83" s="59"/>
      <c r="B83" s="459"/>
      <c r="C83" s="459"/>
      <c r="D83" s="459"/>
      <c r="E83" s="459"/>
      <c r="F83" s="59"/>
      <c r="G83" s="459"/>
    </row>
  </sheetData>
  <phoneticPr fontId="6"/>
  <printOptions horizontalCentered="1" gridLinesSet="0"/>
  <pageMargins left="0" right="0" top="0.59055118110236227" bottom="0" header="0" footer="0.19685039370078741"/>
  <pageSetup paperSize="9" scale="94" firstPageNumber="83" orientation="portrait" blackAndWhite="1" useFirstPageNumber="1" horizontalDpi="300" verticalDpi="300" r:id="rId1"/>
  <headerFooter alignWithMargins="0">
    <oddHeader>&amp;F</oddHeader>
    <oddFoote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7"/>
  <sheetViews>
    <sheetView view="pageBreakPreview" topLeftCell="A16" zoomScaleNormal="100" zoomScaleSheetLayoutView="100" workbookViewId="0">
      <selection activeCell="S13" sqref="S13"/>
    </sheetView>
  </sheetViews>
  <sheetFormatPr defaultRowHeight="12"/>
  <cols>
    <col min="1" max="1" width="3.5" style="465" customWidth="1"/>
    <col min="2" max="2" width="11.25" style="465" customWidth="1"/>
    <col min="3" max="3" width="10.625" style="463" customWidth="1"/>
    <col min="4" max="4" width="16.75" style="463" customWidth="1"/>
    <col min="5" max="5" width="8.75" style="463" customWidth="1"/>
    <col min="6" max="6" width="14.25" style="463" customWidth="1"/>
    <col min="7" max="7" width="11.125" style="463" customWidth="1"/>
    <col min="8" max="8" width="17.125" style="463" customWidth="1"/>
    <col min="9" max="9" width="16.75" style="463" customWidth="1"/>
    <col min="10" max="10" width="15.625" style="463" customWidth="1"/>
    <col min="11" max="11" width="12.625" style="463" customWidth="1"/>
    <col min="12" max="12" width="17" style="463" customWidth="1"/>
    <col min="13" max="252" width="9" style="465"/>
    <col min="253" max="253" width="3.5" style="465" customWidth="1"/>
    <col min="254" max="254" width="11.25" style="465" customWidth="1"/>
    <col min="255" max="255" width="10.625" style="465" customWidth="1"/>
    <col min="256" max="256" width="16.75" style="465" customWidth="1"/>
    <col min="257" max="257" width="8.75" style="465" customWidth="1"/>
    <col min="258" max="258" width="14.25" style="465" customWidth="1"/>
    <col min="259" max="259" width="11.125" style="465" customWidth="1"/>
    <col min="260" max="260" width="17.125" style="465" customWidth="1"/>
    <col min="261" max="261" width="16.75" style="465" customWidth="1"/>
    <col min="262" max="262" width="15.625" style="465" customWidth="1"/>
    <col min="263" max="263" width="12.625" style="465" customWidth="1"/>
    <col min="264" max="264" width="17" style="465" customWidth="1"/>
    <col min="265" max="265" width="11.25" style="465" customWidth="1"/>
    <col min="266" max="266" width="4.125" style="465" customWidth="1"/>
    <col min="267" max="508" width="9" style="465"/>
    <col min="509" max="509" width="3.5" style="465" customWidth="1"/>
    <col min="510" max="510" width="11.25" style="465" customWidth="1"/>
    <col min="511" max="511" width="10.625" style="465" customWidth="1"/>
    <col min="512" max="512" width="16.75" style="465" customWidth="1"/>
    <col min="513" max="513" width="8.75" style="465" customWidth="1"/>
    <col min="514" max="514" width="14.25" style="465" customWidth="1"/>
    <col min="515" max="515" width="11.125" style="465" customWidth="1"/>
    <col min="516" max="516" width="17.125" style="465" customWidth="1"/>
    <col min="517" max="517" width="16.75" style="465" customWidth="1"/>
    <col min="518" max="518" width="15.625" style="465" customWidth="1"/>
    <col min="519" max="519" width="12.625" style="465" customWidth="1"/>
    <col min="520" max="520" width="17" style="465" customWidth="1"/>
    <col min="521" max="521" width="11.25" style="465" customWidth="1"/>
    <col min="522" max="522" width="4.125" style="465" customWidth="1"/>
    <col min="523" max="764" width="9" style="465"/>
    <col min="765" max="765" width="3.5" style="465" customWidth="1"/>
    <col min="766" max="766" width="11.25" style="465" customWidth="1"/>
    <col min="767" max="767" width="10.625" style="465" customWidth="1"/>
    <col min="768" max="768" width="16.75" style="465" customWidth="1"/>
    <col min="769" max="769" width="8.75" style="465" customWidth="1"/>
    <col min="770" max="770" width="14.25" style="465" customWidth="1"/>
    <col min="771" max="771" width="11.125" style="465" customWidth="1"/>
    <col min="772" max="772" width="17.125" style="465" customWidth="1"/>
    <col min="773" max="773" width="16.75" style="465" customWidth="1"/>
    <col min="774" max="774" width="15.625" style="465" customWidth="1"/>
    <col min="775" max="775" width="12.625" style="465" customWidth="1"/>
    <col min="776" max="776" width="17" style="465" customWidth="1"/>
    <col min="777" max="777" width="11.25" style="465" customWidth="1"/>
    <col min="778" max="778" width="4.125" style="465" customWidth="1"/>
    <col min="779" max="1020" width="9" style="465"/>
    <col min="1021" max="1021" width="3.5" style="465" customWidth="1"/>
    <col min="1022" max="1022" width="11.25" style="465" customWidth="1"/>
    <col min="1023" max="1023" width="10.625" style="465" customWidth="1"/>
    <col min="1024" max="1024" width="16.75" style="465" customWidth="1"/>
    <col min="1025" max="1025" width="8.75" style="465" customWidth="1"/>
    <col min="1026" max="1026" width="14.25" style="465" customWidth="1"/>
    <col min="1027" max="1027" width="11.125" style="465" customWidth="1"/>
    <col min="1028" max="1028" width="17.125" style="465" customWidth="1"/>
    <col min="1029" max="1029" width="16.75" style="465" customWidth="1"/>
    <col min="1030" max="1030" width="15.625" style="465" customWidth="1"/>
    <col min="1031" max="1031" width="12.625" style="465" customWidth="1"/>
    <col min="1032" max="1032" width="17" style="465" customWidth="1"/>
    <col min="1033" max="1033" width="11.25" style="465" customWidth="1"/>
    <col min="1034" max="1034" width="4.125" style="465" customWidth="1"/>
    <col min="1035" max="1276" width="9" style="465"/>
    <col min="1277" max="1277" width="3.5" style="465" customWidth="1"/>
    <col min="1278" max="1278" width="11.25" style="465" customWidth="1"/>
    <col min="1279" max="1279" width="10.625" style="465" customWidth="1"/>
    <col min="1280" max="1280" width="16.75" style="465" customWidth="1"/>
    <col min="1281" max="1281" width="8.75" style="465" customWidth="1"/>
    <col min="1282" max="1282" width="14.25" style="465" customWidth="1"/>
    <col min="1283" max="1283" width="11.125" style="465" customWidth="1"/>
    <col min="1284" max="1284" width="17.125" style="465" customWidth="1"/>
    <col min="1285" max="1285" width="16.75" style="465" customWidth="1"/>
    <col min="1286" max="1286" width="15.625" style="465" customWidth="1"/>
    <col min="1287" max="1287" width="12.625" style="465" customWidth="1"/>
    <col min="1288" max="1288" width="17" style="465" customWidth="1"/>
    <col min="1289" max="1289" width="11.25" style="465" customWidth="1"/>
    <col min="1290" max="1290" width="4.125" style="465" customWidth="1"/>
    <col min="1291" max="1532" width="9" style="465"/>
    <col min="1533" max="1533" width="3.5" style="465" customWidth="1"/>
    <col min="1534" max="1534" width="11.25" style="465" customWidth="1"/>
    <col min="1535" max="1535" width="10.625" style="465" customWidth="1"/>
    <col min="1536" max="1536" width="16.75" style="465" customWidth="1"/>
    <col min="1537" max="1537" width="8.75" style="465" customWidth="1"/>
    <col min="1538" max="1538" width="14.25" style="465" customWidth="1"/>
    <col min="1539" max="1539" width="11.125" style="465" customWidth="1"/>
    <col min="1540" max="1540" width="17.125" style="465" customWidth="1"/>
    <col min="1541" max="1541" width="16.75" style="465" customWidth="1"/>
    <col min="1542" max="1542" width="15.625" style="465" customWidth="1"/>
    <col min="1543" max="1543" width="12.625" style="465" customWidth="1"/>
    <col min="1544" max="1544" width="17" style="465" customWidth="1"/>
    <col min="1545" max="1545" width="11.25" style="465" customWidth="1"/>
    <col min="1546" max="1546" width="4.125" style="465" customWidth="1"/>
    <col min="1547" max="1788" width="9" style="465"/>
    <col min="1789" max="1789" width="3.5" style="465" customWidth="1"/>
    <col min="1790" max="1790" width="11.25" style="465" customWidth="1"/>
    <col min="1791" max="1791" width="10.625" style="465" customWidth="1"/>
    <col min="1792" max="1792" width="16.75" style="465" customWidth="1"/>
    <col min="1793" max="1793" width="8.75" style="465" customWidth="1"/>
    <col min="1794" max="1794" width="14.25" style="465" customWidth="1"/>
    <col min="1795" max="1795" width="11.125" style="465" customWidth="1"/>
    <col min="1796" max="1796" width="17.125" style="465" customWidth="1"/>
    <col min="1797" max="1797" width="16.75" style="465" customWidth="1"/>
    <col min="1798" max="1798" width="15.625" style="465" customWidth="1"/>
    <col min="1799" max="1799" width="12.625" style="465" customWidth="1"/>
    <col min="1800" max="1800" width="17" style="465" customWidth="1"/>
    <col min="1801" max="1801" width="11.25" style="465" customWidth="1"/>
    <col min="1802" max="1802" width="4.125" style="465" customWidth="1"/>
    <col min="1803" max="2044" width="9" style="465"/>
    <col min="2045" max="2045" width="3.5" style="465" customWidth="1"/>
    <col min="2046" max="2046" width="11.25" style="465" customWidth="1"/>
    <col min="2047" max="2047" width="10.625" style="465" customWidth="1"/>
    <col min="2048" max="2048" width="16.75" style="465" customWidth="1"/>
    <col min="2049" max="2049" width="8.75" style="465" customWidth="1"/>
    <col min="2050" max="2050" width="14.25" style="465" customWidth="1"/>
    <col min="2051" max="2051" width="11.125" style="465" customWidth="1"/>
    <col min="2052" max="2052" width="17.125" style="465" customWidth="1"/>
    <col min="2053" max="2053" width="16.75" style="465" customWidth="1"/>
    <col min="2054" max="2054" width="15.625" style="465" customWidth="1"/>
    <col min="2055" max="2055" width="12.625" style="465" customWidth="1"/>
    <col min="2056" max="2056" width="17" style="465" customWidth="1"/>
    <col min="2057" max="2057" width="11.25" style="465" customWidth="1"/>
    <col min="2058" max="2058" width="4.125" style="465" customWidth="1"/>
    <col min="2059" max="2300" width="9" style="465"/>
    <col min="2301" max="2301" width="3.5" style="465" customWidth="1"/>
    <col min="2302" max="2302" width="11.25" style="465" customWidth="1"/>
    <col min="2303" max="2303" width="10.625" style="465" customWidth="1"/>
    <col min="2304" max="2304" width="16.75" style="465" customWidth="1"/>
    <col min="2305" max="2305" width="8.75" style="465" customWidth="1"/>
    <col min="2306" max="2306" width="14.25" style="465" customWidth="1"/>
    <col min="2307" max="2307" width="11.125" style="465" customWidth="1"/>
    <col min="2308" max="2308" width="17.125" style="465" customWidth="1"/>
    <col min="2309" max="2309" width="16.75" style="465" customWidth="1"/>
    <col min="2310" max="2310" width="15.625" style="465" customWidth="1"/>
    <col min="2311" max="2311" width="12.625" style="465" customWidth="1"/>
    <col min="2312" max="2312" width="17" style="465" customWidth="1"/>
    <col min="2313" max="2313" width="11.25" style="465" customWidth="1"/>
    <col min="2314" max="2314" width="4.125" style="465" customWidth="1"/>
    <col min="2315" max="2556" width="9" style="465"/>
    <col min="2557" max="2557" width="3.5" style="465" customWidth="1"/>
    <col min="2558" max="2558" width="11.25" style="465" customWidth="1"/>
    <col min="2559" max="2559" width="10.625" style="465" customWidth="1"/>
    <col min="2560" max="2560" width="16.75" style="465" customWidth="1"/>
    <col min="2561" max="2561" width="8.75" style="465" customWidth="1"/>
    <col min="2562" max="2562" width="14.25" style="465" customWidth="1"/>
    <col min="2563" max="2563" width="11.125" style="465" customWidth="1"/>
    <col min="2564" max="2564" width="17.125" style="465" customWidth="1"/>
    <col min="2565" max="2565" width="16.75" style="465" customWidth="1"/>
    <col min="2566" max="2566" width="15.625" style="465" customWidth="1"/>
    <col min="2567" max="2567" width="12.625" style="465" customWidth="1"/>
    <col min="2568" max="2568" width="17" style="465" customWidth="1"/>
    <col min="2569" max="2569" width="11.25" style="465" customWidth="1"/>
    <col min="2570" max="2570" width="4.125" style="465" customWidth="1"/>
    <col min="2571" max="2812" width="9" style="465"/>
    <col min="2813" max="2813" width="3.5" style="465" customWidth="1"/>
    <col min="2814" max="2814" width="11.25" style="465" customWidth="1"/>
    <col min="2815" max="2815" width="10.625" style="465" customWidth="1"/>
    <col min="2816" max="2816" width="16.75" style="465" customWidth="1"/>
    <col min="2817" max="2817" width="8.75" style="465" customWidth="1"/>
    <col min="2818" max="2818" width="14.25" style="465" customWidth="1"/>
    <col min="2819" max="2819" width="11.125" style="465" customWidth="1"/>
    <col min="2820" max="2820" width="17.125" style="465" customWidth="1"/>
    <col min="2821" max="2821" width="16.75" style="465" customWidth="1"/>
    <col min="2822" max="2822" width="15.625" style="465" customWidth="1"/>
    <col min="2823" max="2823" width="12.625" style="465" customWidth="1"/>
    <col min="2824" max="2824" width="17" style="465" customWidth="1"/>
    <col min="2825" max="2825" width="11.25" style="465" customWidth="1"/>
    <col min="2826" max="2826" width="4.125" style="465" customWidth="1"/>
    <col min="2827" max="3068" width="9" style="465"/>
    <col min="3069" max="3069" width="3.5" style="465" customWidth="1"/>
    <col min="3070" max="3070" width="11.25" style="465" customWidth="1"/>
    <col min="3071" max="3071" width="10.625" style="465" customWidth="1"/>
    <col min="3072" max="3072" width="16.75" style="465" customWidth="1"/>
    <col min="3073" max="3073" width="8.75" style="465" customWidth="1"/>
    <col min="3074" max="3074" width="14.25" style="465" customWidth="1"/>
    <col min="3075" max="3075" width="11.125" style="465" customWidth="1"/>
    <col min="3076" max="3076" width="17.125" style="465" customWidth="1"/>
    <col min="3077" max="3077" width="16.75" style="465" customWidth="1"/>
    <col min="3078" max="3078" width="15.625" style="465" customWidth="1"/>
    <col min="3079" max="3079" width="12.625" style="465" customWidth="1"/>
    <col min="3080" max="3080" width="17" style="465" customWidth="1"/>
    <col min="3081" max="3081" width="11.25" style="465" customWidth="1"/>
    <col min="3082" max="3082" width="4.125" style="465" customWidth="1"/>
    <col min="3083" max="3324" width="9" style="465"/>
    <col min="3325" max="3325" width="3.5" style="465" customWidth="1"/>
    <col min="3326" max="3326" width="11.25" style="465" customWidth="1"/>
    <col min="3327" max="3327" width="10.625" style="465" customWidth="1"/>
    <col min="3328" max="3328" width="16.75" style="465" customWidth="1"/>
    <col min="3329" max="3329" width="8.75" style="465" customWidth="1"/>
    <col min="3330" max="3330" width="14.25" style="465" customWidth="1"/>
    <col min="3331" max="3331" width="11.125" style="465" customWidth="1"/>
    <col min="3332" max="3332" width="17.125" style="465" customWidth="1"/>
    <col min="3333" max="3333" width="16.75" style="465" customWidth="1"/>
    <col min="3334" max="3334" width="15.625" style="465" customWidth="1"/>
    <col min="3335" max="3335" width="12.625" style="465" customWidth="1"/>
    <col min="3336" max="3336" width="17" style="465" customWidth="1"/>
    <col min="3337" max="3337" width="11.25" style="465" customWidth="1"/>
    <col min="3338" max="3338" width="4.125" style="465" customWidth="1"/>
    <col min="3339" max="3580" width="9" style="465"/>
    <col min="3581" max="3581" width="3.5" style="465" customWidth="1"/>
    <col min="3582" max="3582" width="11.25" style="465" customWidth="1"/>
    <col min="3583" max="3583" width="10.625" style="465" customWidth="1"/>
    <col min="3584" max="3584" width="16.75" style="465" customWidth="1"/>
    <col min="3585" max="3585" width="8.75" style="465" customWidth="1"/>
    <col min="3586" max="3586" width="14.25" style="465" customWidth="1"/>
    <col min="3587" max="3587" width="11.125" style="465" customWidth="1"/>
    <col min="3588" max="3588" width="17.125" style="465" customWidth="1"/>
    <col min="3589" max="3589" width="16.75" style="465" customWidth="1"/>
    <col min="3590" max="3590" width="15.625" style="465" customWidth="1"/>
    <col min="3591" max="3591" width="12.625" style="465" customWidth="1"/>
    <col min="3592" max="3592" width="17" style="465" customWidth="1"/>
    <col min="3593" max="3593" width="11.25" style="465" customWidth="1"/>
    <col min="3594" max="3594" width="4.125" style="465" customWidth="1"/>
    <col min="3595" max="3836" width="9" style="465"/>
    <col min="3837" max="3837" width="3.5" style="465" customWidth="1"/>
    <col min="3838" max="3838" width="11.25" style="465" customWidth="1"/>
    <col min="3839" max="3839" width="10.625" style="465" customWidth="1"/>
    <col min="3840" max="3840" width="16.75" style="465" customWidth="1"/>
    <col min="3841" max="3841" width="8.75" style="465" customWidth="1"/>
    <col min="3842" max="3842" width="14.25" style="465" customWidth="1"/>
    <col min="3843" max="3843" width="11.125" style="465" customWidth="1"/>
    <col min="3844" max="3844" width="17.125" style="465" customWidth="1"/>
    <col min="3845" max="3845" width="16.75" style="465" customWidth="1"/>
    <col min="3846" max="3846" width="15.625" style="465" customWidth="1"/>
    <col min="3847" max="3847" width="12.625" style="465" customWidth="1"/>
    <col min="3848" max="3848" width="17" style="465" customWidth="1"/>
    <col min="3849" max="3849" width="11.25" style="465" customWidth="1"/>
    <col min="3850" max="3850" width="4.125" style="465" customWidth="1"/>
    <col min="3851" max="4092" width="9" style="465"/>
    <col min="4093" max="4093" width="3.5" style="465" customWidth="1"/>
    <col min="4094" max="4094" width="11.25" style="465" customWidth="1"/>
    <col min="4095" max="4095" width="10.625" style="465" customWidth="1"/>
    <col min="4096" max="4096" width="16.75" style="465" customWidth="1"/>
    <col min="4097" max="4097" width="8.75" style="465" customWidth="1"/>
    <col min="4098" max="4098" width="14.25" style="465" customWidth="1"/>
    <col min="4099" max="4099" width="11.125" style="465" customWidth="1"/>
    <col min="4100" max="4100" width="17.125" style="465" customWidth="1"/>
    <col min="4101" max="4101" width="16.75" style="465" customWidth="1"/>
    <col min="4102" max="4102" width="15.625" style="465" customWidth="1"/>
    <col min="4103" max="4103" width="12.625" style="465" customWidth="1"/>
    <col min="4104" max="4104" width="17" style="465" customWidth="1"/>
    <col min="4105" max="4105" width="11.25" style="465" customWidth="1"/>
    <col min="4106" max="4106" width="4.125" style="465" customWidth="1"/>
    <col min="4107" max="4348" width="9" style="465"/>
    <col min="4349" max="4349" width="3.5" style="465" customWidth="1"/>
    <col min="4350" max="4350" width="11.25" style="465" customWidth="1"/>
    <col min="4351" max="4351" width="10.625" style="465" customWidth="1"/>
    <col min="4352" max="4352" width="16.75" style="465" customWidth="1"/>
    <col min="4353" max="4353" width="8.75" style="465" customWidth="1"/>
    <col min="4354" max="4354" width="14.25" style="465" customWidth="1"/>
    <col min="4355" max="4355" width="11.125" style="465" customWidth="1"/>
    <col min="4356" max="4356" width="17.125" style="465" customWidth="1"/>
    <col min="4357" max="4357" width="16.75" style="465" customWidth="1"/>
    <col min="4358" max="4358" width="15.625" style="465" customWidth="1"/>
    <col min="4359" max="4359" width="12.625" style="465" customWidth="1"/>
    <col min="4360" max="4360" width="17" style="465" customWidth="1"/>
    <col min="4361" max="4361" width="11.25" style="465" customWidth="1"/>
    <col min="4362" max="4362" width="4.125" style="465" customWidth="1"/>
    <col min="4363" max="4604" width="9" style="465"/>
    <col min="4605" max="4605" width="3.5" style="465" customWidth="1"/>
    <col min="4606" max="4606" width="11.25" style="465" customWidth="1"/>
    <col min="4607" max="4607" width="10.625" style="465" customWidth="1"/>
    <col min="4608" max="4608" width="16.75" style="465" customWidth="1"/>
    <col min="4609" max="4609" width="8.75" style="465" customWidth="1"/>
    <col min="4610" max="4610" width="14.25" style="465" customWidth="1"/>
    <col min="4611" max="4611" width="11.125" style="465" customWidth="1"/>
    <col min="4612" max="4612" width="17.125" style="465" customWidth="1"/>
    <col min="4613" max="4613" width="16.75" style="465" customWidth="1"/>
    <col min="4614" max="4614" width="15.625" style="465" customWidth="1"/>
    <col min="4615" max="4615" width="12.625" style="465" customWidth="1"/>
    <col min="4616" max="4616" width="17" style="465" customWidth="1"/>
    <col min="4617" max="4617" width="11.25" style="465" customWidth="1"/>
    <col min="4618" max="4618" width="4.125" style="465" customWidth="1"/>
    <col min="4619" max="4860" width="9" style="465"/>
    <col min="4861" max="4861" width="3.5" style="465" customWidth="1"/>
    <col min="4862" max="4862" width="11.25" style="465" customWidth="1"/>
    <col min="4863" max="4863" width="10.625" style="465" customWidth="1"/>
    <col min="4864" max="4864" width="16.75" style="465" customWidth="1"/>
    <col min="4865" max="4865" width="8.75" style="465" customWidth="1"/>
    <col min="4866" max="4866" width="14.25" style="465" customWidth="1"/>
    <col min="4867" max="4867" width="11.125" style="465" customWidth="1"/>
    <col min="4868" max="4868" width="17.125" style="465" customWidth="1"/>
    <col min="4869" max="4869" width="16.75" style="465" customWidth="1"/>
    <col min="4870" max="4870" width="15.625" style="465" customWidth="1"/>
    <col min="4871" max="4871" width="12.625" style="465" customWidth="1"/>
    <col min="4872" max="4872" width="17" style="465" customWidth="1"/>
    <col min="4873" max="4873" width="11.25" style="465" customWidth="1"/>
    <col min="4874" max="4874" width="4.125" style="465" customWidth="1"/>
    <col min="4875" max="5116" width="9" style="465"/>
    <col min="5117" max="5117" width="3.5" style="465" customWidth="1"/>
    <col min="5118" max="5118" width="11.25" style="465" customWidth="1"/>
    <col min="5119" max="5119" width="10.625" style="465" customWidth="1"/>
    <col min="5120" max="5120" width="16.75" style="465" customWidth="1"/>
    <col min="5121" max="5121" width="8.75" style="465" customWidth="1"/>
    <col min="5122" max="5122" width="14.25" style="465" customWidth="1"/>
    <col min="5123" max="5123" width="11.125" style="465" customWidth="1"/>
    <col min="5124" max="5124" width="17.125" style="465" customWidth="1"/>
    <col min="5125" max="5125" width="16.75" style="465" customWidth="1"/>
    <col min="5126" max="5126" width="15.625" style="465" customWidth="1"/>
    <col min="5127" max="5127" width="12.625" style="465" customWidth="1"/>
    <col min="5128" max="5128" width="17" style="465" customWidth="1"/>
    <col min="5129" max="5129" width="11.25" style="465" customWidth="1"/>
    <col min="5130" max="5130" width="4.125" style="465" customWidth="1"/>
    <col min="5131" max="5372" width="9" style="465"/>
    <col min="5373" max="5373" width="3.5" style="465" customWidth="1"/>
    <col min="5374" max="5374" width="11.25" style="465" customWidth="1"/>
    <col min="5375" max="5375" width="10.625" style="465" customWidth="1"/>
    <col min="5376" max="5376" width="16.75" style="465" customWidth="1"/>
    <col min="5377" max="5377" width="8.75" style="465" customWidth="1"/>
    <col min="5378" max="5378" width="14.25" style="465" customWidth="1"/>
    <col min="5379" max="5379" width="11.125" style="465" customWidth="1"/>
    <col min="5380" max="5380" width="17.125" style="465" customWidth="1"/>
    <col min="5381" max="5381" width="16.75" style="465" customWidth="1"/>
    <col min="5382" max="5382" width="15.625" style="465" customWidth="1"/>
    <col min="5383" max="5383" width="12.625" style="465" customWidth="1"/>
    <col min="5384" max="5384" width="17" style="465" customWidth="1"/>
    <col min="5385" max="5385" width="11.25" style="465" customWidth="1"/>
    <col min="5386" max="5386" width="4.125" style="465" customWidth="1"/>
    <col min="5387" max="5628" width="9" style="465"/>
    <col min="5629" max="5629" width="3.5" style="465" customWidth="1"/>
    <col min="5630" max="5630" width="11.25" style="465" customWidth="1"/>
    <col min="5631" max="5631" width="10.625" style="465" customWidth="1"/>
    <col min="5632" max="5632" width="16.75" style="465" customWidth="1"/>
    <col min="5633" max="5633" width="8.75" style="465" customWidth="1"/>
    <col min="5634" max="5634" width="14.25" style="465" customWidth="1"/>
    <col min="5635" max="5635" width="11.125" style="465" customWidth="1"/>
    <col min="5636" max="5636" width="17.125" style="465" customWidth="1"/>
    <col min="5637" max="5637" width="16.75" style="465" customWidth="1"/>
    <col min="5638" max="5638" width="15.625" style="465" customWidth="1"/>
    <col min="5639" max="5639" width="12.625" style="465" customWidth="1"/>
    <col min="5640" max="5640" width="17" style="465" customWidth="1"/>
    <col min="5641" max="5641" width="11.25" style="465" customWidth="1"/>
    <col min="5642" max="5642" width="4.125" style="465" customWidth="1"/>
    <col min="5643" max="5884" width="9" style="465"/>
    <col min="5885" max="5885" width="3.5" style="465" customWidth="1"/>
    <col min="5886" max="5886" width="11.25" style="465" customWidth="1"/>
    <col min="5887" max="5887" width="10.625" style="465" customWidth="1"/>
    <col min="5888" max="5888" width="16.75" style="465" customWidth="1"/>
    <col min="5889" max="5889" width="8.75" style="465" customWidth="1"/>
    <col min="5890" max="5890" width="14.25" style="465" customWidth="1"/>
    <col min="5891" max="5891" width="11.125" style="465" customWidth="1"/>
    <col min="5892" max="5892" width="17.125" style="465" customWidth="1"/>
    <col min="5893" max="5893" width="16.75" style="465" customWidth="1"/>
    <col min="5894" max="5894" width="15.625" style="465" customWidth="1"/>
    <col min="5895" max="5895" width="12.625" style="465" customWidth="1"/>
    <col min="5896" max="5896" width="17" style="465" customWidth="1"/>
    <col min="5897" max="5897" width="11.25" style="465" customWidth="1"/>
    <col min="5898" max="5898" width="4.125" style="465" customWidth="1"/>
    <col min="5899" max="6140" width="9" style="465"/>
    <col min="6141" max="6141" width="3.5" style="465" customWidth="1"/>
    <col min="6142" max="6142" width="11.25" style="465" customWidth="1"/>
    <col min="6143" max="6143" width="10.625" style="465" customWidth="1"/>
    <col min="6144" max="6144" width="16.75" style="465" customWidth="1"/>
    <col min="6145" max="6145" width="8.75" style="465" customWidth="1"/>
    <col min="6146" max="6146" width="14.25" style="465" customWidth="1"/>
    <col min="6147" max="6147" width="11.125" style="465" customWidth="1"/>
    <col min="6148" max="6148" width="17.125" style="465" customWidth="1"/>
    <col min="6149" max="6149" width="16.75" style="465" customWidth="1"/>
    <col min="6150" max="6150" width="15.625" style="465" customWidth="1"/>
    <col min="6151" max="6151" width="12.625" style="465" customWidth="1"/>
    <col min="6152" max="6152" width="17" style="465" customWidth="1"/>
    <col min="6153" max="6153" width="11.25" style="465" customWidth="1"/>
    <col min="6154" max="6154" width="4.125" style="465" customWidth="1"/>
    <col min="6155" max="6396" width="9" style="465"/>
    <col min="6397" max="6397" width="3.5" style="465" customWidth="1"/>
    <col min="6398" max="6398" width="11.25" style="465" customWidth="1"/>
    <col min="6399" max="6399" width="10.625" style="465" customWidth="1"/>
    <col min="6400" max="6400" width="16.75" style="465" customWidth="1"/>
    <col min="6401" max="6401" width="8.75" style="465" customWidth="1"/>
    <col min="6402" max="6402" width="14.25" style="465" customWidth="1"/>
    <col min="6403" max="6403" width="11.125" style="465" customWidth="1"/>
    <col min="6404" max="6404" width="17.125" style="465" customWidth="1"/>
    <col min="6405" max="6405" width="16.75" style="465" customWidth="1"/>
    <col min="6406" max="6406" width="15.625" style="465" customWidth="1"/>
    <col min="6407" max="6407" width="12.625" style="465" customWidth="1"/>
    <col min="6408" max="6408" width="17" style="465" customWidth="1"/>
    <col min="6409" max="6409" width="11.25" style="465" customWidth="1"/>
    <col min="6410" max="6410" width="4.125" style="465" customWidth="1"/>
    <col min="6411" max="6652" width="9" style="465"/>
    <col min="6653" max="6653" width="3.5" style="465" customWidth="1"/>
    <col min="6654" max="6654" width="11.25" style="465" customWidth="1"/>
    <col min="6655" max="6655" width="10.625" style="465" customWidth="1"/>
    <col min="6656" max="6656" width="16.75" style="465" customWidth="1"/>
    <col min="6657" max="6657" width="8.75" style="465" customWidth="1"/>
    <col min="6658" max="6658" width="14.25" style="465" customWidth="1"/>
    <col min="6659" max="6659" width="11.125" style="465" customWidth="1"/>
    <col min="6660" max="6660" width="17.125" style="465" customWidth="1"/>
    <col min="6661" max="6661" width="16.75" style="465" customWidth="1"/>
    <col min="6662" max="6662" width="15.625" style="465" customWidth="1"/>
    <col min="6663" max="6663" width="12.625" style="465" customWidth="1"/>
    <col min="6664" max="6664" width="17" style="465" customWidth="1"/>
    <col min="6665" max="6665" width="11.25" style="465" customWidth="1"/>
    <col min="6666" max="6666" width="4.125" style="465" customWidth="1"/>
    <col min="6667" max="6908" width="9" style="465"/>
    <col min="6909" max="6909" width="3.5" style="465" customWidth="1"/>
    <col min="6910" max="6910" width="11.25" style="465" customWidth="1"/>
    <col min="6911" max="6911" width="10.625" style="465" customWidth="1"/>
    <col min="6912" max="6912" width="16.75" style="465" customWidth="1"/>
    <col min="6913" max="6913" width="8.75" style="465" customWidth="1"/>
    <col min="6914" max="6914" width="14.25" style="465" customWidth="1"/>
    <col min="6915" max="6915" width="11.125" style="465" customWidth="1"/>
    <col min="6916" max="6916" width="17.125" style="465" customWidth="1"/>
    <col min="6917" max="6917" width="16.75" style="465" customWidth="1"/>
    <col min="6918" max="6918" width="15.625" style="465" customWidth="1"/>
    <col min="6919" max="6919" width="12.625" style="465" customWidth="1"/>
    <col min="6920" max="6920" width="17" style="465" customWidth="1"/>
    <col min="6921" max="6921" width="11.25" style="465" customWidth="1"/>
    <col min="6922" max="6922" width="4.125" style="465" customWidth="1"/>
    <col min="6923" max="7164" width="9" style="465"/>
    <col min="7165" max="7165" width="3.5" style="465" customWidth="1"/>
    <col min="7166" max="7166" width="11.25" style="465" customWidth="1"/>
    <col min="7167" max="7167" width="10.625" style="465" customWidth="1"/>
    <col min="7168" max="7168" width="16.75" style="465" customWidth="1"/>
    <col min="7169" max="7169" width="8.75" style="465" customWidth="1"/>
    <col min="7170" max="7170" width="14.25" style="465" customWidth="1"/>
    <col min="7171" max="7171" width="11.125" style="465" customWidth="1"/>
    <col min="7172" max="7172" width="17.125" style="465" customWidth="1"/>
    <col min="7173" max="7173" width="16.75" style="465" customWidth="1"/>
    <col min="7174" max="7174" width="15.625" style="465" customWidth="1"/>
    <col min="7175" max="7175" width="12.625" style="465" customWidth="1"/>
    <col min="7176" max="7176" width="17" style="465" customWidth="1"/>
    <col min="7177" max="7177" width="11.25" style="465" customWidth="1"/>
    <col min="7178" max="7178" width="4.125" style="465" customWidth="1"/>
    <col min="7179" max="7420" width="9" style="465"/>
    <col min="7421" max="7421" width="3.5" style="465" customWidth="1"/>
    <col min="7422" max="7422" width="11.25" style="465" customWidth="1"/>
    <col min="7423" max="7423" width="10.625" style="465" customWidth="1"/>
    <col min="7424" max="7424" width="16.75" style="465" customWidth="1"/>
    <col min="7425" max="7425" width="8.75" style="465" customWidth="1"/>
    <col min="7426" max="7426" width="14.25" style="465" customWidth="1"/>
    <col min="7427" max="7427" width="11.125" style="465" customWidth="1"/>
    <col min="7428" max="7428" width="17.125" style="465" customWidth="1"/>
    <col min="7429" max="7429" width="16.75" style="465" customWidth="1"/>
    <col min="7430" max="7430" width="15.625" style="465" customWidth="1"/>
    <col min="7431" max="7431" width="12.625" style="465" customWidth="1"/>
    <col min="7432" max="7432" width="17" style="465" customWidth="1"/>
    <col min="7433" max="7433" width="11.25" style="465" customWidth="1"/>
    <col min="7434" max="7434" width="4.125" style="465" customWidth="1"/>
    <col min="7435" max="7676" width="9" style="465"/>
    <col min="7677" max="7677" width="3.5" style="465" customWidth="1"/>
    <col min="7678" max="7678" width="11.25" style="465" customWidth="1"/>
    <col min="7679" max="7679" width="10.625" style="465" customWidth="1"/>
    <col min="7680" max="7680" width="16.75" style="465" customWidth="1"/>
    <col min="7681" max="7681" width="8.75" style="465" customWidth="1"/>
    <col min="7682" max="7682" width="14.25" style="465" customWidth="1"/>
    <col min="7683" max="7683" width="11.125" style="465" customWidth="1"/>
    <col min="7684" max="7684" width="17.125" style="465" customWidth="1"/>
    <col min="7685" max="7685" width="16.75" style="465" customWidth="1"/>
    <col min="7686" max="7686" width="15.625" style="465" customWidth="1"/>
    <col min="7687" max="7687" width="12.625" style="465" customWidth="1"/>
    <col min="7688" max="7688" width="17" style="465" customWidth="1"/>
    <col min="7689" max="7689" width="11.25" style="465" customWidth="1"/>
    <col min="7690" max="7690" width="4.125" style="465" customWidth="1"/>
    <col min="7691" max="7932" width="9" style="465"/>
    <col min="7933" max="7933" width="3.5" style="465" customWidth="1"/>
    <col min="7934" max="7934" width="11.25" style="465" customWidth="1"/>
    <col min="7935" max="7935" width="10.625" style="465" customWidth="1"/>
    <col min="7936" max="7936" width="16.75" style="465" customWidth="1"/>
    <col min="7937" max="7937" width="8.75" style="465" customWidth="1"/>
    <col min="7938" max="7938" width="14.25" style="465" customWidth="1"/>
    <col min="7939" max="7939" width="11.125" style="465" customWidth="1"/>
    <col min="7940" max="7940" width="17.125" style="465" customWidth="1"/>
    <col min="7941" max="7941" width="16.75" style="465" customWidth="1"/>
    <col min="7942" max="7942" width="15.625" style="465" customWidth="1"/>
    <col min="7943" max="7943" width="12.625" style="465" customWidth="1"/>
    <col min="7944" max="7944" width="17" style="465" customWidth="1"/>
    <col min="7945" max="7945" width="11.25" style="465" customWidth="1"/>
    <col min="7946" max="7946" width="4.125" style="465" customWidth="1"/>
    <col min="7947" max="8188" width="9" style="465"/>
    <col min="8189" max="8189" width="3.5" style="465" customWidth="1"/>
    <col min="8190" max="8190" width="11.25" style="465" customWidth="1"/>
    <col min="8191" max="8191" width="10.625" style="465" customWidth="1"/>
    <col min="8192" max="8192" width="16.75" style="465" customWidth="1"/>
    <col min="8193" max="8193" width="8.75" style="465" customWidth="1"/>
    <col min="8194" max="8194" width="14.25" style="465" customWidth="1"/>
    <col min="8195" max="8195" width="11.125" style="465" customWidth="1"/>
    <col min="8196" max="8196" width="17.125" style="465" customWidth="1"/>
    <col min="8197" max="8197" width="16.75" style="465" customWidth="1"/>
    <col min="8198" max="8198" width="15.625" style="465" customWidth="1"/>
    <col min="8199" max="8199" width="12.625" style="465" customWidth="1"/>
    <col min="8200" max="8200" width="17" style="465" customWidth="1"/>
    <col min="8201" max="8201" width="11.25" style="465" customWidth="1"/>
    <col min="8202" max="8202" width="4.125" style="465" customWidth="1"/>
    <col min="8203" max="8444" width="9" style="465"/>
    <col min="8445" max="8445" width="3.5" style="465" customWidth="1"/>
    <col min="8446" max="8446" width="11.25" style="465" customWidth="1"/>
    <col min="8447" max="8447" width="10.625" style="465" customWidth="1"/>
    <col min="8448" max="8448" width="16.75" style="465" customWidth="1"/>
    <col min="8449" max="8449" width="8.75" style="465" customWidth="1"/>
    <col min="8450" max="8450" width="14.25" style="465" customWidth="1"/>
    <col min="8451" max="8451" width="11.125" style="465" customWidth="1"/>
    <col min="8452" max="8452" width="17.125" style="465" customWidth="1"/>
    <col min="8453" max="8453" width="16.75" style="465" customWidth="1"/>
    <col min="8454" max="8454" width="15.625" style="465" customWidth="1"/>
    <col min="8455" max="8455" width="12.625" style="465" customWidth="1"/>
    <col min="8456" max="8456" width="17" style="465" customWidth="1"/>
    <col min="8457" max="8457" width="11.25" style="465" customWidth="1"/>
    <col min="8458" max="8458" width="4.125" style="465" customWidth="1"/>
    <col min="8459" max="8700" width="9" style="465"/>
    <col min="8701" max="8701" width="3.5" style="465" customWidth="1"/>
    <col min="8702" max="8702" width="11.25" style="465" customWidth="1"/>
    <col min="8703" max="8703" width="10.625" style="465" customWidth="1"/>
    <col min="8704" max="8704" width="16.75" style="465" customWidth="1"/>
    <col min="8705" max="8705" width="8.75" style="465" customWidth="1"/>
    <col min="8706" max="8706" width="14.25" style="465" customWidth="1"/>
    <col min="8707" max="8707" width="11.125" style="465" customWidth="1"/>
    <col min="8708" max="8708" width="17.125" style="465" customWidth="1"/>
    <col min="8709" max="8709" width="16.75" style="465" customWidth="1"/>
    <col min="8710" max="8710" width="15.625" style="465" customWidth="1"/>
    <col min="8711" max="8711" width="12.625" style="465" customWidth="1"/>
    <col min="8712" max="8712" width="17" style="465" customWidth="1"/>
    <col min="8713" max="8713" width="11.25" style="465" customWidth="1"/>
    <col min="8714" max="8714" width="4.125" style="465" customWidth="1"/>
    <col min="8715" max="8956" width="9" style="465"/>
    <col min="8957" max="8957" width="3.5" style="465" customWidth="1"/>
    <col min="8958" max="8958" width="11.25" style="465" customWidth="1"/>
    <col min="8959" max="8959" width="10.625" style="465" customWidth="1"/>
    <col min="8960" max="8960" width="16.75" style="465" customWidth="1"/>
    <col min="8961" max="8961" width="8.75" style="465" customWidth="1"/>
    <col min="8962" max="8962" width="14.25" style="465" customWidth="1"/>
    <col min="8963" max="8963" width="11.125" style="465" customWidth="1"/>
    <col min="8964" max="8964" width="17.125" style="465" customWidth="1"/>
    <col min="8965" max="8965" width="16.75" style="465" customWidth="1"/>
    <col min="8966" max="8966" width="15.625" style="465" customWidth="1"/>
    <col min="8967" max="8967" width="12.625" style="465" customWidth="1"/>
    <col min="8968" max="8968" width="17" style="465" customWidth="1"/>
    <col min="8969" max="8969" width="11.25" style="465" customWidth="1"/>
    <col min="8970" max="8970" width="4.125" style="465" customWidth="1"/>
    <col min="8971" max="9212" width="9" style="465"/>
    <col min="9213" max="9213" width="3.5" style="465" customWidth="1"/>
    <col min="9214" max="9214" width="11.25" style="465" customWidth="1"/>
    <col min="9215" max="9215" width="10.625" style="465" customWidth="1"/>
    <col min="9216" max="9216" width="16.75" style="465" customWidth="1"/>
    <col min="9217" max="9217" width="8.75" style="465" customWidth="1"/>
    <col min="9218" max="9218" width="14.25" style="465" customWidth="1"/>
    <col min="9219" max="9219" width="11.125" style="465" customWidth="1"/>
    <col min="9220" max="9220" width="17.125" style="465" customWidth="1"/>
    <col min="9221" max="9221" width="16.75" style="465" customWidth="1"/>
    <col min="9222" max="9222" width="15.625" style="465" customWidth="1"/>
    <col min="9223" max="9223" width="12.625" style="465" customWidth="1"/>
    <col min="9224" max="9224" width="17" style="465" customWidth="1"/>
    <col min="9225" max="9225" width="11.25" style="465" customWidth="1"/>
    <col min="9226" max="9226" width="4.125" style="465" customWidth="1"/>
    <col min="9227" max="9468" width="9" style="465"/>
    <col min="9469" max="9469" width="3.5" style="465" customWidth="1"/>
    <col min="9470" max="9470" width="11.25" style="465" customWidth="1"/>
    <col min="9471" max="9471" width="10.625" style="465" customWidth="1"/>
    <col min="9472" max="9472" width="16.75" style="465" customWidth="1"/>
    <col min="9473" max="9473" width="8.75" style="465" customWidth="1"/>
    <col min="9474" max="9474" width="14.25" style="465" customWidth="1"/>
    <col min="9475" max="9475" width="11.125" style="465" customWidth="1"/>
    <col min="9476" max="9476" width="17.125" style="465" customWidth="1"/>
    <col min="9477" max="9477" width="16.75" style="465" customWidth="1"/>
    <col min="9478" max="9478" width="15.625" style="465" customWidth="1"/>
    <col min="9479" max="9479" width="12.625" style="465" customWidth="1"/>
    <col min="9480" max="9480" width="17" style="465" customWidth="1"/>
    <col min="9481" max="9481" width="11.25" style="465" customWidth="1"/>
    <col min="9482" max="9482" width="4.125" style="465" customWidth="1"/>
    <col min="9483" max="9724" width="9" style="465"/>
    <col min="9725" max="9725" width="3.5" style="465" customWidth="1"/>
    <col min="9726" max="9726" width="11.25" style="465" customWidth="1"/>
    <col min="9727" max="9727" width="10.625" style="465" customWidth="1"/>
    <col min="9728" max="9728" width="16.75" style="465" customWidth="1"/>
    <col min="9729" max="9729" width="8.75" style="465" customWidth="1"/>
    <col min="9730" max="9730" width="14.25" style="465" customWidth="1"/>
    <col min="9731" max="9731" width="11.125" style="465" customWidth="1"/>
    <col min="9732" max="9732" width="17.125" style="465" customWidth="1"/>
    <col min="9733" max="9733" width="16.75" style="465" customWidth="1"/>
    <col min="9734" max="9734" width="15.625" style="465" customWidth="1"/>
    <col min="9735" max="9735" width="12.625" style="465" customWidth="1"/>
    <col min="9736" max="9736" width="17" style="465" customWidth="1"/>
    <col min="9737" max="9737" width="11.25" style="465" customWidth="1"/>
    <col min="9738" max="9738" width="4.125" style="465" customWidth="1"/>
    <col min="9739" max="9980" width="9" style="465"/>
    <col min="9981" max="9981" width="3.5" style="465" customWidth="1"/>
    <col min="9982" max="9982" width="11.25" style="465" customWidth="1"/>
    <col min="9983" max="9983" width="10.625" style="465" customWidth="1"/>
    <col min="9984" max="9984" width="16.75" style="465" customWidth="1"/>
    <col min="9985" max="9985" width="8.75" style="465" customWidth="1"/>
    <col min="9986" max="9986" width="14.25" style="465" customWidth="1"/>
    <col min="9987" max="9987" width="11.125" style="465" customWidth="1"/>
    <col min="9988" max="9988" width="17.125" style="465" customWidth="1"/>
    <col min="9989" max="9989" width="16.75" style="465" customWidth="1"/>
    <col min="9990" max="9990" width="15.625" style="465" customWidth="1"/>
    <col min="9991" max="9991" width="12.625" style="465" customWidth="1"/>
    <col min="9992" max="9992" width="17" style="465" customWidth="1"/>
    <col min="9993" max="9993" width="11.25" style="465" customWidth="1"/>
    <col min="9994" max="9994" width="4.125" style="465" customWidth="1"/>
    <col min="9995" max="10236" width="9" style="465"/>
    <col min="10237" max="10237" width="3.5" style="465" customWidth="1"/>
    <col min="10238" max="10238" width="11.25" style="465" customWidth="1"/>
    <col min="10239" max="10239" width="10.625" style="465" customWidth="1"/>
    <col min="10240" max="10240" width="16.75" style="465" customWidth="1"/>
    <col min="10241" max="10241" width="8.75" style="465" customWidth="1"/>
    <col min="10242" max="10242" width="14.25" style="465" customWidth="1"/>
    <col min="10243" max="10243" width="11.125" style="465" customWidth="1"/>
    <col min="10244" max="10244" width="17.125" style="465" customWidth="1"/>
    <col min="10245" max="10245" width="16.75" style="465" customWidth="1"/>
    <col min="10246" max="10246" width="15.625" style="465" customWidth="1"/>
    <col min="10247" max="10247" width="12.625" style="465" customWidth="1"/>
    <col min="10248" max="10248" width="17" style="465" customWidth="1"/>
    <col min="10249" max="10249" width="11.25" style="465" customWidth="1"/>
    <col min="10250" max="10250" width="4.125" style="465" customWidth="1"/>
    <col min="10251" max="10492" width="9" style="465"/>
    <col min="10493" max="10493" width="3.5" style="465" customWidth="1"/>
    <col min="10494" max="10494" width="11.25" style="465" customWidth="1"/>
    <col min="10495" max="10495" width="10.625" style="465" customWidth="1"/>
    <col min="10496" max="10496" width="16.75" style="465" customWidth="1"/>
    <col min="10497" max="10497" width="8.75" style="465" customWidth="1"/>
    <col min="10498" max="10498" width="14.25" style="465" customWidth="1"/>
    <col min="10499" max="10499" width="11.125" style="465" customWidth="1"/>
    <col min="10500" max="10500" width="17.125" style="465" customWidth="1"/>
    <col min="10501" max="10501" width="16.75" style="465" customWidth="1"/>
    <col min="10502" max="10502" width="15.625" style="465" customWidth="1"/>
    <col min="10503" max="10503" width="12.625" style="465" customWidth="1"/>
    <col min="10504" max="10504" width="17" style="465" customWidth="1"/>
    <col min="10505" max="10505" width="11.25" style="465" customWidth="1"/>
    <col min="10506" max="10506" width="4.125" style="465" customWidth="1"/>
    <col min="10507" max="10748" width="9" style="465"/>
    <col min="10749" max="10749" width="3.5" style="465" customWidth="1"/>
    <col min="10750" max="10750" width="11.25" style="465" customWidth="1"/>
    <col min="10751" max="10751" width="10.625" style="465" customWidth="1"/>
    <col min="10752" max="10752" width="16.75" style="465" customWidth="1"/>
    <col min="10753" max="10753" width="8.75" style="465" customWidth="1"/>
    <col min="10754" max="10754" width="14.25" style="465" customWidth="1"/>
    <col min="10755" max="10755" width="11.125" style="465" customWidth="1"/>
    <col min="10756" max="10756" width="17.125" style="465" customWidth="1"/>
    <col min="10757" max="10757" width="16.75" style="465" customWidth="1"/>
    <col min="10758" max="10758" width="15.625" style="465" customWidth="1"/>
    <col min="10759" max="10759" width="12.625" style="465" customWidth="1"/>
    <col min="10760" max="10760" width="17" style="465" customWidth="1"/>
    <col min="10761" max="10761" width="11.25" style="465" customWidth="1"/>
    <col min="10762" max="10762" width="4.125" style="465" customWidth="1"/>
    <col min="10763" max="11004" width="9" style="465"/>
    <col min="11005" max="11005" width="3.5" style="465" customWidth="1"/>
    <col min="11006" max="11006" width="11.25" style="465" customWidth="1"/>
    <col min="11007" max="11007" width="10.625" style="465" customWidth="1"/>
    <col min="11008" max="11008" width="16.75" style="465" customWidth="1"/>
    <col min="11009" max="11009" width="8.75" style="465" customWidth="1"/>
    <col min="11010" max="11010" width="14.25" style="465" customWidth="1"/>
    <col min="11011" max="11011" width="11.125" style="465" customWidth="1"/>
    <col min="11012" max="11012" width="17.125" style="465" customWidth="1"/>
    <col min="11013" max="11013" width="16.75" style="465" customWidth="1"/>
    <col min="11014" max="11014" width="15.625" style="465" customWidth="1"/>
    <col min="11015" max="11015" width="12.625" style="465" customWidth="1"/>
    <col min="11016" max="11016" width="17" style="465" customWidth="1"/>
    <col min="11017" max="11017" width="11.25" style="465" customWidth="1"/>
    <col min="11018" max="11018" width="4.125" style="465" customWidth="1"/>
    <col min="11019" max="11260" width="9" style="465"/>
    <col min="11261" max="11261" width="3.5" style="465" customWidth="1"/>
    <col min="11262" max="11262" width="11.25" style="465" customWidth="1"/>
    <col min="11263" max="11263" width="10.625" style="465" customWidth="1"/>
    <col min="11264" max="11264" width="16.75" style="465" customWidth="1"/>
    <col min="11265" max="11265" width="8.75" style="465" customWidth="1"/>
    <col min="11266" max="11266" width="14.25" style="465" customWidth="1"/>
    <col min="11267" max="11267" width="11.125" style="465" customWidth="1"/>
    <col min="11268" max="11268" width="17.125" style="465" customWidth="1"/>
    <col min="11269" max="11269" width="16.75" style="465" customWidth="1"/>
    <col min="11270" max="11270" width="15.625" style="465" customWidth="1"/>
    <col min="11271" max="11271" width="12.625" style="465" customWidth="1"/>
    <col min="11272" max="11272" width="17" style="465" customWidth="1"/>
    <col min="11273" max="11273" width="11.25" style="465" customWidth="1"/>
    <col min="11274" max="11274" width="4.125" style="465" customWidth="1"/>
    <col min="11275" max="11516" width="9" style="465"/>
    <col min="11517" max="11517" width="3.5" style="465" customWidth="1"/>
    <col min="11518" max="11518" width="11.25" style="465" customWidth="1"/>
    <col min="11519" max="11519" width="10.625" style="465" customWidth="1"/>
    <col min="11520" max="11520" width="16.75" style="465" customWidth="1"/>
    <col min="11521" max="11521" width="8.75" style="465" customWidth="1"/>
    <col min="11522" max="11522" width="14.25" style="465" customWidth="1"/>
    <col min="11523" max="11523" width="11.125" style="465" customWidth="1"/>
    <col min="11524" max="11524" width="17.125" style="465" customWidth="1"/>
    <col min="11525" max="11525" width="16.75" style="465" customWidth="1"/>
    <col min="11526" max="11526" width="15.625" style="465" customWidth="1"/>
    <col min="11527" max="11527" width="12.625" style="465" customWidth="1"/>
    <col min="11528" max="11528" width="17" style="465" customWidth="1"/>
    <col min="11529" max="11529" width="11.25" style="465" customWidth="1"/>
    <col min="11530" max="11530" width="4.125" style="465" customWidth="1"/>
    <col min="11531" max="11772" width="9" style="465"/>
    <col min="11773" max="11773" width="3.5" style="465" customWidth="1"/>
    <col min="11774" max="11774" width="11.25" style="465" customWidth="1"/>
    <col min="11775" max="11775" width="10.625" style="465" customWidth="1"/>
    <col min="11776" max="11776" width="16.75" style="465" customWidth="1"/>
    <col min="11777" max="11777" width="8.75" style="465" customWidth="1"/>
    <col min="11778" max="11778" width="14.25" style="465" customWidth="1"/>
    <col min="11779" max="11779" width="11.125" style="465" customWidth="1"/>
    <col min="11780" max="11780" width="17.125" style="465" customWidth="1"/>
    <col min="11781" max="11781" width="16.75" style="465" customWidth="1"/>
    <col min="11782" max="11782" width="15.625" style="465" customWidth="1"/>
    <col min="11783" max="11783" width="12.625" style="465" customWidth="1"/>
    <col min="11784" max="11784" width="17" style="465" customWidth="1"/>
    <col min="11785" max="11785" width="11.25" style="465" customWidth="1"/>
    <col min="11786" max="11786" width="4.125" style="465" customWidth="1"/>
    <col min="11787" max="12028" width="9" style="465"/>
    <col min="12029" max="12029" width="3.5" style="465" customWidth="1"/>
    <col min="12030" max="12030" width="11.25" style="465" customWidth="1"/>
    <col min="12031" max="12031" width="10.625" style="465" customWidth="1"/>
    <col min="12032" max="12032" width="16.75" style="465" customWidth="1"/>
    <col min="12033" max="12033" width="8.75" style="465" customWidth="1"/>
    <col min="12034" max="12034" width="14.25" style="465" customWidth="1"/>
    <col min="12035" max="12035" width="11.125" style="465" customWidth="1"/>
    <col min="12036" max="12036" width="17.125" style="465" customWidth="1"/>
    <col min="12037" max="12037" width="16.75" style="465" customWidth="1"/>
    <col min="12038" max="12038" width="15.625" style="465" customWidth="1"/>
    <col min="12039" max="12039" width="12.625" style="465" customWidth="1"/>
    <col min="12040" max="12040" width="17" style="465" customWidth="1"/>
    <col min="12041" max="12041" width="11.25" style="465" customWidth="1"/>
    <col min="12042" max="12042" width="4.125" style="465" customWidth="1"/>
    <col min="12043" max="12284" width="9" style="465"/>
    <col min="12285" max="12285" width="3.5" style="465" customWidth="1"/>
    <col min="12286" max="12286" width="11.25" style="465" customWidth="1"/>
    <col min="12287" max="12287" width="10.625" style="465" customWidth="1"/>
    <col min="12288" max="12288" width="16.75" style="465" customWidth="1"/>
    <col min="12289" max="12289" width="8.75" style="465" customWidth="1"/>
    <col min="12290" max="12290" width="14.25" style="465" customWidth="1"/>
    <col min="12291" max="12291" width="11.125" style="465" customWidth="1"/>
    <col min="12292" max="12292" width="17.125" style="465" customWidth="1"/>
    <col min="12293" max="12293" width="16.75" style="465" customWidth="1"/>
    <col min="12294" max="12294" width="15.625" style="465" customWidth="1"/>
    <col min="12295" max="12295" width="12.625" style="465" customWidth="1"/>
    <col min="12296" max="12296" width="17" style="465" customWidth="1"/>
    <col min="12297" max="12297" width="11.25" style="465" customWidth="1"/>
    <col min="12298" max="12298" width="4.125" style="465" customWidth="1"/>
    <col min="12299" max="12540" width="9" style="465"/>
    <col min="12541" max="12541" width="3.5" style="465" customWidth="1"/>
    <col min="12542" max="12542" width="11.25" style="465" customWidth="1"/>
    <col min="12543" max="12543" width="10.625" style="465" customWidth="1"/>
    <col min="12544" max="12544" width="16.75" style="465" customWidth="1"/>
    <col min="12545" max="12545" width="8.75" style="465" customWidth="1"/>
    <col min="12546" max="12546" width="14.25" style="465" customWidth="1"/>
    <col min="12547" max="12547" width="11.125" style="465" customWidth="1"/>
    <col min="12548" max="12548" width="17.125" style="465" customWidth="1"/>
    <col min="12549" max="12549" width="16.75" style="465" customWidth="1"/>
    <col min="12550" max="12550" width="15.625" style="465" customWidth="1"/>
    <col min="12551" max="12551" width="12.625" style="465" customWidth="1"/>
    <col min="12552" max="12552" width="17" style="465" customWidth="1"/>
    <col min="12553" max="12553" width="11.25" style="465" customWidth="1"/>
    <col min="12554" max="12554" width="4.125" style="465" customWidth="1"/>
    <col min="12555" max="12796" width="9" style="465"/>
    <col min="12797" max="12797" width="3.5" style="465" customWidth="1"/>
    <col min="12798" max="12798" width="11.25" style="465" customWidth="1"/>
    <col min="12799" max="12799" width="10.625" style="465" customWidth="1"/>
    <col min="12800" max="12800" width="16.75" style="465" customWidth="1"/>
    <col min="12801" max="12801" width="8.75" style="465" customWidth="1"/>
    <col min="12802" max="12802" width="14.25" style="465" customWidth="1"/>
    <col min="12803" max="12803" width="11.125" style="465" customWidth="1"/>
    <col min="12804" max="12804" width="17.125" style="465" customWidth="1"/>
    <col min="12805" max="12805" width="16.75" style="465" customWidth="1"/>
    <col min="12806" max="12806" width="15.625" style="465" customWidth="1"/>
    <col min="12807" max="12807" width="12.625" style="465" customWidth="1"/>
    <col min="12808" max="12808" width="17" style="465" customWidth="1"/>
    <col min="12809" max="12809" width="11.25" style="465" customWidth="1"/>
    <col min="12810" max="12810" width="4.125" style="465" customWidth="1"/>
    <col min="12811" max="13052" width="9" style="465"/>
    <col min="13053" max="13053" width="3.5" style="465" customWidth="1"/>
    <col min="13054" max="13054" width="11.25" style="465" customWidth="1"/>
    <col min="13055" max="13055" width="10.625" style="465" customWidth="1"/>
    <col min="13056" max="13056" width="16.75" style="465" customWidth="1"/>
    <col min="13057" max="13057" width="8.75" style="465" customWidth="1"/>
    <col min="13058" max="13058" width="14.25" style="465" customWidth="1"/>
    <col min="13059" max="13059" width="11.125" style="465" customWidth="1"/>
    <col min="13060" max="13060" width="17.125" style="465" customWidth="1"/>
    <col min="13061" max="13061" width="16.75" style="465" customWidth="1"/>
    <col min="13062" max="13062" width="15.625" style="465" customWidth="1"/>
    <col min="13063" max="13063" width="12.625" style="465" customWidth="1"/>
    <col min="13064" max="13064" width="17" style="465" customWidth="1"/>
    <col min="13065" max="13065" width="11.25" style="465" customWidth="1"/>
    <col min="13066" max="13066" width="4.125" style="465" customWidth="1"/>
    <col min="13067" max="13308" width="9" style="465"/>
    <col min="13309" max="13309" width="3.5" style="465" customWidth="1"/>
    <col min="13310" max="13310" width="11.25" style="465" customWidth="1"/>
    <col min="13311" max="13311" width="10.625" style="465" customWidth="1"/>
    <col min="13312" max="13312" width="16.75" style="465" customWidth="1"/>
    <col min="13313" max="13313" width="8.75" style="465" customWidth="1"/>
    <col min="13314" max="13314" width="14.25" style="465" customWidth="1"/>
    <col min="13315" max="13315" width="11.125" style="465" customWidth="1"/>
    <col min="13316" max="13316" width="17.125" style="465" customWidth="1"/>
    <col min="13317" max="13317" width="16.75" style="465" customWidth="1"/>
    <col min="13318" max="13318" width="15.625" style="465" customWidth="1"/>
    <col min="13319" max="13319" width="12.625" style="465" customWidth="1"/>
    <col min="13320" max="13320" width="17" style="465" customWidth="1"/>
    <col min="13321" max="13321" width="11.25" style="465" customWidth="1"/>
    <col min="13322" max="13322" width="4.125" style="465" customWidth="1"/>
    <col min="13323" max="13564" width="9" style="465"/>
    <col min="13565" max="13565" width="3.5" style="465" customWidth="1"/>
    <col min="13566" max="13566" width="11.25" style="465" customWidth="1"/>
    <col min="13567" max="13567" width="10.625" style="465" customWidth="1"/>
    <col min="13568" max="13568" width="16.75" style="465" customWidth="1"/>
    <col min="13569" max="13569" width="8.75" style="465" customWidth="1"/>
    <col min="13570" max="13570" width="14.25" style="465" customWidth="1"/>
    <col min="13571" max="13571" width="11.125" style="465" customWidth="1"/>
    <col min="13572" max="13572" width="17.125" style="465" customWidth="1"/>
    <col min="13573" max="13573" width="16.75" style="465" customWidth="1"/>
    <col min="13574" max="13574" width="15.625" style="465" customWidth="1"/>
    <col min="13575" max="13575" width="12.625" style="465" customWidth="1"/>
    <col min="13576" max="13576" width="17" style="465" customWidth="1"/>
    <col min="13577" max="13577" width="11.25" style="465" customWidth="1"/>
    <col min="13578" max="13578" width="4.125" style="465" customWidth="1"/>
    <col min="13579" max="13820" width="9" style="465"/>
    <col min="13821" max="13821" width="3.5" style="465" customWidth="1"/>
    <col min="13822" max="13822" width="11.25" style="465" customWidth="1"/>
    <col min="13823" max="13823" width="10.625" style="465" customWidth="1"/>
    <col min="13824" max="13824" width="16.75" style="465" customWidth="1"/>
    <col min="13825" max="13825" width="8.75" style="465" customWidth="1"/>
    <col min="13826" max="13826" width="14.25" style="465" customWidth="1"/>
    <col min="13827" max="13827" width="11.125" style="465" customWidth="1"/>
    <col min="13828" max="13828" width="17.125" style="465" customWidth="1"/>
    <col min="13829" max="13829" width="16.75" style="465" customWidth="1"/>
    <col min="13830" max="13830" width="15.625" style="465" customWidth="1"/>
    <col min="13831" max="13831" width="12.625" style="465" customWidth="1"/>
    <col min="13832" max="13832" width="17" style="465" customWidth="1"/>
    <col min="13833" max="13833" width="11.25" style="465" customWidth="1"/>
    <col min="13834" max="13834" width="4.125" style="465" customWidth="1"/>
    <col min="13835" max="14076" width="9" style="465"/>
    <col min="14077" max="14077" width="3.5" style="465" customWidth="1"/>
    <col min="14078" max="14078" width="11.25" style="465" customWidth="1"/>
    <col min="14079" max="14079" width="10.625" style="465" customWidth="1"/>
    <col min="14080" max="14080" width="16.75" style="465" customWidth="1"/>
    <col min="14081" max="14081" width="8.75" style="465" customWidth="1"/>
    <col min="14082" max="14082" width="14.25" style="465" customWidth="1"/>
    <col min="14083" max="14083" width="11.125" style="465" customWidth="1"/>
    <col min="14084" max="14084" width="17.125" style="465" customWidth="1"/>
    <col min="14085" max="14085" width="16.75" style="465" customWidth="1"/>
    <col min="14086" max="14086" width="15.625" style="465" customWidth="1"/>
    <col min="14087" max="14087" width="12.625" style="465" customWidth="1"/>
    <col min="14088" max="14088" width="17" style="465" customWidth="1"/>
    <col min="14089" max="14089" width="11.25" style="465" customWidth="1"/>
    <col min="14090" max="14090" width="4.125" style="465" customWidth="1"/>
    <col min="14091" max="14332" width="9" style="465"/>
    <col min="14333" max="14333" width="3.5" style="465" customWidth="1"/>
    <col min="14334" max="14334" width="11.25" style="465" customWidth="1"/>
    <col min="14335" max="14335" width="10.625" style="465" customWidth="1"/>
    <col min="14336" max="14336" width="16.75" style="465" customWidth="1"/>
    <col min="14337" max="14337" width="8.75" style="465" customWidth="1"/>
    <col min="14338" max="14338" width="14.25" style="465" customWidth="1"/>
    <col min="14339" max="14339" width="11.125" style="465" customWidth="1"/>
    <col min="14340" max="14340" width="17.125" style="465" customWidth="1"/>
    <col min="14341" max="14341" width="16.75" style="465" customWidth="1"/>
    <col min="14342" max="14342" width="15.625" style="465" customWidth="1"/>
    <col min="14343" max="14343" width="12.625" style="465" customWidth="1"/>
    <col min="14344" max="14344" width="17" style="465" customWidth="1"/>
    <col min="14345" max="14345" width="11.25" style="465" customWidth="1"/>
    <col min="14346" max="14346" width="4.125" style="465" customWidth="1"/>
    <col min="14347" max="14588" width="9" style="465"/>
    <col min="14589" max="14589" width="3.5" style="465" customWidth="1"/>
    <col min="14590" max="14590" width="11.25" style="465" customWidth="1"/>
    <col min="14591" max="14591" width="10.625" style="465" customWidth="1"/>
    <col min="14592" max="14592" width="16.75" style="465" customWidth="1"/>
    <col min="14593" max="14593" width="8.75" style="465" customWidth="1"/>
    <col min="14594" max="14594" width="14.25" style="465" customWidth="1"/>
    <col min="14595" max="14595" width="11.125" style="465" customWidth="1"/>
    <col min="14596" max="14596" width="17.125" style="465" customWidth="1"/>
    <col min="14597" max="14597" width="16.75" style="465" customWidth="1"/>
    <col min="14598" max="14598" width="15.625" style="465" customWidth="1"/>
    <col min="14599" max="14599" width="12.625" style="465" customWidth="1"/>
    <col min="14600" max="14600" width="17" style="465" customWidth="1"/>
    <col min="14601" max="14601" width="11.25" style="465" customWidth="1"/>
    <col min="14602" max="14602" width="4.125" style="465" customWidth="1"/>
    <col min="14603" max="14844" width="9" style="465"/>
    <col min="14845" max="14845" width="3.5" style="465" customWidth="1"/>
    <col min="14846" max="14846" width="11.25" style="465" customWidth="1"/>
    <col min="14847" max="14847" width="10.625" style="465" customWidth="1"/>
    <col min="14848" max="14848" width="16.75" style="465" customWidth="1"/>
    <col min="14849" max="14849" width="8.75" style="465" customWidth="1"/>
    <col min="14850" max="14850" width="14.25" style="465" customWidth="1"/>
    <col min="14851" max="14851" width="11.125" style="465" customWidth="1"/>
    <col min="14852" max="14852" width="17.125" style="465" customWidth="1"/>
    <col min="14853" max="14853" width="16.75" style="465" customWidth="1"/>
    <col min="14854" max="14854" width="15.625" style="465" customWidth="1"/>
    <col min="14855" max="14855" width="12.625" style="465" customWidth="1"/>
    <col min="14856" max="14856" width="17" style="465" customWidth="1"/>
    <col min="14857" max="14857" width="11.25" style="465" customWidth="1"/>
    <col min="14858" max="14858" width="4.125" style="465" customWidth="1"/>
    <col min="14859" max="15100" width="9" style="465"/>
    <col min="15101" max="15101" width="3.5" style="465" customWidth="1"/>
    <col min="15102" max="15102" width="11.25" style="465" customWidth="1"/>
    <col min="15103" max="15103" width="10.625" style="465" customWidth="1"/>
    <col min="15104" max="15104" width="16.75" style="465" customWidth="1"/>
    <col min="15105" max="15105" width="8.75" style="465" customWidth="1"/>
    <col min="15106" max="15106" width="14.25" style="465" customWidth="1"/>
    <col min="15107" max="15107" width="11.125" style="465" customWidth="1"/>
    <col min="15108" max="15108" width="17.125" style="465" customWidth="1"/>
    <col min="15109" max="15109" width="16.75" style="465" customWidth="1"/>
    <col min="15110" max="15110" width="15.625" style="465" customWidth="1"/>
    <col min="15111" max="15111" width="12.625" style="465" customWidth="1"/>
    <col min="15112" max="15112" width="17" style="465" customWidth="1"/>
    <col min="15113" max="15113" width="11.25" style="465" customWidth="1"/>
    <col min="15114" max="15114" width="4.125" style="465" customWidth="1"/>
    <col min="15115" max="15356" width="9" style="465"/>
    <col min="15357" max="15357" width="3.5" style="465" customWidth="1"/>
    <col min="15358" max="15358" width="11.25" style="465" customWidth="1"/>
    <col min="15359" max="15359" width="10.625" style="465" customWidth="1"/>
    <col min="15360" max="15360" width="16.75" style="465" customWidth="1"/>
    <col min="15361" max="15361" width="8.75" style="465" customWidth="1"/>
    <col min="15362" max="15362" width="14.25" style="465" customWidth="1"/>
    <col min="15363" max="15363" width="11.125" style="465" customWidth="1"/>
    <col min="15364" max="15364" width="17.125" style="465" customWidth="1"/>
    <col min="15365" max="15365" width="16.75" style="465" customWidth="1"/>
    <col min="15366" max="15366" width="15.625" style="465" customWidth="1"/>
    <col min="15367" max="15367" width="12.625" style="465" customWidth="1"/>
    <col min="15368" max="15368" width="17" style="465" customWidth="1"/>
    <col min="15369" max="15369" width="11.25" style="465" customWidth="1"/>
    <col min="15370" max="15370" width="4.125" style="465" customWidth="1"/>
    <col min="15371" max="15612" width="9" style="465"/>
    <col min="15613" max="15613" width="3.5" style="465" customWidth="1"/>
    <col min="15614" max="15614" width="11.25" style="465" customWidth="1"/>
    <col min="15615" max="15615" width="10.625" style="465" customWidth="1"/>
    <col min="15616" max="15616" width="16.75" style="465" customWidth="1"/>
    <col min="15617" max="15617" width="8.75" style="465" customWidth="1"/>
    <col min="15618" max="15618" width="14.25" style="465" customWidth="1"/>
    <col min="15619" max="15619" width="11.125" style="465" customWidth="1"/>
    <col min="15620" max="15620" width="17.125" style="465" customWidth="1"/>
    <col min="15621" max="15621" width="16.75" style="465" customWidth="1"/>
    <col min="15622" max="15622" width="15.625" style="465" customWidth="1"/>
    <col min="15623" max="15623" width="12.625" style="465" customWidth="1"/>
    <col min="15624" max="15624" width="17" style="465" customWidth="1"/>
    <col min="15625" max="15625" width="11.25" style="465" customWidth="1"/>
    <col min="15626" max="15626" width="4.125" style="465" customWidth="1"/>
    <col min="15627" max="15868" width="9" style="465"/>
    <col min="15869" max="15869" width="3.5" style="465" customWidth="1"/>
    <col min="15870" max="15870" width="11.25" style="465" customWidth="1"/>
    <col min="15871" max="15871" width="10.625" style="465" customWidth="1"/>
    <col min="15872" max="15872" width="16.75" style="465" customWidth="1"/>
    <col min="15873" max="15873" width="8.75" style="465" customWidth="1"/>
    <col min="15874" max="15874" width="14.25" style="465" customWidth="1"/>
    <col min="15875" max="15875" width="11.125" style="465" customWidth="1"/>
    <col min="15876" max="15876" width="17.125" style="465" customWidth="1"/>
    <col min="15877" max="15877" width="16.75" style="465" customWidth="1"/>
    <col min="15878" max="15878" width="15.625" style="465" customWidth="1"/>
    <col min="15879" max="15879" width="12.625" style="465" customWidth="1"/>
    <col min="15880" max="15880" width="17" style="465" customWidth="1"/>
    <col min="15881" max="15881" width="11.25" style="465" customWidth="1"/>
    <col min="15882" max="15882" width="4.125" style="465" customWidth="1"/>
    <col min="15883" max="16124" width="9" style="465"/>
    <col min="16125" max="16125" width="3.5" style="465" customWidth="1"/>
    <col min="16126" max="16126" width="11.25" style="465" customWidth="1"/>
    <col min="16127" max="16127" width="10.625" style="465" customWidth="1"/>
    <col min="16128" max="16128" width="16.75" style="465" customWidth="1"/>
    <col min="16129" max="16129" width="8.75" style="465" customWidth="1"/>
    <col min="16130" max="16130" width="14.25" style="465" customWidth="1"/>
    <col min="16131" max="16131" width="11.125" style="465" customWidth="1"/>
    <col min="16132" max="16132" width="17.125" style="465" customWidth="1"/>
    <col min="16133" max="16133" width="16.75" style="465" customWidth="1"/>
    <col min="16134" max="16134" width="15.625" style="465" customWidth="1"/>
    <col min="16135" max="16135" width="12.625" style="465" customWidth="1"/>
    <col min="16136" max="16136" width="17" style="465" customWidth="1"/>
    <col min="16137" max="16137" width="11.25" style="465" customWidth="1"/>
    <col min="16138" max="16138" width="4.125" style="465" customWidth="1"/>
    <col min="16139" max="16384" width="9" style="465"/>
  </cols>
  <sheetData>
    <row r="1" spans="1:22" ht="17.25">
      <c r="A1" s="461"/>
      <c r="B1" s="461"/>
      <c r="C1" s="462" t="s">
        <v>468</v>
      </c>
      <c r="E1" s="464"/>
      <c r="F1" s="464"/>
      <c r="G1" s="464"/>
      <c r="H1" s="464"/>
      <c r="I1" s="464"/>
      <c r="J1" s="464"/>
      <c r="K1" s="464"/>
      <c r="L1" s="464"/>
    </row>
    <row r="2" spans="1:22" ht="17.25">
      <c r="A2" s="461"/>
      <c r="B2" s="461"/>
      <c r="C2" s="462"/>
      <c r="E2" s="464"/>
      <c r="F2" s="464"/>
      <c r="G2" s="464"/>
      <c r="H2" s="464"/>
      <c r="I2" s="464"/>
      <c r="J2" s="464"/>
      <c r="K2" s="464"/>
      <c r="L2" s="464"/>
    </row>
    <row r="3" spans="1:22">
      <c r="A3" s="466"/>
      <c r="B3" s="467"/>
      <c r="C3" s="468" t="s">
        <v>469</v>
      </c>
      <c r="D3" s="469"/>
      <c r="E3" s="468" t="s">
        <v>470</v>
      </c>
      <c r="F3" s="469"/>
      <c r="G3" s="470" t="s">
        <v>471</v>
      </c>
      <c r="H3" s="471"/>
      <c r="I3" s="468" t="s">
        <v>472</v>
      </c>
      <c r="J3" s="469"/>
      <c r="K3" s="469"/>
      <c r="L3" s="471"/>
    </row>
    <row r="4" spans="1:22">
      <c r="A4" s="473" t="s">
        <v>21</v>
      </c>
      <c r="B4" s="473" t="s">
        <v>22</v>
      </c>
      <c r="C4" s="474" t="s">
        <v>473</v>
      </c>
      <c r="D4" s="474" t="s">
        <v>474</v>
      </c>
      <c r="E4" s="475" t="s">
        <v>473</v>
      </c>
      <c r="F4" s="475" t="s">
        <v>474</v>
      </c>
      <c r="G4" s="476" t="s">
        <v>473</v>
      </c>
      <c r="H4" s="476" t="s">
        <v>474</v>
      </c>
      <c r="I4" s="474" t="s">
        <v>475</v>
      </c>
      <c r="J4" s="474" t="s">
        <v>476</v>
      </c>
      <c r="K4" s="474" t="s">
        <v>477</v>
      </c>
      <c r="L4" s="476" t="s">
        <v>478</v>
      </c>
    </row>
    <row r="5" spans="1:22">
      <c r="A5" s="466"/>
      <c r="B5" s="466"/>
      <c r="C5" s="478" t="s">
        <v>479</v>
      </c>
      <c r="D5" s="478" t="s">
        <v>57</v>
      </c>
      <c r="E5" s="478" t="s">
        <v>479</v>
      </c>
      <c r="F5" s="478" t="s">
        <v>57</v>
      </c>
      <c r="G5" s="479" t="s">
        <v>479</v>
      </c>
      <c r="H5" s="479" t="s">
        <v>57</v>
      </c>
      <c r="I5" s="478" t="s">
        <v>57</v>
      </c>
      <c r="J5" s="478" t="s">
        <v>57</v>
      </c>
      <c r="K5" s="478" t="s">
        <v>57</v>
      </c>
      <c r="L5" s="479" t="s">
        <v>57</v>
      </c>
    </row>
    <row r="6" spans="1:22">
      <c r="A6" s="472"/>
      <c r="B6" s="480" t="s">
        <v>293</v>
      </c>
      <c r="C6" s="481">
        <v>23412375</v>
      </c>
      <c r="D6" s="481">
        <v>481706263957</v>
      </c>
      <c r="E6" s="481">
        <v>847304</v>
      </c>
      <c r="F6" s="481">
        <v>7557067011</v>
      </c>
      <c r="G6" s="482">
        <v>24259679</v>
      </c>
      <c r="H6" s="482">
        <v>489263330968</v>
      </c>
      <c r="I6" s="481">
        <v>358318942703</v>
      </c>
      <c r="J6" s="481">
        <v>108094619798</v>
      </c>
      <c r="K6" s="483">
        <v>0</v>
      </c>
      <c r="L6" s="482">
        <v>22849768467</v>
      </c>
      <c r="M6" s="486"/>
      <c r="N6" s="486"/>
      <c r="O6" s="486"/>
      <c r="P6" s="486"/>
      <c r="Q6" s="486"/>
      <c r="R6" s="486"/>
      <c r="S6" s="486"/>
    </row>
    <row r="7" spans="1:22">
      <c r="A7" s="472"/>
      <c r="B7" s="487" t="s">
        <v>444</v>
      </c>
      <c r="C7" s="481">
        <v>23515258</v>
      </c>
      <c r="D7" s="481">
        <v>497995973237</v>
      </c>
      <c r="E7" s="481">
        <v>842651</v>
      </c>
      <c r="F7" s="481">
        <v>7331840268</v>
      </c>
      <c r="G7" s="481">
        <v>24357909</v>
      </c>
      <c r="H7" s="482">
        <v>505327813505</v>
      </c>
      <c r="I7" s="481">
        <v>369969511423</v>
      </c>
      <c r="J7" s="481">
        <v>113741789750</v>
      </c>
      <c r="K7" s="483">
        <v>0</v>
      </c>
      <c r="L7" s="482">
        <v>21616512332</v>
      </c>
      <c r="M7" s="486"/>
      <c r="N7" s="486"/>
      <c r="O7" s="486"/>
      <c r="P7" s="486"/>
      <c r="Q7" s="486"/>
      <c r="R7" s="486"/>
      <c r="S7" s="486"/>
    </row>
    <row r="8" spans="1:22">
      <c r="A8" s="488"/>
      <c r="B8" s="487" t="s">
        <v>480</v>
      </c>
      <c r="C8" s="481">
        <v>23071829</v>
      </c>
      <c r="D8" s="481">
        <v>491841507123</v>
      </c>
      <c r="E8" s="481">
        <v>794895</v>
      </c>
      <c r="F8" s="481">
        <v>6926512865</v>
      </c>
      <c r="G8" s="481">
        <v>23866724</v>
      </c>
      <c r="H8" s="482">
        <v>498768019988</v>
      </c>
      <c r="I8" s="481">
        <v>363988888324</v>
      </c>
      <c r="J8" s="481">
        <v>115092103001</v>
      </c>
      <c r="K8" s="481">
        <v>0</v>
      </c>
      <c r="L8" s="482">
        <v>19687028663</v>
      </c>
      <c r="M8" s="486"/>
      <c r="N8" s="486"/>
      <c r="O8" s="486"/>
      <c r="P8" s="486"/>
      <c r="Q8" s="486"/>
      <c r="R8" s="486"/>
      <c r="S8" s="486"/>
    </row>
    <row r="9" spans="1:22">
      <c r="A9" s="489"/>
      <c r="B9" s="487" t="s">
        <v>481</v>
      </c>
      <c r="C9" s="481">
        <v>22440027</v>
      </c>
      <c r="D9" s="481">
        <v>483473888154</v>
      </c>
      <c r="E9" s="481">
        <v>739008</v>
      </c>
      <c r="F9" s="481">
        <v>6397787385</v>
      </c>
      <c r="G9" s="481">
        <v>23179035</v>
      </c>
      <c r="H9" s="490">
        <v>489871675539</v>
      </c>
      <c r="I9" s="481">
        <v>357700102604</v>
      </c>
      <c r="J9" s="481">
        <v>114478522083</v>
      </c>
      <c r="K9" s="481">
        <v>0</v>
      </c>
      <c r="L9" s="482">
        <v>17693050852</v>
      </c>
      <c r="M9" s="486"/>
      <c r="N9" s="486"/>
      <c r="O9" s="486"/>
      <c r="P9" s="486"/>
      <c r="Q9" s="486"/>
      <c r="R9" s="486"/>
      <c r="S9" s="486"/>
    </row>
    <row r="10" spans="1:22">
      <c r="A10" s="472"/>
      <c r="B10" s="491" t="s">
        <v>63</v>
      </c>
      <c r="C10" s="514">
        <v>21983931</v>
      </c>
      <c r="D10" s="514">
        <v>475784369436</v>
      </c>
      <c r="E10" s="514">
        <v>693062</v>
      </c>
      <c r="F10" s="514">
        <v>5932507958</v>
      </c>
      <c r="G10" s="514">
        <v>22676993</v>
      </c>
      <c r="H10" s="515">
        <v>481716877394</v>
      </c>
      <c r="I10" s="514">
        <v>352016498212</v>
      </c>
      <c r="J10" s="514">
        <v>114478842798</v>
      </c>
      <c r="K10" s="514">
        <v>0</v>
      </c>
      <c r="L10" s="515">
        <v>17693050852</v>
      </c>
      <c r="M10" s="486"/>
      <c r="N10" s="486"/>
      <c r="O10" s="486"/>
      <c r="P10" s="486"/>
      <c r="Q10" s="486"/>
      <c r="R10" s="486"/>
      <c r="S10" s="486"/>
    </row>
    <row r="11" spans="1:22">
      <c r="A11" s="472"/>
      <c r="B11" s="473" t="s">
        <v>300</v>
      </c>
      <c r="C11" s="481">
        <v>19591697</v>
      </c>
      <c r="D11" s="481">
        <v>429027217288</v>
      </c>
      <c r="E11" s="481">
        <v>616096</v>
      </c>
      <c r="F11" s="481">
        <v>5367208568</v>
      </c>
      <c r="G11" s="481">
        <v>20207793</v>
      </c>
      <c r="H11" s="482">
        <v>434394425856</v>
      </c>
      <c r="I11" s="481">
        <v>317825265669</v>
      </c>
      <c r="J11" s="481">
        <v>102829917631</v>
      </c>
      <c r="K11" s="481">
        <v>0</v>
      </c>
      <c r="L11" s="482">
        <v>16096901222</v>
      </c>
      <c r="M11" s="486"/>
      <c r="N11" s="486"/>
      <c r="O11" s="486"/>
      <c r="P11" s="486"/>
      <c r="Q11" s="486"/>
      <c r="R11" s="486"/>
      <c r="S11" s="486"/>
    </row>
    <row r="12" spans="1:22">
      <c r="A12" s="472"/>
      <c r="B12" s="473" t="s">
        <v>301</v>
      </c>
      <c r="C12" s="481">
        <v>1018315</v>
      </c>
      <c r="D12" s="481">
        <v>23617509284</v>
      </c>
      <c r="E12" s="481">
        <v>25530</v>
      </c>
      <c r="F12" s="481">
        <v>209901024</v>
      </c>
      <c r="G12" s="481">
        <v>1043845</v>
      </c>
      <c r="H12" s="482">
        <v>23827410308</v>
      </c>
      <c r="I12" s="481">
        <v>17441410517</v>
      </c>
      <c r="J12" s="481">
        <v>5695284935</v>
      </c>
      <c r="K12" s="481">
        <v>0</v>
      </c>
      <c r="L12" s="482">
        <v>792549872</v>
      </c>
      <c r="M12" s="486"/>
      <c r="N12" s="486"/>
      <c r="O12" s="486"/>
      <c r="P12" s="486"/>
      <c r="Q12" s="486"/>
      <c r="R12" s="486"/>
      <c r="S12" s="486"/>
    </row>
    <row r="13" spans="1:22">
      <c r="A13" s="472"/>
      <c r="B13" s="473" t="s">
        <v>66</v>
      </c>
      <c r="C13" s="481">
        <v>20610012</v>
      </c>
      <c r="D13" s="481">
        <v>452644726572</v>
      </c>
      <c r="E13" s="481">
        <v>641626</v>
      </c>
      <c r="F13" s="481">
        <v>5577109592</v>
      </c>
      <c r="G13" s="481">
        <v>21251638</v>
      </c>
      <c r="H13" s="482">
        <v>458221836164</v>
      </c>
      <c r="I13" s="481">
        <v>335266676186</v>
      </c>
      <c r="J13" s="481">
        <v>108525202566</v>
      </c>
      <c r="K13" s="481">
        <v>0</v>
      </c>
      <c r="L13" s="482">
        <v>16889451094</v>
      </c>
      <c r="M13" s="486"/>
      <c r="N13" s="486"/>
      <c r="O13" s="486"/>
      <c r="P13" s="486"/>
      <c r="Q13" s="486"/>
      <c r="R13" s="486"/>
      <c r="S13" s="486"/>
    </row>
    <row r="14" spans="1:22">
      <c r="A14" s="472"/>
      <c r="B14" s="473" t="s">
        <v>68</v>
      </c>
      <c r="C14" s="481">
        <v>1373919</v>
      </c>
      <c r="D14" s="481">
        <v>23139642864</v>
      </c>
      <c r="E14" s="481">
        <v>51436</v>
      </c>
      <c r="F14" s="481">
        <v>355398366</v>
      </c>
      <c r="G14" s="481">
        <v>1425355</v>
      </c>
      <c r="H14" s="482">
        <v>23495041230</v>
      </c>
      <c r="I14" s="481">
        <v>16749822026</v>
      </c>
      <c r="J14" s="481">
        <v>5953640232</v>
      </c>
      <c r="K14" s="481">
        <v>0</v>
      </c>
      <c r="L14" s="482">
        <v>803599758</v>
      </c>
      <c r="M14" s="486"/>
      <c r="N14" s="486"/>
      <c r="O14" s="486"/>
      <c r="P14" s="486"/>
      <c r="Q14" s="486"/>
      <c r="R14" s="486"/>
      <c r="S14" s="486"/>
      <c r="T14" s="461"/>
      <c r="U14" s="461"/>
      <c r="V14" s="461"/>
    </row>
    <row r="15" spans="1:22">
      <c r="A15" s="472"/>
      <c r="B15" s="472"/>
      <c r="C15" s="481"/>
      <c r="D15" s="481"/>
      <c r="E15" s="481"/>
      <c r="F15" s="481"/>
      <c r="G15" s="482"/>
      <c r="H15" s="482"/>
      <c r="I15" s="481"/>
      <c r="J15" s="481"/>
      <c r="K15" s="481"/>
      <c r="L15" s="482"/>
      <c r="M15" s="486"/>
      <c r="N15" s="486"/>
      <c r="O15" s="486"/>
      <c r="P15" s="486"/>
      <c r="Q15" s="486"/>
      <c r="R15" s="486"/>
      <c r="S15" s="486"/>
      <c r="T15" s="461"/>
      <c r="U15" s="461"/>
      <c r="V15" s="461"/>
    </row>
    <row r="16" spans="1:22" ht="11.45" customHeight="1">
      <c r="A16" s="472">
        <v>1</v>
      </c>
      <c r="B16" s="492" t="s">
        <v>70</v>
      </c>
      <c r="C16" s="493">
        <v>5717278</v>
      </c>
      <c r="D16" s="493">
        <v>124348753233</v>
      </c>
      <c r="E16" s="481">
        <v>182584</v>
      </c>
      <c r="F16" s="481">
        <v>1541910146</v>
      </c>
      <c r="G16" s="493">
        <v>5899862</v>
      </c>
      <c r="H16" s="493">
        <v>125890663379</v>
      </c>
      <c r="I16" s="493">
        <v>92132092334</v>
      </c>
      <c r="J16" s="493">
        <v>29804848710</v>
      </c>
      <c r="K16" s="493">
        <v>0</v>
      </c>
      <c r="L16" s="493">
        <v>4647837847</v>
      </c>
      <c r="M16" s="486"/>
      <c r="N16" s="486"/>
      <c r="O16" s="486"/>
      <c r="P16" s="486"/>
      <c r="Q16" s="486"/>
      <c r="R16" s="486"/>
      <c r="S16" s="486"/>
    </row>
    <row r="17" spans="1:19" ht="11.45" customHeight="1">
      <c r="A17" s="472">
        <v>2</v>
      </c>
      <c r="B17" s="492" t="s">
        <v>73</v>
      </c>
      <c r="C17" s="493">
        <v>1900513</v>
      </c>
      <c r="D17" s="493">
        <v>42705121830</v>
      </c>
      <c r="E17" s="481">
        <v>52856</v>
      </c>
      <c r="F17" s="481">
        <v>458248115</v>
      </c>
      <c r="G17" s="493">
        <v>1953369</v>
      </c>
      <c r="H17" s="493">
        <v>43163369945</v>
      </c>
      <c r="I17" s="493">
        <v>31566954346</v>
      </c>
      <c r="J17" s="493">
        <v>10286923452</v>
      </c>
      <c r="K17" s="493">
        <v>0</v>
      </c>
      <c r="L17" s="493">
        <v>1562066359</v>
      </c>
      <c r="M17" s="486"/>
      <c r="N17" s="486"/>
      <c r="O17" s="486"/>
      <c r="P17" s="486"/>
      <c r="Q17" s="486"/>
      <c r="R17" s="486"/>
      <c r="S17" s="486"/>
    </row>
    <row r="18" spans="1:19" ht="11.45" customHeight="1">
      <c r="A18" s="472">
        <v>3</v>
      </c>
      <c r="B18" s="492" t="s">
        <v>75</v>
      </c>
      <c r="C18" s="493">
        <v>1643741</v>
      </c>
      <c r="D18" s="493">
        <v>37340853426</v>
      </c>
      <c r="E18" s="481">
        <v>66282</v>
      </c>
      <c r="F18" s="481">
        <v>638114644</v>
      </c>
      <c r="G18" s="493">
        <v>1710023</v>
      </c>
      <c r="H18" s="493">
        <v>37978968070</v>
      </c>
      <c r="I18" s="493">
        <v>27795389245</v>
      </c>
      <c r="J18" s="493">
        <v>8883883768</v>
      </c>
      <c r="K18" s="493">
        <v>0</v>
      </c>
      <c r="L18" s="493">
        <v>1518105501</v>
      </c>
      <c r="M18" s="486"/>
      <c r="N18" s="486"/>
      <c r="O18" s="486"/>
      <c r="P18" s="486"/>
      <c r="Q18" s="486"/>
      <c r="R18" s="486"/>
      <c r="S18" s="486"/>
    </row>
    <row r="19" spans="1:19" ht="11.45" customHeight="1">
      <c r="A19" s="472">
        <v>4</v>
      </c>
      <c r="B19" s="492" t="s">
        <v>78</v>
      </c>
      <c r="C19" s="493">
        <v>1105979</v>
      </c>
      <c r="D19" s="493">
        <v>23783169257</v>
      </c>
      <c r="E19" s="481">
        <v>30660</v>
      </c>
      <c r="F19" s="481">
        <v>270172439</v>
      </c>
      <c r="G19" s="493">
        <v>1136639</v>
      </c>
      <c r="H19" s="493">
        <v>24053341696</v>
      </c>
      <c r="I19" s="493">
        <v>17631918064</v>
      </c>
      <c r="J19" s="493">
        <v>5591318421</v>
      </c>
      <c r="K19" s="493">
        <v>0</v>
      </c>
      <c r="L19" s="493">
        <v>945112976</v>
      </c>
      <c r="M19" s="486"/>
      <c r="N19" s="486"/>
      <c r="O19" s="486"/>
      <c r="P19" s="486"/>
      <c r="Q19" s="486"/>
      <c r="R19" s="486"/>
      <c r="S19" s="486"/>
    </row>
    <row r="20" spans="1:19" ht="11.45" customHeight="1">
      <c r="A20" s="472">
        <v>5</v>
      </c>
      <c r="B20" s="492" t="s">
        <v>81</v>
      </c>
      <c r="C20" s="493">
        <v>1600835</v>
      </c>
      <c r="D20" s="493">
        <v>33671460312</v>
      </c>
      <c r="E20" s="481">
        <v>64892</v>
      </c>
      <c r="F20" s="481">
        <v>557337760</v>
      </c>
      <c r="G20" s="493">
        <v>1665727</v>
      </c>
      <c r="H20" s="493">
        <v>34228798072</v>
      </c>
      <c r="I20" s="493">
        <v>25003848719</v>
      </c>
      <c r="J20" s="493">
        <v>8036389739</v>
      </c>
      <c r="K20" s="493">
        <v>0</v>
      </c>
      <c r="L20" s="493">
        <v>1338670774</v>
      </c>
      <c r="M20" s="486"/>
      <c r="N20" s="486"/>
      <c r="O20" s="486"/>
      <c r="P20" s="486"/>
      <c r="Q20" s="486"/>
      <c r="R20" s="486"/>
      <c r="S20" s="486"/>
    </row>
    <row r="21" spans="1:19" ht="11.45" customHeight="1">
      <c r="A21" s="472">
        <v>6</v>
      </c>
      <c r="B21" s="492" t="s">
        <v>83</v>
      </c>
      <c r="C21" s="493">
        <v>201466</v>
      </c>
      <c r="D21" s="493">
        <v>4353192380</v>
      </c>
      <c r="E21" s="481">
        <v>6379</v>
      </c>
      <c r="F21" s="481">
        <v>50604204</v>
      </c>
      <c r="G21" s="493">
        <v>207845</v>
      </c>
      <c r="H21" s="493">
        <v>4403796584</v>
      </c>
      <c r="I21" s="493">
        <v>3210361398</v>
      </c>
      <c r="J21" s="493">
        <v>1072121576</v>
      </c>
      <c r="K21" s="493">
        <v>0</v>
      </c>
      <c r="L21" s="493">
        <v>143055172</v>
      </c>
      <c r="M21" s="486"/>
      <c r="N21" s="486"/>
      <c r="O21" s="486"/>
      <c r="P21" s="486"/>
      <c r="Q21" s="486"/>
      <c r="R21" s="486"/>
      <c r="S21" s="486"/>
    </row>
    <row r="22" spans="1:19" ht="11.45" customHeight="1">
      <c r="A22" s="472">
        <v>7</v>
      </c>
      <c r="B22" s="492" t="s">
        <v>85</v>
      </c>
      <c r="C22" s="493">
        <v>360590</v>
      </c>
      <c r="D22" s="493">
        <v>7375086777</v>
      </c>
      <c r="E22" s="481">
        <v>13041</v>
      </c>
      <c r="F22" s="481">
        <v>102189398</v>
      </c>
      <c r="G22" s="493">
        <v>373631</v>
      </c>
      <c r="H22" s="493">
        <v>7477276175</v>
      </c>
      <c r="I22" s="493">
        <v>5464245932</v>
      </c>
      <c r="J22" s="493">
        <v>1806058154</v>
      </c>
      <c r="K22" s="493">
        <v>0</v>
      </c>
      <c r="L22" s="493">
        <v>240731873</v>
      </c>
      <c r="M22" s="486"/>
      <c r="N22" s="486"/>
      <c r="O22" s="486"/>
      <c r="P22" s="486"/>
      <c r="Q22" s="486"/>
      <c r="R22" s="486"/>
      <c r="S22" s="486"/>
    </row>
    <row r="23" spans="1:19" ht="11.45" customHeight="1">
      <c r="A23" s="472">
        <v>8</v>
      </c>
      <c r="B23" s="492" t="s">
        <v>86</v>
      </c>
      <c r="C23" s="493">
        <v>691905</v>
      </c>
      <c r="D23" s="493">
        <v>15215826862</v>
      </c>
      <c r="E23" s="481">
        <v>27417</v>
      </c>
      <c r="F23" s="481">
        <v>273763216</v>
      </c>
      <c r="G23" s="493">
        <v>719322</v>
      </c>
      <c r="H23" s="493">
        <v>15489590078</v>
      </c>
      <c r="I23" s="493">
        <v>11359453857</v>
      </c>
      <c r="J23" s="493">
        <v>3685911703</v>
      </c>
      <c r="K23" s="493">
        <v>0</v>
      </c>
      <c r="L23" s="493">
        <v>537331508</v>
      </c>
      <c r="M23" s="486"/>
      <c r="N23" s="486"/>
      <c r="O23" s="486"/>
      <c r="P23" s="486"/>
      <c r="Q23" s="486"/>
      <c r="R23" s="486"/>
      <c r="S23" s="486"/>
    </row>
    <row r="24" spans="1:19" ht="11.45" customHeight="1">
      <c r="A24" s="472">
        <v>9</v>
      </c>
      <c r="B24" s="492" t="s">
        <v>88</v>
      </c>
      <c r="C24" s="493">
        <v>111519</v>
      </c>
      <c r="D24" s="493">
        <v>3066483023</v>
      </c>
      <c r="E24" s="481">
        <v>2985</v>
      </c>
      <c r="F24" s="481">
        <v>28037135</v>
      </c>
      <c r="G24" s="493">
        <v>114504</v>
      </c>
      <c r="H24" s="493">
        <v>3094520158</v>
      </c>
      <c r="I24" s="493">
        <v>2279218361</v>
      </c>
      <c r="J24" s="493">
        <v>716167407</v>
      </c>
      <c r="K24" s="493">
        <v>0</v>
      </c>
      <c r="L24" s="493">
        <v>121153821</v>
      </c>
      <c r="M24" s="486"/>
      <c r="N24" s="486"/>
      <c r="O24" s="486"/>
      <c r="P24" s="486"/>
      <c r="Q24" s="486"/>
      <c r="R24" s="486"/>
      <c r="S24" s="486"/>
    </row>
    <row r="25" spans="1:19" s="495" customFormat="1" ht="11.45" customHeight="1">
      <c r="A25" s="472">
        <v>11</v>
      </c>
      <c r="B25" s="492" t="s">
        <v>90</v>
      </c>
      <c r="C25" s="493">
        <v>1097214</v>
      </c>
      <c r="D25" s="493">
        <v>22489840088</v>
      </c>
      <c r="E25" s="481">
        <v>24861</v>
      </c>
      <c r="F25" s="481">
        <v>216605177</v>
      </c>
      <c r="G25" s="493">
        <v>1122075</v>
      </c>
      <c r="H25" s="493">
        <v>22706445265</v>
      </c>
      <c r="I25" s="493">
        <v>16624918524</v>
      </c>
      <c r="J25" s="493">
        <v>5260257406</v>
      </c>
      <c r="K25" s="493">
        <v>0</v>
      </c>
      <c r="L25" s="493">
        <v>943524012</v>
      </c>
      <c r="M25" s="494"/>
      <c r="N25" s="494"/>
      <c r="O25" s="494"/>
      <c r="P25" s="494"/>
      <c r="Q25" s="494"/>
      <c r="R25" s="494"/>
      <c r="S25" s="494"/>
    </row>
    <row r="26" spans="1:19" ht="14.25" customHeight="1">
      <c r="A26" s="472">
        <v>13</v>
      </c>
      <c r="B26" s="492" t="s">
        <v>92</v>
      </c>
      <c r="C26" s="493">
        <v>174886</v>
      </c>
      <c r="D26" s="493">
        <v>4284195998</v>
      </c>
      <c r="E26" s="481">
        <v>4986</v>
      </c>
      <c r="F26" s="481">
        <v>40473778</v>
      </c>
      <c r="G26" s="493">
        <v>179872</v>
      </c>
      <c r="H26" s="493">
        <v>4324669776</v>
      </c>
      <c r="I26" s="493">
        <v>3168832751</v>
      </c>
      <c r="J26" s="493">
        <v>1020877376</v>
      </c>
      <c r="K26" s="493">
        <v>0</v>
      </c>
      <c r="L26" s="493">
        <v>153603450</v>
      </c>
      <c r="M26" s="486"/>
      <c r="N26" s="486"/>
      <c r="O26" s="486"/>
      <c r="P26" s="486"/>
      <c r="Q26" s="486"/>
      <c r="R26" s="486"/>
      <c r="S26" s="486"/>
    </row>
    <row r="27" spans="1:19" ht="11.45" customHeight="1">
      <c r="A27" s="472">
        <v>14</v>
      </c>
      <c r="B27" s="492" t="s">
        <v>94</v>
      </c>
      <c r="C27" s="493">
        <v>160226</v>
      </c>
      <c r="D27" s="493">
        <v>3562585903</v>
      </c>
      <c r="E27" s="481">
        <v>3541</v>
      </c>
      <c r="F27" s="481">
        <v>26092778</v>
      </c>
      <c r="G27" s="493">
        <v>163767</v>
      </c>
      <c r="H27" s="493">
        <v>3588678681</v>
      </c>
      <c r="I27" s="493">
        <v>2625784184</v>
      </c>
      <c r="J27" s="493">
        <v>858443320</v>
      </c>
      <c r="K27" s="493">
        <v>0</v>
      </c>
      <c r="L27" s="493">
        <v>127008787</v>
      </c>
      <c r="M27" s="486"/>
      <c r="N27" s="486"/>
      <c r="O27" s="486"/>
      <c r="P27" s="486"/>
      <c r="Q27" s="486"/>
      <c r="R27" s="486"/>
      <c r="S27" s="486"/>
    </row>
    <row r="28" spans="1:19" ht="11.45" customHeight="1">
      <c r="A28" s="472">
        <v>15</v>
      </c>
      <c r="B28" s="473" t="s">
        <v>302</v>
      </c>
      <c r="C28" s="493">
        <v>849671</v>
      </c>
      <c r="D28" s="493">
        <v>17484788238</v>
      </c>
      <c r="E28" s="481">
        <v>30048</v>
      </c>
      <c r="F28" s="481">
        <v>271627542</v>
      </c>
      <c r="G28" s="493">
        <v>879719</v>
      </c>
      <c r="H28" s="493">
        <v>17756415780</v>
      </c>
      <c r="I28" s="493">
        <v>13021784562</v>
      </c>
      <c r="J28" s="493">
        <v>4037497764</v>
      </c>
      <c r="K28" s="493">
        <v>0</v>
      </c>
      <c r="L28" s="493">
        <v>798066021</v>
      </c>
      <c r="M28" s="486"/>
      <c r="N28" s="486"/>
      <c r="O28" s="486"/>
      <c r="P28" s="486"/>
      <c r="Q28" s="486"/>
      <c r="R28" s="486"/>
      <c r="S28" s="486"/>
    </row>
    <row r="29" spans="1:19" ht="11.45" customHeight="1">
      <c r="A29" s="472">
        <v>16</v>
      </c>
      <c r="B29" s="492" t="s">
        <v>98</v>
      </c>
      <c r="C29" s="493">
        <v>332313</v>
      </c>
      <c r="D29" s="493">
        <v>7900054422</v>
      </c>
      <c r="E29" s="481">
        <v>9011</v>
      </c>
      <c r="F29" s="481">
        <v>76110254</v>
      </c>
      <c r="G29" s="493">
        <v>341324</v>
      </c>
      <c r="H29" s="493">
        <v>7976164676</v>
      </c>
      <c r="I29" s="493">
        <v>5848320911</v>
      </c>
      <c r="J29" s="493">
        <v>1892997994</v>
      </c>
      <c r="K29" s="493">
        <v>0</v>
      </c>
      <c r="L29" s="493">
        <v>291235477</v>
      </c>
      <c r="M29" s="486"/>
      <c r="N29" s="486"/>
      <c r="O29" s="486"/>
      <c r="P29" s="486"/>
      <c r="Q29" s="486"/>
      <c r="R29" s="486"/>
      <c r="S29" s="486"/>
    </row>
    <row r="30" spans="1:19" ht="11.45" customHeight="1">
      <c r="A30" s="472">
        <v>17</v>
      </c>
      <c r="B30" s="473" t="s">
        <v>100</v>
      </c>
      <c r="C30" s="493">
        <v>388975</v>
      </c>
      <c r="D30" s="493">
        <v>8036947430</v>
      </c>
      <c r="E30" s="481">
        <v>9940</v>
      </c>
      <c r="F30" s="481">
        <v>81242339</v>
      </c>
      <c r="G30" s="493">
        <v>398915</v>
      </c>
      <c r="H30" s="493">
        <v>8118189769</v>
      </c>
      <c r="I30" s="493">
        <v>5957741426</v>
      </c>
      <c r="J30" s="493">
        <v>1912380257</v>
      </c>
      <c r="K30" s="493">
        <v>0</v>
      </c>
      <c r="L30" s="493">
        <v>298957809</v>
      </c>
      <c r="M30" s="486"/>
      <c r="N30" s="486"/>
      <c r="O30" s="486"/>
      <c r="P30" s="486"/>
      <c r="Q30" s="486"/>
      <c r="R30" s="486"/>
      <c r="S30" s="486"/>
    </row>
    <row r="31" spans="1:19" ht="11.45" customHeight="1">
      <c r="A31" s="472">
        <v>18</v>
      </c>
      <c r="B31" s="473" t="s">
        <v>102</v>
      </c>
      <c r="C31" s="493">
        <v>567381</v>
      </c>
      <c r="D31" s="493">
        <v>12702930523</v>
      </c>
      <c r="E31" s="481">
        <v>19032</v>
      </c>
      <c r="F31" s="481">
        <v>173269904</v>
      </c>
      <c r="G31" s="493">
        <v>586413</v>
      </c>
      <c r="H31" s="493">
        <v>12876200427</v>
      </c>
      <c r="I31" s="493">
        <v>9459513288</v>
      </c>
      <c r="J31" s="493">
        <v>3088559739</v>
      </c>
      <c r="K31" s="493">
        <v>0</v>
      </c>
      <c r="L31" s="493">
        <v>400481239</v>
      </c>
      <c r="M31" s="486"/>
      <c r="N31" s="486"/>
      <c r="O31" s="486"/>
      <c r="P31" s="486"/>
      <c r="Q31" s="486"/>
      <c r="R31" s="486"/>
      <c r="S31" s="486"/>
    </row>
    <row r="32" spans="1:19" ht="11.45" customHeight="1">
      <c r="A32" s="472">
        <v>19</v>
      </c>
      <c r="B32" s="473" t="s">
        <v>104</v>
      </c>
      <c r="C32" s="493">
        <v>180168</v>
      </c>
      <c r="D32" s="493">
        <v>4333424945</v>
      </c>
      <c r="E32" s="481">
        <v>4991</v>
      </c>
      <c r="F32" s="481">
        <v>38437932</v>
      </c>
      <c r="G32" s="493">
        <v>185159</v>
      </c>
      <c r="H32" s="493">
        <v>4371862877</v>
      </c>
      <c r="I32" s="493">
        <v>3183081708</v>
      </c>
      <c r="J32" s="493">
        <v>1051251265</v>
      </c>
      <c r="K32" s="493">
        <v>0</v>
      </c>
      <c r="L32" s="493">
        <v>163572105</v>
      </c>
      <c r="M32" s="486"/>
      <c r="N32" s="486"/>
      <c r="O32" s="486"/>
      <c r="P32" s="486"/>
      <c r="Q32" s="486"/>
      <c r="R32" s="486"/>
      <c r="S32" s="486"/>
    </row>
    <row r="33" spans="1:19" ht="11.45" customHeight="1">
      <c r="A33" s="472">
        <v>20</v>
      </c>
      <c r="B33" s="473" t="s">
        <v>106</v>
      </c>
      <c r="C33" s="493">
        <v>352352</v>
      </c>
      <c r="D33" s="493">
        <v>7781610590</v>
      </c>
      <c r="E33" s="481">
        <v>8493</v>
      </c>
      <c r="F33" s="481">
        <v>75999801</v>
      </c>
      <c r="G33" s="493">
        <v>360845</v>
      </c>
      <c r="H33" s="493">
        <v>7857610391</v>
      </c>
      <c r="I33" s="493">
        <v>5713774599</v>
      </c>
      <c r="J33" s="493">
        <v>1901674881</v>
      </c>
      <c r="K33" s="493">
        <v>0</v>
      </c>
      <c r="L33" s="493">
        <v>275647097</v>
      </c>
      <c r="M33" s="486"/>
      <c r="N33" s="486"/>
      <c r="O33" s="486"/>
      <c r="P33" s="486"/>
      <c r="Q33" s="486"/>
      <c r="R33" s="486"/>
      <c r="S33" s="486"/>
    </row>
    <row r="34" spans="1:19" s="495" customFormat="1" ht="11.45" customHeight="1">
      <c r="A34" s="472">
        <v>21</v>
      </c>
      <c r="B34" s="473" t="s">
        <v>108</v>
      </c>
      <c r="C34" s="493">
        <v>185334</v>
      </c>
      <c r="D34" s="493">
        <v>3998940420</v>
      </c>
      <c r="E34" s="481">
        <v>4308</v>
      </c>
      <c r="F34" s="481">
        <v>36205264</v>
      </c>
      <c r="G34" s="493">
        <v>189642</v>
      </c>
      <c r="H34" s="493">
        <v>4035145684</v>
      </c>
      <c r="I34" s="493">
        <v>2945187202</v>
      </c>
      <c r="J34" s="493">
        <v>974330242</v>
      </c>
      <c r="K34" s="493">
        <v>0</v>
      </c>
      <c r="L34" s="493">
        <v>133110811</v>
      </c>
      <c r="M34" s="494"/>
      <c r="N34" s="494"/>
      <c r="O34" s="494"/>
      <c r="P34" s="494"/>
      <c r="Q34" s="494"/>
      <c r="R34" s="494"/>
      <c r="S34" s="494"/>
    </row>
    <row r="35" spans="1:19" ht="11.45" customHeight="1">
      <c r="A35" s="472">
        <v>22</v>
      </c>
      <c r="B35" s="473" t="s">
        <v>303</v>
      </c>
      <c r="C35" s="493">
        <v>115493</v>
      </c>
      <c r="D35" s="493">
        <v>2675744001</v>
      </c>
      <c r="E35" s="481">
        <v>3912</v>
      </c>
      <c r="F35" s="481">
        <v>36591453</v>
      </c>
      <c r="G35" s="493">
        <v>119405</v>
      </c>
      <c r="H35" s="493">
        <v>2712335454</v>
      </c>
      <c r="I35" s="493">
        <v>1991147493</v>
      </c>
      <c r="J35" s="493">
        <v>661039992</v>
      </c>
      <c r="K35" s="493">
        <v>0</v>
      </c>
      <c r="L35" s="493">
        <v>69017115</v>
      </c>
      <c r="M35" s="486"/>
      <c r="N35" s="486"/>
      <c r="O35" s="486"/>
      <c r="P35" s="486"/>
      <c r="Q35" s="486"/>
      <c r="R35" s="486"/>
      <c r="S35" s="486"/>
    </row>
    <row r="36" spans="1:19" ht="14.25" customHeight="1">
      <c r="A36" s="472">
        <v>24</v>
      </c>
      <c r="B36" s="473" t="s">
        <v>387</v>
      </c>
      <c r="C36" s="493">
        <v>133095</v>
      </c>
      <c r="D36" s="493">
        <v>3019404244</v>
      </c>
      <c r="E36" s="481">
        <v>3125</v>
      </c>
      <c r="F36" s="481">
        <v>24909962</v>
      </c>
      <c r="G36" s="493">
        <v>136220</v>
      </c>
      <c r="H36" s="493">
        <v>3044314206</v>
      </c>
      <c r="I36" s="493">
        <v>2223335165</v>
      </c>
      <c r="J36" s="493">
        <v>738155149</v>
      </c>
      <c r="K36" s="493">
        <v>0</v>
      </c>
      <c r="L36" s="493">
        <v>99256967</v>
      </c>
      <c r="M36" s="486"/>
      <c r="N36" s="486"/>
      <c r="O36" s="486"/>
      <c r="P36" s="486"/>
      <c r="Q36" s="486"/>
      <c r="R36" s="486"/>
      <c r="S36" s="486"/>
    </row>
    <row r="37" spans="1:19" ht="11.45" customHeight="1">
      <c r="A37" s="472">
        <v>27</v>
      </c>
      <c r="B37" s="473" t="s">
        <v>389</v>
      </c>
      <c r="C37" s="493">
        <v>78626</v>
      </c>
      <c r="D37" s="493">
        <v>1889739061</v>
      </c>
      <c r="E37" s="481">
        <v>2062</v>
      </c>
      <c r="F37" s="481">
        <v>13267961</v>
      </c>
      <c r="G37" s="493">
        <v>80688</v>
      </c>
      <c r="H37" s="493">
        <v>1903007022</v>
      </c>
      <c r="I37" s="493">
        <v>1390801205</v>
      </c>
      <c r="J37" s="493">
        <v>453325439</v>
      </c>
      <c r="K37" s="493">
        <v>0</v>
      </c>
      <c r="L37" s="493">
        <v>61044318</v>
      </c>
      <c r="M37" s="486"/>
      <c r="N37" s="486"/>
      <c r="O37" s="486"/>
      <c r="P37" s="486"/>
      <c r="Q37" s="486"/>
      <c r="R37" s="486"/>
      <c r="S37" s="486"/>
    </row>
    <row r="38" spans="1:19" s="495" customFormat="1" ht="11.45" customHeight="1">
      <c r="A38" s="472">
        <v>31</v>
      </c>
      <c r="B38" s="473" t="s">
        <v>116</v>
      </c>
      <c r="C38" s="493">
        <v>141663</v>
      </c>
      <c r="D38" s="493">
        <v>3075804961</v>
      </c>
      <c r="E38" s="481">
        <v>3535</v>
      </c>
      <c r="F38" s="481">
        <v>28429443</v>
      </c>
      <c r="G38" s="493">
        <v>145198</v>
      </c>
      <c r="H38" s="493">
        <v>3104234404</v>
      </c>
      <c r="I38" s="493">
        <v>2279067146</v>
      </c>
      <c r="J38" s="493">
        <v>734532948</v>
      </c>
      <c r="K38" s="493">
        <v>0</v>
      </c>
      <c r="L38" s="493">
        <v>107751486</v>
      </c>
      <c r="M38" s="494"/>
      <c r="N38" s="494"/>
      <c r="O38" s="494"/>
      <c r="P38" s="494"/>
      <c r="Q38" s="494"/>
      <c r="R38" s="494"/>
      <c r="S38" s="494"/>
    </row>
    <row r="39" spans="1:19" ht="11.45" customHeight="1">
      <c r="A39" s="472">
        <v>32</v>
      </c>
      <c r="B39" s="473" t="s">
        <v>117</v>
      </c>
      <c r="C39" s="493">
        <v>135482</v>
      </c>
      <c r="D39" s="493">
        <v>3105982661</v>
      </c>
      <c r="E39" s="481">
        <v>3120</v>
      </c>
      <c r="F39" s="481">
        <v>30455775</v>
      </c>
      <c r="G39" s="493">
        <v>138602</v>
      </c>
      <c r="H39" s="493">
        <v>3136438436</v>
      </c>
      <c r="I39" s="493">
        <v>2299008097</v>
      </c>
      <c r="J39" s="493">
        <v>742676305</v>
      </c>
      <c r="K39" s="493">
        <v>0</v>
      </c>
      <c r="L39" s="493">
        <v>113326651</v>
      </c>
      <c r="M39" s="486"/>
      <c r="N39" s="486"/>
      <c r="O39" s="486"/>
      <c r="P39" s="486"/>
      <c r="Q39" s="486"/>
      <c r="R39" s="486"/>
      <c r="S39" s="486"/>
    </row>
    <row r="40" spans="1:19" ht="11.45" customHeight="1">
      <c r="A40" s="472">
        <v>37</v>
      </c>
      <c r="B40" s="473" t="s">
        <v>118</v>
      </c>
      <c r="C40" s="493">
        <v>55931</v>
      </c>
      <c r="D40" s="493">
        <v>1210018143</v>
      </c>
      <c r="E40" s="481">
        <v>1486</v>
      </c>
      <c r="F40" s="481">
        <v>11372573</v>
      </c>
      <c r="G40" s="493">
        <v>57417</v>
      </c>
      <c r="H40" s="493">
        <v>1221390716</v>
      </c>
      <c r="I40" s="493">
        <v>890722525</v>
      </c>
      <c r="J40" s="493">
        <v>299054696</v>
      </c>
      <c r="K40" s="493">
        <v>0</v>
      </c>
      <c r="L40" s="493">
        <v>42489209</v>
      </c>
      <c r="M40" s="486"/>
      <c r="N40" s="486"/>
      <c r="O40" s="486"/>
      <c r="P40" s="486"/>
      <c r="Q40" s="486"/>
      <c r="R40" s="486"/>
      <c r="S40" s="486"/>
    </row>
    <row r="41" spans="1:19" ht="11.45" customHeight="1">
      <c r="A41" s="472">
        <v>39</v>
      </c>
      <c r="B41" s="473" t="s">
        <v>120</v>
      </c>
      <c r="C41" s="493">
        <v>74047</v>
      </c>
      <c r="D41" s="493">
        <v>1521927342</v>
      </c>
      <c r="E41" s="481">
        <v>1964</v>
      </c>
      <c r="F41" s="481">
        <v>16761064</v>
      </c>
      <c r="G41" s="493">
        <v>76011</v>
      </c>
      <c r="H41" s="493">
        <v>1538688406</v>
      </c>
      <c r="I41" s="493">
        <v>1126528693</v>
      </c>
      <c r="J41" s="493">
        <v>364532091</v>
      </c>
      <c r="K41" s="493">
        <v>0</v>
      </c>
      <c r="L41" s="493">
        <v>58363221</v>
      </c>
      <c r="M41" s="486"/>
      <c r="N41" s="486"/>
      <c r="O41" s="486"/>
      <c r="P41" s="486"/>
      <c r="Q41" s="486"/>
      <c r="R41" s="486"/>
      <c r="S41" s="486"/>
    </row>
    <row r="42" spans="1:19" ht="11.45" customHeight="1">
      <c r="A42" s="472">
        <v>40</v>
      </c>
      <c r="B42" s="473" t="s">
        <v>393</v>
      </c>
      <c r="C42" s="493">
        <v>46108</v>
      </c>
      <c r="D42" s="493">
        <v>1080158131</v>
      </c>
      <c r="E42" s="481">
        <v>1366</v>
      </c>
      <c r="F42" s="481">
        <v>9030305</v>
      </c>
      <c r="G42" s="493">
        <v>47474</v>
      </c>
      <c r="H42" s="493">
        <v>1089188436</v>
      </c>
      <c r="I42" s="493">
        <v>793106957</v>
      </c>
      <c r="J42" s="493">
        <v>259970562</v>
      </c>
      <c r="K42" s="493">
        <v>0</v>
      </c>
      <c r="L42" s="493">
        <v>42769206</v>
      </c>
      <c r="M42" s="486"/>
      <c r="N42" s="486"/>
      <c r="O42" s="486"/>
      <c r="P42" s="486"/>
      <c r="Q42" s="486"/>
      <c r="R42" s="486"/>
      <c r="S42" s="486"/>
    </row>
    <row r="43" spans="1:19" s="495" customFormat="1" ht="11.45" customHeight="1">
      <c r="A43" s="472">
        <v>42</v>
      </c>
      <c r="B43" s="473" t="s">
        <v>123</v>
      </c>
      <c r="C43" s="493">
        <v>121598</v>
      </c>
      <c r="D43" s="493">
        <v>2650839241</v>
      </c>
      <c r="E43" s="481">
        <v>2765</v>
      </c>
      <c r="F43" s="481">
        <v>22493685</v>
      </c>
      <c r="G43" s="493">
        <v>124363</v>
      </c>
      <c r="H43" s="493">
        <v>2673332926</v>
      </c>
      <c r="I43" s="493">
        <v>1957700646</v>
      </c>
      <c r="J43" s="493">
        <v>636561964</v>
      </c>
      <c r="K43" s="493">
        <v>0</v>
      </c>
      <c r="L43" s="493">
        <v>91377351</v>
      </c>
      <c r="M43" s="494"/>
      <c r="N43" s="494"/>
      <c r="O43" s="494"/>
      <c r="P43" s="494"/>
      <c r="Q43" s="494"/>
      <c r="R43" s="494"/>
      <c r="S43" s="494"/>
    </row>
    <row r="44" spans="1:19" ht="11.45" customHeight="1">
      <c r="A44" s="472">
        <v>43</v>
      </c>
      <c r="B44" s="473" t="s">
        <v>309</v>
      </c>
      <c r="C44" s="493">
        <v>317282</v>
      </c>
      <c r="D44" s="493">
        <v>6876013874</v>
      </c>
      <c r="E44" s="481">
        <v>7034</v>
      </c>
      <c r="F44" s="481">
        <v>59940893</v>
      </c>
      <c r="G44" s="493">
        <v>324316</v>
      </c>
      <c r="H44" s="493">
        <v>6935954767</v>
      </c>
      <c r="I44" s="493">
        <v>5075240277</v>
      </c>
      <c r="J44" s="493">
        <v>1662383412</v>
      </c>
      <c r="K44" s="493">
        <v>0</v>
      </c>
      <c r="L44" s="493">
        <v>240106192</v>
      </c>
      <c r="M44" s="486"/>
      <c r="N44" s="486"/>
      <c r="O44" s="486"/>
      <c r="P44" s="486"/>
      <c r="Q44" s="486"/>
      <c r="R44" s="486"/>
      <c r="S44" s="486"/>
    </row>
    <row r="45" spans="1:19" ht="11.45" customHeight="1">
      <c r="A45" s="472">
        <v>45</v>
      </c>
      <c r="B45" s="473" t="s">
        <v>125</v>
      </c>
      <c r="C45" s="493">
        <v>62528</v>
      </c>
      <c r="D45" s="493">
        <v>1748381000</v>
      </c>
      <c r="E45" s="481">
        <v>1742</v>
      </c>
      <c r="F45" s="481">
        <v>13281379</v>
      </c>
      <c r="G45" s="493">
        <v>64270</v>
      </c>
      <c r="H45" s="493">
        <v>1761662379</v>
      </c>
      <c r="I45" s="493">
        <v>1285974213</v>
      </c>
      <c r="J45" s="493">
        <v>429590996</v>
      </c>
      <c r="K45" s="493">
        <v>0</v>
      </c>
      <c r="L45" s="493">
        <v>55735772</v>
      </c>
      <c r="M45" s="486"/>
      <c r="N45" s="486"/>
      <c r="O45" s="486"/>
      <c r="P45" s="486"/>
      <c r="Q45" s="486"/>
      <c r="R45" s="486"/>
      <c r="S45" s="486"/>
    </row>
    <row r="46" spans="1:19" ht="14.25" customHeight="1">
      <c r="A46" s="472">
        <v>46</v>
      </c>
      <c r="B46" s="473" t="s">
        <v>127</v>
      </c>
      <c r="C46" s="493">
        <v>69164</v>
      </c>
      <c r="D46" s="493">
        <v>1723650372</v>
      </c>
      <c r="E46" s="481">
        <v>1316</v>
      </c>
      <c r="F46" s="481">
        <v>9704078</v>
      </c>
      <c r="G46" s="493">
        <v>70480</v>
      </c>
      <c r="H46" s="493">
        <v>1733354450</v>
      </c>
      <c r="I46" s="493">
        <v>1259526752</v>
      </c>
      <c r="J46" s="493">
        <v>430450171</v>
      </c>
      <c r="K46" s="493">
        <v>0</v>
      </c>
      <c r="L46" s="493">
        <v>55243095</v>
      </c>
      <c r="M46" s="486"/>
      <c r="N46" s="486"/>
      <c r="O46" s="486"/>
      <c r="P46" s="486"/>
      <c r="Q46" s="486"/>
      <c r="R46" s="486"/>
      <c r="S46" s="486"/>
    </row>
    <row r="47" spans="1:19" s="499" customFormat="1" ht="11.45" customHeight="1">
      <c r="A47" s="496">
        <v>50</v>
      </c>
      <c r="B47" s="497" t="s">
        <v>394</v>
      </c>
      <c r="C47" s="493">
        <v>142600</v>
      </c>
      <c r="D47" s="493">
        <v>3400769953</v>
      </c>
      <c r="E47" s="481">
        <v>3502</v>
      </c>
      <c r="F47" s="481">
        <v>28255250</v>
      </c>
      <c r="G47" s="493">
        <v>146102</v>
      </c>
      <c r="H47" s="493">
        <v>3429025203</v>
      </c>
      <c r="I47" s="493">
        <v>2504925237</v>
      </c>
      <c r="J47" s="493">
        <v>839500819</v>
      </c>
      <c r="K47" s="493">
        <v>0</v>
      </c>
      <c r="L47" s="493">
        <v>106715235</v>
      </c>
      <c r="M47" s="494"/>
      <c r="N47" s="494"/>
      <c r="O47" s="498"/>
      <c r="P47" s="498"/>
      <c r="Q47" s="498"/>
      <c r="R47" s="498"/>
      <c r="S47" s="498"/>
    </row>
    <row r="48" spans="1:19" ht="11.45" customHeight="1">
      <c r="A48" s="472">
        <v>57</v>
      </c>
      <c r="B48" s="473" t="s">
        <v>395</v>
      </c>
      <c r="C48" s="493">
        <v>66400</v>
      </c>
      <c r="D48" s="493">
        <v>1604033042</v>
      </c>
      <c r="E48" s="481">
        <v>1055</v>
      </c>
      <c r="F48" s="481">
        <v>9267511</v>
      </c>
      <c r="G48" s="493">
        <v>67455</v>
      </c>
      <c r="H48" s="493">
        <v>1613300553</v>
      </c>
      <c r="I48" s="493">
        <v>1184694358</v>
      </c>
      <c r="J48" s="493">
        <v>387580974</v>
      </c>
      <c r="K48" s="493">
        <v>0</v>
      </c>
      <c r="L48" s="493">
        <v>50535486</v>
      </c>
      <c r="M48" s="486"/>
      <c r="N48" s="486"/>
      <c r="O48" s="486"/>
      <c r="P48" s="486"/>
      <c r="Q48" s="486"/>
      <c r="R48" s="486"/>
      <c r="S48" s="486"/>
    </row>
    <row r="49" spans="1:19" ht="11.45" customHeight="1">
      <c r="A49" s="472">
        <v>62</v>
      </c>
      <c r="B49" s="473" t="s">
        <v>131</v>
      </c>
      <c r="C49" s="493">
        <v>51275</v>
      </c>
      <c r="D49" s="493">
        <v>1331231329</v>
      </c>
      <c r="E49" s="481">
        <v>1207</v>
      </c>
      <c r="F49" s="481">
        <v>9245797</v>
      </c>
      <c r="G49" s="493">
        <v>52482</v>
      </c>
      <c r="H49" s="493">
        <v>1340477126</v>
      </c>
      <c r="I49" s="493">
        <v>983132432</v>
      </c>
      <c r="J49" s="493">
        <v>295968797</v>
      </c>
      <c r="K49" s="493">
        <v>0</v>
      </c>
      <c r="L49" s="493">
        <v>44896962</v>
      </c>
      <c r="M49" s="486"/>
      <c r="N49" s="486"/>
      <c r="O49" s="486"/>
      <c r="P49" s="486"/>
      <c r="Q49" s="486"/>
      <c r="R49" s="486"/>
      <c r="S49" s="486"/>
    </row>
    <row r="50" spans="1:19" ht="11.45" customHeight="1">
      <c r="A50" s="472">
        <v>65</v>
      </c>
      <c r="B50" s="473" t="s">
        <v>482</v>
      </c>
      <c r="C50" s="493">
        <v>92312</v>
      </c>
      <c r="D50" s="493">
        <v>2459320836</v>
      </c>
      <c r="E50" s="481">
        <v>1796</v>
      </c>
      <c r="F50" s="481">
        <v>14831450</v>
      </c>
      <c r="G50" s="493">
        <v>94108</v>
      </c>
      <c r="H50" s="493">
        <v>2474152286</v>
      </c>
      <c r="I50" s="493">
        <v>1804396975</v>
      </c>
      <c r="J50" s="493">
        <v>608158181</v>
      </c>
      <c r="K50" s="493">
        <v>0</v>
      </c>
      <c r="L50" s="493">
        <v>75789967</v>
      </c>
      <c r="M50" s="486"/>
      <c r="N50" s="486"/>
      <c r="O50" s="486"/>
      <c r="P50" s="486"/>
      <c r="Q50" s="486"/>
      <c r="R50" s="486"/>
      <c r="S50" s="486"/>
    </row>
    <row r="51" spans="1:19" ht="11.45" customHeight="1">
      <c r="A51" s="472">
        <v>70</v>
      </c>
      <c r="B51" s="473" t="s">
        <v>396</v>
      </c>
      <c r="C51" s="493">
        <v>114418</v>
      </c>
      <c r="D51" s="493">
        <v>2724013728</v>
      </c>
      <c r="E51" s="481">
        <v>1611</v>
      </c>
      <c r="F51" s="481">
        <v>14581380</v>
      </c>
      <c r="G51" s="493">
        <v>116029</v>
      </c>
      <c r="H51" s="493">
        <v>2738595108</v>
      </c>
      <c r="I51" s="493">
        <v>1994892901</v>
      </c>
      <c r="J51" s="493">
        <v>669784457</v>
      </c>
      <c r="K51" s="493">
        <v>0</v>
      </c>
      <c r="L51" s="493">
        <v>84598584</v>
      </c>
      <c r="M51" s="486"/>
      <c r="N51" s="486"/>
      <c r="O51" s="486"/>
      <c r="P51" s="486"/>
      <c r="Q51" s="486"/>
      <c r="R51" s="486"/>
      <c r="S51" s="486"/>
    </row>
    <row r="52" spans="1:19" ht="11.45" customHeight="1">
      <c r="A52" s="472">
        <v>73</v>
      </c>
      <c r="B52" s="473" t="s">
        <v>483</v>
      </c>
      <c r="C52" s="493">
        <v>255292</v>
      </c>
      <c r="D52" s="493">
        <v>5745887165</v>
      </c>
      <c r="E52" s="481">
        <v>5858</v>
      </c>
      <c r="F52" s="481">
        <v>48012826</v>
      </c>
      <c r="G52" s="493">
        <v>261150</v>
      </c>
      <c r="H52" s="493">
        <v>5793899991</v>
      </c>
      <c r="I52" s="493">
        <v>4239214327</v>
      </c>
      <c r="J52" s="493">
        <v>1388107225</v>
      </c>
      <c r="K52" s="493">
        <v>0</v>
      </c>
      <c r="L52" s="493">
        <v>198250169</v>
      </c>
      <c r="M52" s="486"/>
      <c r="N52" s="486"/>
      <c r="O52" s="486"/>
      <c r="P52" s="486"/>
      <c r="Q52" s="486"/>
      <c r="R52" s="486"/>
      <c r="S52" s="486"/>
    </row>
    <row r="53" spans="1:19" s="495" customFormat="1" ht="11.45" customHeight="1">
      <c r="A53" s="472">
        <v>79</v>
      </c>
      <c r="B53" s="473" t="s">
        <v>484</v>
      </c>
      <c r="C53" s="493">
        <v>164755</v>
      </c>
      <c r="D53" s="493">
        <v>3773738386</v>
      </c>
      <c r="E53" s="481">
        <v>3810</v>
      </c>
      <c r="F53" s="481">
        <v>33485989</v>
      </c>
      <c r="G53" s="493">
        <v>168565</v>
      </c>
      <c r="H53" s="493">
        <v>3807224375</v>
      </c>
      <c r="I53" s="493">
        <v>2768231370</v>
      </c>
      <c r="J53" s="493">
        <v>935682011</v>
      </c>
      <c r="K53" s="493">
        <v>0</v>
      </c>
      <c r="L53" s="493">
        <v>120271546</v>
      </c>
      <c r="M53" s="494"/>
      <c r="N53" s="494"/>
      <c r="O53" s="494"/>
      <c r="P53" s="494"/>
      <c r="Q53" s="494"/>
      <c r="R53" s="494"/>
      <c r="S53" s="494"/>
    </row>
    <row r="54" spans="1:19" ht="11.45" customHeight="1">
      <c r="A54" s="472">
        <v>86</v>
      </c>
      <c r="B54" s="473" t="s">
        <v>397</v>
      </c>
      <c r="C54" s="493">
        <v>216577</v>
      </c>
      <c r="D54" s="493">
        <v>4679091646</v>
      </c>
      <c r="E54" s="481">
        <v>9046</v>
      </c>
      <c r="F54" s="481">
        <v>69377154</v>
      </c>
      <c r="G54" s="493">
        <v>225623</v>
      </c>
      <c r="H54" s="493">
        <v>4748468800</v>
      </c>
      <c r="I54" s="493">
        <v>3460188696</v>
      </c>
      <c r="J54" s="493">
        <v>1145558540</v>
      </c>
      <c r="K54" s="493">
        <v>0</v>
      </c>
      <c r="L54" s="493">
        <v>170782244</v>
      </c>
      <c r="M54" s="486"/>
      <c r="N54" s="486"/>
      <c r="O54" s="486"/>
      <c r="P54" s="486"/>
      <c r="Q54" s="486"/>
      <c r="R54" s="486"/>
      <c r="S54" s="486"/>
    </row>
    <row r="55" spans="1:19" ht="11.45" customHeight="1">
      <c r="A55" s="472">
        <v>93</v>
      </c>
      <c r="B55" s="473" t="s">
        <v>485</v>
      </c>
      <c r="C55" s="493">
        <v>233812</v>
      </c>
      <c r="D55" s="493">
        <v>5161083584</v>
      </c>
      <c r="E55" s="481">
        <v>7441</v>
      </c>
      <c r="F55" s="481">
        <v>50817258</v>
      </c>
      <c r="G55" s="493">
        <v>241253</v>
      </c>
      <c r="H55" s="493">
        <v>5211900842</v>
      </c>
      <c r="I55" s="493">
        <v>3781270381</v>
      </c>
      <c r="J55" s="493">
        <v>1290513280</v>
      </c>
      <c r="K55" s="493">
        <v>0</v>
      </c>
      <c r="L55" s="493">
        <v>163833733</v>
      </c>
      <c r="M55" s="486"/>
      <c r="N55" s="486"/>
      <c r="O55" s="486"/>
      <c r="P55" s="486"/>
      <c r="Q55" s="486"/>
      <c r="R55" s="486"/>
      <c r="S55" s="486"/>
    </row>
    <row r="56" spans="1:19" ht="14.25" customHeight="1">
      <c r="A56" s="500">
        <v>95</v>
      </c>
      <c r="B56" s="501" t="s">
        <v>324</v>
      </c>
      <c r="C56" s="502">
        <v>299208</v>
      </c>
      <c r="D56" s="502">
        <v>6752628215</v>
      </c>
      <c r="E56" s="516">
        <v>6566</v>
      </c>
      <c r="F56" s="516">
        <v>66554580</v>
      </c>
      <c r="G56" s="502">
        <v>305774</v>
      </c>
      <c r="H56" s="502">
        <v>6819182795</v>
      </c>
      <c r="I56" s="502">
        <v>4981148929</v>
      </c>
      <c r="J56" s="502">
        <v>1670181383</v>
      </c>
      <c r="K56" s="502">
        <v>0</v>
      </c>
      <c r="L56" s="502">
        <v>198023946</v>
      </c>
      <c r="M56" s="486"/>
      <c r="N56" s="486"/>
      <c r="O56" s="486"/>
      <c r="P56" s="486"/>
      <c r="Q56" s="486"/>
      <c r="R56" s="486"/>
      <c r="S56" s="486"/>
    </row>
    <row r="57" spans="1:19" ht="14.25" customHeight="1">
      <c r="A57" s="472">
        <v>301</v>
      </c>
      <c r="B57" s="473" t="s">
        <v>160</v>
      </c>
      <c r="C57" s="493">
        <v>17009</v>
      </c>
      <c r="D57" s="493">
        <v>301412347</v>
      </c>
      <c r="E57" s="481">
        <v>675</v>
      </c>
      <c r="F57" s="481">
        <v>5129552</v>
      </c>
      <c r="G57" s="493">
        <v>17684</v>
      </c>
      <c r="H57" s="493">
        <v>306541899</v>
      </c>
      <c r="I57" s="493">
        <v>221888441</v>
      </c>
      <c r="J57" s="493">
        <v>76628006</v>
      </c>
      <c r="K57" s="493">
        <v>0</v>
      </c>
      <c r="L57" s="493">
        <v>10432329</v>
      </c>
      <c r="M57" s="486"/>
      <c r="N57" s="486"/>
      <c r="O57" s="486"/>
      <c r="P57" s="486"/>
      <c r="Q57" s="486"/>
      <c r="R57" s="486"/>
      <c r="S57" s="486"/>
    </row>
    <row r="58" spans="1:19" ht="11.45" customHeight="1">
      <c r="A58" s="472">
        <v>305</v>
      </c>
      <c r="B58" s="473" t="s">
        <v>165</v>
      </c>
      <c r="C58" s="493">
        <v>30618</v>
      </c>
      <c r="D58" s="493">
        <v>554599195</v>
      </c>
      <c r="E58" s="481">
        <v>1642</v>
      </c>
      <c r="F58" s="481">
        <v>12534816</v>
      </c>
      <c r="G58" s="493">
        <v>32260</v>
      </c>
      <c r="H58" s="493">
        <v>567134011</v>
      </c>
      <c r="I58" s="493">
        <v>409321255</v>
      </c>
      <c r="J58" s="493">
        <v>139118901</v>
      </c>
      <c r="K58" s="493">
        <v>0</v>
      </c>
      <c r="L58" s="493">
        <v>18969951</v>
      </c>
      <c r="M58" s="486"/>
      <c r="N58" s="486"/>
      <c r="O58" s="486"/>
      <c r="P58" s="486"/>
      <c r="Q58" s="486"/>
      <c r="R58" s="486"/>
      <c r="S58" s="486"/>
    </row>
    <row r="59" spans="1:19" ht="11.45" customHeight="1">
      <c r="A59" s="472">
        <v>306</v>
      </c>
      <c r="B59" s="473" t="s">
        <v>171</v>
      </c>
      <c r="C59" s="493">
        <v>153642</v>
      </c>
      <c r="D59" s="493">
        <v>2374290661</v>
      </c>
      <c r="E59" s="481">
        <v>6482</v>
      </c>
      <c r="F59" s="481">
        <v>37076193</v>
      </c>
      <c r="G59" s="493">
        <v>160124</v>
      </c>
      <c r="H59" s="493">
        <v>2411366854</v>
      </c>
      <c r="I59" s="493">
        <v>1700573609</v>
      </c>
      <c r="J59" s="493">
        <v>647667497</v>
      </c>
      <c r="K59" s="493">
        <v>0</v>
      </c>
      <c r="L59" s="493">
        <v>59257707</v>
      </c>
      <c r="M59" s="486"/>
      <c r="N59" s="486"/>
      <c r="O59" s="486"/>
      <c r="P59" s="486"/>
      <c r="Q59" s="486"/>
      <c r="R59" s="486"/>
      <c r="S59" s="486"/>
    </row>
    <row r="60" spans="1:19" ht="11.45" customHeight="1">
      <c r="A60" s="472">
        <v>307</v>
      </c>
      <c r="B60" s="473" t="s">
        <v>175</v>
      </c>
      <c r="C60" s="493">
        <v>202079</v>
      </c>
      <c r="D60" s="493">
        <v>3429078937</v>
      </c>
      <c r="E60" s="481">
        <v>3568</v>
      </c>
      <c r="F60" s="481">
        <v>24049544</v>
      </c>
      <c r="G60" s="493">
        <v>205647</v>
      </c>
      <c r="H60" s="493">
        <v>3453128481</v>
      </c>
      <c r="I60" s="493">
        <v>2431070808</v>
      </c>
      <c r="J60" s="493">
        <v>954016598</v>
      </c>
      <c r="K60" s="493">
        <v>0</v>
      </c>
      <c r="L60" s="493">
        <v>67876418</v>
      </c>
      <c r="M60" s="486"/>
      <c r="N60" s="486"/>
      <c r="O60" s="486"/>
      <c r="P60" s="486"/>
      <c r="Q60" s="486"/>
      <c r="R60" s="486"/>
      <c r="S60" s="486"/>
    </row>
    <row r="61" spans="1:19" ht="11.45" customHeight="1">
      <c r="A61" s="472">
        <v>308</v>
      </c>
      <c r="B61" s="473" t="s">
        <v>187</v>
      </c>
      <c r="C61" s="493">
        <v>37459</v>
      </c>
      <c r="D61" s="493">
        <v>540386965</v>
      </c>
      <c r="E61" s="481">
        <v>1144</v>
      </c>
      <c r="F61" s="481">
        <v>7457360</v>
      </c>
      <c r="G61" s="493">
        <v>38603</v>
      </c>
      <c r="H61" s="493">
        <v>547844325</v>
      </c>
      <c r="I61" s="493">
        <v>387553497</v>
      </c>
      <c r="J61" s="493">
        <v>148145311</v>
      </c>
      <c r="K61" s="493">
        <v>0</v>
      </c>
      <c r="L61" s="493">
        <v>14468242</v>
      </c>
      <c r="M61" s="486"/>
      <c r="N61" s="486"/>
      <c r="O61" s="486"/>
      <c r="P61" s="486"/>
      <c r="Q61" s="486"/>
      <c r="R61" s="486"/>
      <c r="S61" s="486"/>
    </row>
    <row r="62" spans="1:19" ht="12" customHeight="1">
      <c r="A62" s="472">
        <v>309</v>
      </c>
      <c r="B62" s="473" t="s">
        <v>189</v>
      </c>
      <c r="C62" s="493">
        <v>933112</v>
      </c>
      <c r="D62" s="493">
        <v>15939874759</v>
      </c>
      <c r="E62" s="481">
        <v>37925</v>
      </c>
      <c r="F62" s="481">
        <v>269150901</v>
      </c>
      <c r="G62" s="493">
        <v>971037</v>
      </c>
      <c r="H62" s="493">
        <v>16209025660</v>
      </c>
      <c r="I62" s="493">
        <v>11599414416</v>
      </c>
      <c r="J62" s="493">
        <v>3988063919</v>
      </c>
      <c r="K62" s="493">
        <v>0</v>
      </c>
      <c r="L62" s="493">
        <v>632595111</v>
      </c>
      <c r="M62" s="486"/>
      <c r="N62" s="486"/>
      <c r="O62" s="486"/>
      <c r="P62" s="486"/>
      <c r="Q62" s="486"/>
      <c r="R62" s="486"/>
      <c r="S62" s="486"/>
    </row>
    <row r="63" spans="1:19" ht="30" customHeight="1">
      <c r="A63" s="503"/>
      <c r="B63" s="503"/>
      <c r="C63" s="504"/>
      <c r="D63" s="504"/>
      <c r="E63" s="504"/>
      <c r="F63" s="504"/>
      <c r="G63" s="504"/>
      <c r="H63" s="504"/>
      <c r="I63" s="505" t="s">
        <v>486</v>
      </c>
      <c r="J63" s="506"/>
      <c r="K63" s="506"/>
      <c r="L63" s="506"/>
      <c r="M63" s="486"/>
      <c r="N63" s="486"/>
      <c r="O63" s="486"/>
      <c r="P63" s="486"/>
      <c r="Q63" s="486"/>
      <c r="R63" s="486"/>
      <c r="S63" s="486"/>
    </row>
    <row r="64" spans="1:19" ht="12" customHeight="1">
      <c r="A64" s="507"/>
      <c r="B64" s="507"/>
      <c r="C64" s="508"/>
      <c r="D64" s="508"/>
      <c r="E64" s="508"/>
      <c r="F64" s="508"/>
      <c r="G64" s="508"/>
      <c r="H64" s="508"/>
      <c r="I64" s="509"/>
      <c r="J64" s="510"/>
      <c r="K64" s="510"/>
      <c r="L64" s="510"/>
      <c r="M64" s="486"/>
      <c r="N64" s="486"/>
      <c r="O64" s="486"/>
      <c r="P64" s="486"/>
      <c r="Q64" s="486"/>
      <c r="R64" s="486"/>
      <c r="S64" s="486"/>
    </row>
    <row r="65" spans="3:19" ht="22.5" customHeight="1">
      <c r="C65" s="511"/>
      <c r="D65" s="511"/>
      <c r="E65" s="511"/>
      <c r="F65" s="511"/>
      <c r="G65" s="511"/>
      <c r="H65" s="511"/>
      <c r="I65" s="511"/>
      <c r="J65" s="511"/>
      <c r="K65" s="511"/>
      <c r="L65" s="511"/>
      <c r="M65" s="486"/>
      <c r="N65" s="486"/>
      <c r="O65" s="486"/>
      <c r="P65" s="486"/>
      <c r="Q65" s="486"/>
      <c r="R65" s="486"/>
      <c r="S65" s="486"/>
    </row>
    <row r="66" spans="3:19">
      <c r="C66" s="511"/>
      <c r="D66" s="511"/>
      <c r="E66" s="511"/>
      <c r="F66" s="511"/>
      <c r="G66" s="511"/>
      <c r="H66" s="511"/>
      <c r="I66" s="511"/>
      <c r="J66" s="511"/>
      <c r="K66" s="511"/>
      <c r="L66" s="511"/>
      <c r="M66" s="486"/>
      <c r="N66" s="486"/>
      <c r="O66" s="486"/>
      <c r="P66" s="486"/>
      <c r="Q66" s="486"/>
      <c r="R66" s="486"/>
      <c r="S66" s="486"/>
    </row>
    <row r="67" spans="3:19">
      <c r="C67" s="511"/>
      <c r="D67" s="511"/>
      <c r="E67" s="511"/>
      <c r="F67" s="511"/>
      <c r="G67" s="511"/>
      <c r="H67" s="511"/>
      <c r="I67" s="511"/>
      <c r="J67" s="511"/>
      <c r="K67" s="511"/>
      <c r="L67" s="511"/>
      <c r="M67" s="486"/>
      <c r="N67" s="486"/>
      <c r="O67" s="486"/>
      <c r="P67" s="486"/>
      <c r="Q67" s="486"/>
      <c r="R67" s="486"/>
      <c r="S67" s="486"/>
    </row>
    <row r="68" spans="3:19">
      <c r="C68" s="511"/>
      <c r="D68" s="511"/>
      <c r="E68" s="511"/>
      <c r="F68" s="511"/>
      <c r="G68" s="511"/>
      <c r="H68" s="511"/>
      <c r="I68" s="511"/>
      <c r="J68" s="511"/>
      <c r="K68" s="511"/>
      <c r="L68" s="511"/>
      <c r="M68" s="486"/>
      <c r="N68" s="486"/>
      <c r="O68" s="486"/>
      <c r="P68" s="486"/>
      <c r="Q68" s="486"/>
      <c r="R68" s="486"/>
      <c r="S68" s="486"/>
    </row>
    <row r="69" spans="3:19">
      <c r="C69" s="511"/>
      <c r="D69" s="511"/>
      <c r="E69" s="511"/>
      <c r="F69" s="511"/>
      <c r="G69" s="511"/>
      <c r="H69" s="511"/>
      <c r="I69" s="511"/>
      <c r="J69" s="511"/>
      <c r="K69" s="511"/>
      <c r="L69" s="511"/>
      <c r="M69" s="486"/>
      <c r="N69" s="486"/>
      <c r="O69" s="486"/>
      <c r="P69" s="486"/>
      <c r="Q69" s="486"/>
      <c r="R69" s="486"/>
      <c r="S69" s="486"/>
    </row>
    <row r="70" spans="3:19">
      <c r="C70" s="511"/>
      <c r="D70" s="511"/>
      <c r="E70" s="511"/>
      <c r="F70" s="511"/>
      <c r="G70" s="511"/>
      <c r="H70" s="511"/>
      <c r="I70" s="511"/>
      <c r="J70" s="511"/>
      <c r="K70" s="511"/>
      <c r="L70" s="511"/>
      <c r="M70" s="486"/>
      <c r="N70" s="486"/>
      <c r="O70" s="486"/>
      <c r="P70" s="486"/>
      <c r="Q70" s="486"/>
      <c r="R70" s="486"/>
      <c r="S70" s="486"/>
    </row>
    <row r="71" spans="3:19">
      <c r="C71" s="511"/>
      <c r="D71" s="511"/>
      <c r="E71" s="511"/>
      <c r="F71" s="511"/>
      <c r="G71" s="511"/>
      <c r="H71" s="511"/>
      <c r="I71" s="511"/>
      <c r="J71" s="511"/>
      <c r="K71" s="511"/>
      <c r="L71" s="511"/>
      <c r="M71" s="486"/>
      <c r="N71" s="486"/>
      <c r="O71" s="486"/>
      <c r="P71" s="486"/>
      <c r="Q71" s="486"/>
      <c r="R71" s="486"/>
      <c r="S71" s="486"/>
    </row>
    <row r="72" spans="3:19">
      <c r="C72" s="511"/>
      <c r="D72" s="511"/>
      <c r="E72" s="511"/>
      <c r="F72" s="511"/>
      <c r="G72" s="511"/>
      <c r="H72" s="511"/>
      <c r="I72" s="511"/>
      <c r="J72" s="511"/>
      <c r="K72" s="511"/>
      <c r="L72" s="511"/>
      <c r="M72" s="486"/>
      <c r="N72" s="486"/>
      <c r="O72" s="486"/>
      <c r="P72" s="486"/>
      <c r="Q72" s="486"/>
      <c r="R72" s="486"/>
      <c r="S72" s="486"/>
    </row>
    <row r="74" spans="3:19">
      <c r="C74" s="512"/>
      <c r="D74" s="512"/>
      <c r="E74" s="512"/>
      <c r="F74" s="512"/>
      <c r="G74" s="512"/>
      <c r="H74" s="512"/>
      <c r="I74" s="512"/>
      <c r="J74" s="512"/>
      <c r="K74" s="512"/>
      <c r="L74" s="512"/>
    </row>
    <row r="79" spans="3:19">
      <c r="C79" s="513"/>
      <c r="D79" s="513"/>
      <c r="H79" s="513"/>
      <c r="I79" s="513"/>
      <c r="J79" s="513"/>
      <c r="K79" s="513"/>
      <c r="L79" s="513"/>
    </row>
    <row r="80" spans="3:19">
      <c r="C80" s="513"/>
      <c r="D80" s="513"/>
      <c r="H80" s="513"/>
      <c r="I80" s="513"/>
      <c r="J80" s="513"/>
      <c r="K80" s="513"/>
      <c r="L80" s="513"/>
    </row>
    <row r="81" spans="1:22">
      <c r="C81" s="513"/>
      <c r="D81" s="513"/>
      <c r="H81" s="513"/>
      <c r="I81" s="513"/>
      <c r="J81" s="513"/>
      <c r="K81" s="513"/>
      <c r="L81" s="513"/>
    </row>
    <row r="82" spans="1:22">
      <c r="C82" s="513"/>
      <c r="D82" s="513"/>
    </row>
    <row r="83" spans="1:22">
      <c r="C83" s="513"/>
      <c r="D83" s="513"/>
    </row>
    <row r="84" spans="1:22">
      <c r="C84" s="513"/>
      <c r="D84" s="513"/>
    </row>
    <row r="85" spans="1:22">
      <c r="C85" s="513"/>
      <c r="D85" s="513"/>
    </row>
    <row r="86" spans="1:22">
      <c r="C86" s="513"/>
      <c r="D86" s="513"/>
    </row>
    <row r="87" spans="1:22">
      <c r="C87" s="513"/>
      <c r="D87" s="513"/>
    </row>
    <row r="88" spans="1:22">
      <c r="C88" s="513"/>
      <c r="D88" s="513"/>
    </row>
    <row r="89" spans="1:22">
      <c r="C89" s="513"/>
      <c r="D89" s="513"/>
    </row>
    <row r="90" spans="1:22">
      <c r="C90" s="513"/>
      <c r="D90" s="513"/>
    </row>
    <row r="91" spans="1:22">
      <c r="C91" s="513"/>
      <c r="D91" s="513"/>
    </row>
    <row r="92" spans="1:22">
      <c r="C92" s="513"/>
      <c r="D92" s="513"/>
    </row>
    <row r="93" spans="1:22">
      <c r="C93" s="513"/>
      <c r="D93" s="513"/>
    </row>
    <row r="94" spans="1:22">
      <c r="C94" s="513"/>
      <c r="D94" s="513"/>
    </row>
    <row r="95" spans="1:22">
      <c r="C95" s="513"/>
      <c r="D95" s="513"/>
    </row>
    <row r="96" spans="1:22" s="463" customFormat="1">
      <c r="A96" s="465"/>
      <c r="B96" s="465"/>
      <c r="C96" s="513"/>
      <c r="D96" s="513"/>
      <c r="M96" s="465"/>
      <c r="N96" s="465"/>
      <c r="O96" s="465"/>
      <c r="P96" s="465"/>
      <c r="Q96" s="465"/>
      <c r="R96" s="465"/>
      <c r="S96" s="465"/>
      <c r="T96" s="465"/>
      <c r="U96" s="465"/>
      <c r="V96" s="465"/>
    </row>
    <row r="97" spans="1:22" s="463" customFormat="1">
      <c r="A97" s="465"/>
      <c r="B97" s="465"/>
      <c r="C97" s="513"/>
      <c r="D97" s="513"/>
      <c r="M97" s="465"/>
      <c r="N97" s="465"/>
      <c r="O97" s="465"/>
      <c r="P97" s="465"/>
      <c r="Q97" s="465"/>
      <c r="R97" s="465"/>
      <c r="S97" s="465"/>
      <c r="T97" s="465"/>
      <c r="U97" s="465"/>
      <c r="V97" s="465"/>
    </row>
  </sheetData>
  <phoneticPr fontId="6"/>
  <pageMargins left="0.74803149606299213" right="0.55118110236220474" top="0.70866141732283472" bottom="0.74803149606299213" header="0.51181102362204722" footer="0.51181102362204722"/>
  <pageSetup paperSize="9" scale="94" orientation="portrait" r:id="rId1"/>
  <headerFooter alignWithMargins="0">
    <oddFooter>&amp;C&amp;A</oddFooter>
  </headerFooter>
  <colBreaks count="1" manualBreakCount="1">
    <brk id="8" max="64"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6"/>
  <sheetViews>
    <sheetView view="pageBreakPreview" topLeftCell="A10" zoomScaleNormal="100" zoomScaleSheetLayoutView="100" workbookViewId="0">
      <selection activeCell="K63" sqref="K63"/>
    </sheetView>
  </sheetViews>
  <sheetFormatPr defaultRowHeight="13.5"/>
  <cols>
    <col min="1" max="1" width="4.125" style="518" customWidth="1"/>
    <col min="2" max="2" width="13.375" style="518" customWidth="1"/>
    <col min="3" max="3" width="8.5" style="519" customWidth="1"/>
    <col min="4" max="4" width="15.125" style="519" customWidth="1"/>
    <col min="5" max="5" width="6.75" style="519" customWidth="1"/>
    <col min="6" max="6" width="14.25" style="519" customWidth="1"/>
    <col min="7" max="7" width="7.375" style="519" customWidth="1"/>
    <col min="8" max="8" width="14.375" style="519" customWidth="1"/>
    <col min="9" max="9" width="9.375" style="563" customWidth="1"/>
    <col min="10" max="10" width="14" style="563" customWidth="1"/>
    <col min="11" max="11" width="9.375" style="519" customWidth="1"/>
    <col min="12" max="12" width="15.5" style="519" customWidth="1"/>
    <col min="13" max="254" width="9" style="518"/>
    <col min="255" max="255" width="4.125" style="518" customWidth="1"/>
    <col min="256" max="256" width="13.375" style="518" customWidth="1"/>
    <col min="257" max="257" width="8.5" style="518" customWidth="1"/>
    <col min="258" max="258" width="15.125" style="518" customWidth="1"/>
    <col min="259" max="259" width="6.75" style="518" customWidth="1"/>
    <col min="260" max="260" width="14.25" style="518" customWidth="1"/>
    <col min="261" max="261" width="7.375" style="518" customWidth="1"/>
    <col min="262" max="262" width="14.375" style="518" customWidth="1"/>
    <col min="263" max="263" width="9.375" style="518" customWidth="1"/>
    <col min="264" max="264" width="14" style="518" customWidth="1"/>
    <col min="265" max="265" width="9.375" style="518" customWidth="1"/>
    <col min="266" max="266" width="15.5" style="518" customWidth="1"/>
    <col min="267" max="267" width="11.25" style="518" customWidth="1"/>
    <col min="268" max="268" width="4" style="518" customWidth="1"/>
    <col min="269" max="510" width="9" style="518"/>
    <col min="511" max="511" width="4.125" style="518" customWidth="1"/>
    <col min="512" max="512" width="13.375" style="518" customWidth="1"/>
    <col min="513" max="513" width="8.5" style="518" customWidth="1"/>
    <col min="514" max="514" width="15.125" style="518" customWidth="1"/>
    <col min="515" max="515" width="6.75" style="518" customWidth="1"/>
    <col min="516" max="516" width="14.25" style="518" customWidth="1"/>
    <col min="517" max="517" width="7.375" style="518" customWidth="1"/>
    <col min="518" max="518" width="14.375" style="518" customWidth="1"/>
    <col min="519" max="519" width="9.375" style="518" customWidth="1"/>
    <col min="520" max="520" width="14" style="518" customWidth="1"/>
    <col min="521" max="521" width="9.375" style="518" customWidth="1"/>
    <col min="522" max="522" width="15.5" style="518" customWidth="1"/>
    <col min="523" max="523" width="11.25" style="518" customWidth="1"/>
    <col min="524" max="524" width="4" style="518" customWidth="1"/>
    <col min="525" max="766" width="9" style="518"/>
    <col min="767" max="767" width="4.125" style="518" customWidth="1"/>
    <col min="768" max="768" width="13.375" style="518" customWidth="1"/>
    <col min="769" max="769" width="8.5" style="518" customWidth="1"/>
    <col min="770" max="770" width="15.125" style="518" customWidth="1"/>
    <col min="771" max="771" width="6.75" style="518" customWidth="1"/>
    <col min="772" max="772" width="14.25" style="518" customWidth="1"/>
    <col min="773" max="773" width="7.375" style="518" customWidth="1"/>
    <col min="774" max="774" width="14.375" style="518" customWidth="1"/>
    <col min="775" max="775" width="9.375" style="518" customWidth="1"/>
    <col min="776" max="776" width="14" style="518" customWidth="1"/>
    <col min="777" max="777" width="9.375" style="518" customWidth="1"/>
    <col min="778" max="778" width="15.5" style="518" customWidth="1"/>
    <col min="779" max="779" width="11.25" style="518" customWidth="1"/>
    <col min="780" max="780" width="4" style="518" customWidth="1"/>
    <col min="781" max="1022" width="9" style="518"/>
    <col min="1023" max="1023" width="4.125" style="518" customWidth="1"/>
    <col min="1024" max="1024" width="13.375" style="518" customWidth="1"/>
    <col min="1025" max="1025" width="8.5" style="518" customWidth="1"/>
    <col min="1026" max="1026" width="15.125" style="518" customWidth="1"/>
    <col min="1027" max="1027" width="6.75" style="518" customWidth="1"/>
    <col min="1028" max="1028" width="14.25" style="518" customWidth="1"/>
    <col min="1029" max="1029" width="7.375" style="518" customWidth="1"/>
    <col min="1030" max="1030" width="14.375" style="518" customWidth="1"/>
    <col min="1031" max="1031" width="9.375" style="518" customWidth="1"/>
    <col min="1032" max="1032" width="14" style="518" customWidth="1"/>
    <col min="1033" max="1033" width="9.375" style="518" customWidth="1"/>
    <col min="1034" max="1034" width="15.5" style="518" customWidth="1"/>
    <col min="1035" max="1035" width="11.25" style="518" customWidth="1"/>
    <col min="1036" max="1036" width="4" style="518" customWidth="1"/>
    <col min="1037" max="1278" width="9" style="518"/>
    <col min="1279" max="1279" width="4.125" style="518" customWidth="1"/>
    <col min="1280" max="1280" width="13.375" style="518" customWidth="1"/>
    <col min="1281" max="1281" width="8.5" style="518" customWidth="1"/>
    <col min="1282" max="1282" width="15.125" style="518" customWidth="1"/>
    <col min="1283" max="1283" width="6.75" style="518" customWidth="1"/>
    <col min="1284" max="1284" width="14.25" style="518" customWidth="1"/>
    <col min="1285" max="1285" width="7.375" style="518" customWidth="1"/>
    <col min="1286" max="1286" width="14.375" style="518" customWidth="1"/>
    <col min="1287" max="1287" width="9.375" style="518" customWidth="1"/>
    <col min="1288" max="1288" width="14" style="518" customWidth="1"/>
    <col min="1289" max="1289" width="9.375" style="518" customWidth="1"/>
    <col min="1290" max="1290" width="15.5" style="518" customWidth="1"/>
    <col min="1291" max="1291" width="11.25" style="518" customWidth="1"/>
    <col min="1292" max="1292" width="4" style="518" customWidth="1"/>
    <col min="1293" max="1534" width="9" style="518"/>
    <col min="1535" max="1535" width="4.125" style="518" customWidth="1"/>
    <col min="1536" max="1536" width="13.375" style="518" customWidth="1"/>
    <col min="1537" max="1537" width="8.5" style="518" customWidth="1"/>
    <col min="1538" max="1538" width="15.125" style="518" customWidth="1"/>
    <col min="1539" max="1539" width="6.75" style="518" customWidth="1"/>
    <col min="1540" max="1540" width="14.25" style="518" customWidth="1"/>
    <col min="1541" max="1541" width="7.375" style="518" customWidth="1"/>
    <col min="1542" max="1542" width="14.375" style="518" customWidth="1"/>
    <col min="1543" max="1543" width="9.375" style="518" customWidth="1"/>
    <col min="1544" max="1544" width="14" style="518" customWidth="1"/>
    <col min="1545" max="1545" width="9.375" style="518" customWidth="1"/>
    <col min="1546" max="1546" width="15.5" style="518" customWidth="1"/>
    <col min="1547" max="1547" width="11.25" style="518" customWidth="1"/>
    <col min="1548" max="1548" width="4" style="518" customWidth="1"/>
    <col min="1549" max="1790" width="9" style="518"/>
    <col min="1791" max="1791" width="4.125" style="518" customWidth="1"/>
    <col min="1792" max="1792" width="13.375" style="518" customWidth="1"/>
    <col min="1793" max="1793" width="8.5" style="518" customWidth="1"/>
    <col min="1794" max="1794" width="15.125" style="518" customWidth="1"/>
    <col min="1795" max="1795" width="6.75" style="518" customWidth="1"/>
    <col min="1796" max="1796" width="14.25" style="518" customWidth="1"/>
    <col min="1797" max="1797" width="7.375" style="518" customWidth="1"/>
    <col min="1798" max="1798" width="14.375" style="518" customWidth="1"/>
    <col min="1799" max="1799" width="9.375" style="518" customWidth="1"/>
    <col min="1800" max="1800" width="14" style="518" customWidth="1"/>
    <col min="1801" max="1801" width="9.375" style="518" customWidth="1"/>
    <col min="1802" max="1802" width="15.5" style="518" customWidth="1"/>
    <col min="1803" max="1803" width="11.25" style="518" customWidth="1"/>
    <col min="1804" max="1804" width="4" style="518" customWidth="1"/>
    <col min="1805" max="2046" width="9" style="518"/>
    <col min="2047" max="2047" width="4.125" style="518" customWidth="1"/>
    <col min="2048" max="2048" width="13.375" style="518" customWidth="1"/>
    <col min="2049" max="2049" width="8.5" style="518" customWidth="1"/>
    <col min="2050" max="2050" width="15.125" style="518" customWidth="1"/>
    <col min="2051" max="2051" width="6.75" style="518" customWidth="1"/>
    <col min="2052" max="2052" width="14.25" style="518" customWidth="1"/>
    <col min="2053" max="2053" width="7.375" style="518" customWidth="1"/>
    <col min="2054" max="2054" width="14.375" style="518" customWidth="1"/>
    <col min="2055" max="2055" width="9.375" style="518" customWidth="1"/>
    <col min="2056" max="2056" width="14" style="518" customWidth="1"/>
    <col min="2057" max="2057" width="9.375" style="518" customWidth="1"/>
    <col min="2058" max="2058" width="15.5" style="518" customWidth="1"/>
    <col min="2059" max="2059" width="11.25" style="518" customWidth="1"/>
    <col min="2060" max="2060" width="4" style="518" customWidth="1"/>
    <col min="2061" max="2302" width="9" style="518"/>
    <col min="2303" max="2303" width="4.125" style="518" customWidth="1"/>
    <col min="2304" max="2304" width="13.375" style="518" customWidth="1"/>
    <col min="2305" max="2305" width="8.5" style="518" customWidth="1"/>
    <col min="2306" max="2306" width="15.125" style="518" customWidth="1"/>
    <col min="2307" max="2307" width="6.75" style="518" customWidth="1"/>
    <col min="2308" max="2308" width="14.25" style="518" customWidth="1"/>
    <col min="2309" max="2309" width="7.375" style="518" customWidth="1"/>
    <col min="2310" max="2310" width="14.375" style="518" customWidth="1"/>
    <col min="2311" max="2311" width="9.375" style="518" customWidth="1"/>
    <col min="2312" max="2312" width="14" style="518" customWidth="1"/>
    <col min="2313" max="2313" width="9.375" style="518" customWidth="1"/>
    <col min="2314" max="2314" width="15.5" style="518" customWidth="1"/>
    <col min="2315" max="2315" width="11.25" style="518" customWidth="1"/>
    <col min="2316" max="2316" width="4" style="518" customWidth="1"/>
    <col min="2317" max="2558" width="9" style="518"/>
    <col min="2559" max="2559" width="4.125" style="518" customWidth="1"/>
    <col min="2560" max="2560" width="13.375" style="518" customWidth="1"/>
    <col min="2561" max="2561" width="8.5" style="518" customWidth="1"/>
    <col min="2562" max="2562" width="15.125" style="518" customWidth="1"/>
    <col min="2563" max="2563" width="6.75" style="518" customWidth="1"/>
    <col min="2564" max="2564" width="14.25" style="518" customWidth="1"/>
    <col min="2565" max="2565" width="7.375" style="518" customWidth="1"/>
    <col min="2566" max="2566" width="14.375" style="518" customWidth="1"/>
    <col min="2567" max="2567" width="9.375" style="518" customWidth="1"/>
    <col min="2568" max="2568" width="14" style="518" customWidth="1"/>
    <col min="2569" max="2569" width="9.375" style="518" customWidth="1"/>
    <col min="2570" max="2570" width="15.5" style="518" customWidth="1"/>
    <col min="2571" max="2571" width="11.25" style="518" customWidth="1"/>
    <col min="2572" max="2572" width="4" style="518" customWidth="1"/>
    <col min="2573" max="2814" width="9" style="518"/>
    <col min="2815" max="2815" width="4.125" style="518" customWidth="1"/>
    <col min="2816" max="2816" width="13.375" style="518" customWidth="1"/>
    <col min="2817" max="2817" width="8.5" style="518" customWidth="1"/>
    <col min="2818" max="2818" width="15.125" style="518" customWidth="1"/>
    <col min="2819" max="2819" width="6.75" style="518" customWidth="1"/>
    <col min="2820" max="2820" width="14.25" style="518" customWidth="1"/>
    <col min="2821" max="2821" width="7.375" style="518" customWidth="1"/>
    <col min="2822" max="2822" width="14.375" style="518" customWidth="1"/>
    <col min="2823" max="2823" width="9.375" style="518" customWidth="1"/>
    <col min="2824" max="2824" width="14" style="518" customWidth="1"/>
    <col min="2825" max="2825" width="9.375" style="518" customWidth="1"/>
    <col min="2826" max="2826" width="15.5" style="518" customWidth="1"/>
    <col min="2827" max="2827" width="11.25" style="518" customWidth="1"/>
    <col min="2828" max="2828" width="4" style="518" customWidth="1"/>
    <col min="2829" max="3070" width="9" style="518"/>
    <col min="3071" max="3071" width="4.125" style="518" customWidth="1"/>
    <col min="3072" max="3072" width="13.375" style="518" customWidth="1"/>
    <col min="3073" max="3073" width="8.5" style="518" customWidth="1"/>
    <col min="3074" max="3074" width="15.125" style="518" customWidth="1"/>
    <col min="3075" max="3075" width="6.75" style="518" customWidth="1"/>
    <col min="3076" max="3076" width="14.25" style="518" customWidth="1"/>
    <col min="3077" max="3077" width="7.375" style="518" customWidth="1"/>
    <col min="3078" max="3078" width="14.375" style="518" customWidth="1"/>
    <col min="3079" max="3079" width="9.375" style="518" customWidth="1"/>
    <col min="3080" max="3080" width="14" style="518" customWidth="1"/>
    <col min="3081" max="3081" width="9.375" style="518" customWidth="1"/>
    <col min="3082" max="3082" width="15.5" style="518" customWidth="1"/>
    <col min="3083" max="3083" width="11.25" style="518" customWidth="1"/>
    <col min="3084" max="3084" width="4" style="518" customWidth="1"/>
    <col min="3085" max="3326" width="9" style="518"/>
    <col min="3327" max="3327" width="4.125" style="518" customWidth="1"/>
    <col min="3328" max="3328" width="13.375" style="518" customWidth="1"/>
    <col min="3329" max="3329" width="8.5" style="518" customWidth="1"/>
    <col min="3330" max="3330" width="15.125" style="518" customWidth="1"/>
    <col min="3331" max="3331" width="6.75" style="518" customWidth="1"/>
    <col min="3332" max="3332" width="14.25" style="518" customWidth="1"/>
    <col min="3333" max="3333" width="7.375" style="518" customWidth="1"/>
    <col min="3334" max="3334" width="14.375" style="518" customWidth="1"/>
    <col min="3335" max="3335" width="9.375" style="518" customWidth="1"/>
    <col min="3336" max="3336" width="14" style="518" customWidth="1"/>
    <col min="3337" max="3337" width="9.375" style="518" customWidth="1"/>
    <col min="3338" max="3338" width="15.5" style="518" customWidth="1"/>
    <col min="3339" max="3339" width="11.25" style="518" customWidth="1"/>
    <col min="3340" max="3340" width="4" style="518" customWidth="1"/>
    <col min="3341" max="3582" width="9" style="518"/>
    <col min="3583" max="3583" width="4.125" style="518" customWidth="1"/>
    <col min="3584" max="3584" width="13.375" style="518" customWidth="1"/>
    <col min="3585" max="3585" width="8.5" style="518" customWidth="1"/>
    <col min="3586" max="3586" width="15.125" style="518" customWidth="1"/>
    <col min="3587" max="3587" width="6.75" style="518" customWidth="1"/>
    <col min="3588" max="3588" width="14.25" style="518" customWidth="1"/>
    <col min="3589" max="3589" width="7.375" style="518" customWidth="1"/>
    <col min="3590" max="3590" width="14.375" style="518" customWidth="1"/>
    <col min="3591" max="3591" width="9.375" style="518" customWidth="1"/>
    <col min="3592" max="3592" width="14" style="518" customWidth="1"/>
    <col min="3593" max="3593" width="9.375" style="518" customWidth="1"/>
    <col min="3594" max="3594" width="15.5" style="518" customWidth="1"/>
    <col min="3595" max="3595" width="11.25" style="518" customWidth="1"/>
    <col min="3596" max="3596" width="4" style="518" customWidth="1"/>
    <col min="3597" max="3838" width="9" style="518"/>
    <col min="3839" max="3839" width="4.125" style="518" customWidth="1"/>
    <col min="3840" max="3840" width="13.375" style="518" customWidth="1"/>
    <col min="3841" max="3841" width="8.5" style="518" customWidth="1"/>
    <col min="3842" max="3842" width="15.125" style="518" customWidth="1"/>
    <col min="3843" max="3843" width="6.75" style="518" customWidth="1"/>
    <col min="3844" max="3844" width="14.25" style="518" customWidth="1"/>
    <col min="3845" max="3845" width="7.375" style="518" customWidth="1"/>
    <col min="3846" max="3846" width="14.375" style="518" customWidth="1"/>
    <col min="3847" max="3847" width="9.375" style="518" customWidth="1"/>
    <col min="3848" max="3848" width="14" style="518" customWidth="1"/>
    <col min="3849" max="3849" width="9.375" style="518" customWidth="1"/>
    <col min="3850" max="3850" width="15.5" style="518" customWidth="1"/>
    <col min="3851" max="3851" width="11.25" style="518" customWidth="1"/>
    <col min="3852" max="3852" width="4" style="518" customWidth="1"/>
    <col min="3853" max="4094" width="9" style="518"/>
    <col min="4095" max="4095" width="4.125" style="518" customWidth="1"/>
    <col min="4096" max="4096" width="13.375" style="518" customWidth="1"/>
    <col min="4097" max="4097" width="8.5" style="518" customWidth="1"/>
    <col min="4098" max="4098" width="15.125" style="518" customWidth="1"/>
    <col min="4099" max="4099" width="6.75" style="518" customWidth="1"/>
    <col min="4100" max="4100" width="14.25" style="518" customWidth="1"/>
    <col min="4101" max="4101" width="7.375" style="518" customWidth="1"/>
    <col min="4102" max="4102" width="14.375" style="518" customWidth="1"/>
    <col min="4103" max="4103" width="9.375" style="518" customWidth="1"/>
    <col min="4104" max="4104" width="14" style="518" customWidth="1"/>
    <col min="4105" max="4105" width="9.375" style="518" customWidth="1"/>
    <col min="4106" max="4106" width="15.5" style="518" customWidth="1"/>
    <col min="4107" max="4107" width="11.25" style="518" customWidth="1"/>
    <col min="4108" max="4108" width="4" style="518" customWidth="1"/>
    <col min="4109" max="4350" width="9" style="518"/>
    <col min="4351" max="4351" width="4.125" style="518" customWidth="1"/>
    <col min="4352" max="4352" width="13.375" style="518" customWidth="1"/>
    <col min="4353" max="4353" width="8.5" style="518" customWidth="1"/>
    <col min="4354" max="4354" width="15.125" style="518" customWidth="1"/>
    <col min="4355" max="4355" width="6.75" style="518" customWidth="1"/>
    <col min="4356" max="4356" width="14.25" style="518" customWidth="1"/>
    <col min="4357" max="4357" width="7.375" style="518" customWidth="1"/>
    <col min="4358" max="4358" width="14.375" style="518" customWidth="1"/>
    <col min="4359" max="4359" width="9.375" style="518" customWidth="1"/>
    <col min="4360" max="4360" width="14" style="518" customWidth="1"/>
    <col min="4361" max="4361" width="9.375" style="518" customWidth="1"/>
    <col min="4362" max="4362" width="15.5" style="518" customWidth="1"/>
    <col min="4363" max="4363" width="11.25" style="518" customWidth="1"/>
    <col min="4364" max="4364" width="4" style="518" customWidth="1"/>
    <col min="4365" max="4606" width="9" style="518"/>
    <col min="4607" max="4607" width="4.125" style="518" customWidth="1"/>
    <col min="4608" max="4608" width="13.375" style="518" customWidth="1"/>
    <col min="4609" max="4609" width="8.5" style="518" customWidth="1"/>
    <col min="4610" max="4610" width="15.125" style="518" customWidth="1"/>
    <col min="4611" max="4611" width="6.75" style="518" customWidth="1"/>
    <col min="4612" max="4612" width="14.25" style="518" customWidth="1"/>
    <col min="4613" max="4613" width="7.375" style="518" customWidth="1"/>
    <col min="4614" max="4614" width="14.375" style="518" customWidth="1"/>
    <col min="4615" max="4615" width="9.375" style="518" customWidth="1"/>
    <col min="4616" max="4616" width="14" style="518" customWidth="1"/>
    <col min="4617" max="4617" width="9.375" style="518" customWidth="1"/>
    <col min="4618" max="4618" width="15.5" style="518" customWidth="1"/>
    <col min="4619" max="4619" width="11.25" style="518" customWidth="1"/>
    <col min="4620" max="4620" width="4" style="518" customWidth="1"/>
    <col min="4621" max="4862" width="9" style="518"/>
    <col min="4863" max="4863" width="4.125" style="518" customWidth="1"/>
    <col min="4864" max="4864" width="13.375" style="518" customWidth="1"/>
    <col min="4865" max="4865" width="8.5" style="518" customWidth="1"/>
    <col min="4866" max="4866" width="15.125" style="518" customWidth="1"/>
    <col min="4867" max="4867" width="6.75" style="518" customWidth="1"/>
    <col min="4868" max="4868" width="14.25" style="518" customWidth="1"/>
    <col min="4869" max="4869" width="7.375" style="518" customWidth="1"/>
    <col min="4870" max="4870" width="14.375" style="518" customWidth="1"/>
    <col min="4871" max="4871" width="9.375" style="518" customWidth="1"/>
    <col min="4872" max="4872" width="14" style="518" customWidth="1"/>
    <col min="4873" max="4873" width="9.375" style="518" customWidth="1"/>
    <col min="4874" max="4874" width="15.5" style="518" customWidth="1"/>
    <col min="4875" max="4875" width="11.25" style="518" customWidth="1"/>
    <col min="4876" max="4876" width="4" style="518" customWidth="1"/>
    <col min="4877" max="5118" width="9" style="518"/>
    <col min="5119" max="5119" width="4.125" style="518" customWidth="1"/>
    <col min="5120" max="5120" width="13.375" style="518" customWidth="1"/>
    <col min="5121" max="5121" width="8.5" style="518" customWidth="1"/>
    <col min="5122" max="5122" width="15.125" style="518" customWidth="1"/>
    <col min="5123" max="5123" width="6.75" style="518" customWidth="1"/>
    <col min="5124" max="5124" width="14.25" style="518" customWidth="1"/>
    <col min="5125" max="5125" width="7.375" style="518" customWidth="1"/>
    <col min="5126" max="5126" width="14.375" style="518" customWidth="1"/>
    <col min="5127" max="5127" width="9.375" style="518" customWidth="1"/>
    <col min="5128" max="5128" width="14" style="518" customWidth="1"/>
    <col min="5129" max="5129" width="9.375" style="518" customWidth="1"/>
    <col min="5130" max="5130" width="15.5" style="518" customWidth="1"/>
    <col min="5131" max="5131" width="11.25" style="518" customWidth="1"/>
    <col min="5132" max="5132" width="4" style="518" customWidth="1"/>
    <col min="5133" max="5374" width="9" style="518"/>
    <col min="5375" max="5375" width="4.125" style="518" customWidth="1"/>
    <col min="5376" max="5376" width="13.375" style="518" customWidth="1"/>
    <col min="5377" max="5377" width="8.5" style="518" customWidth="1"/>
    <col min="5378" max="5378" width="15.125" style="518" customWidth="1"/>
    <col min="5379" max="5379" width="6.75" style="518" customWidth="1"/>
    <col min="5380" max="5380" width="14.25" style="518" customWidth="1"/>
    <col min="5381" max="5381" width="7.375" style="518" customWidth="1"/>
    <col min="5382" max="5382" width="14.375" style="518" customWidth="1"/>
    <col min="5383" max="5383" width="9.375" style="518" customWidth="1"/>
    <col min="5384" max="5384" width="14" style="518" customWidth="1"/>
    <col min="5385" max="5385" width="9.375" style="518" customWidth="1"/>
    <col min="5386" max="5386" width="15.5" style="518" customWidth="1"/>
    <col min="5387" max="5387" width="11.25" style="518" customWidth="1"/>
    <col min="5388" max="5388" width="4" style="518" customWidth="1"/>
    <col min="5389" max="5630" width="9" style="518"/>
    <col min="5631" max="5631" width="4.125" style="518" customWidth="1"/>
    <col min="5632" max="5632" width="13.375" style="518" customWidth="1"/>
    <col min="5633" max="5633" width="8.5" style="518" customWidth="1"/>
    <col min="5634" max="5634" width="15.125" style="518" customWidth="1"/>
    <col min="5635" max="5635" width="6.75" style="518" customWidth="1"/>
    <col min="5636" max="5636" width="14.25" style="518" customWidth="1"/>
    <col min="5637" max="5637" width="7.375" style="518" customWidth="1"/>
    <col min="5638" max="5638" width="14.375" style="518" customWidth="1"/>
    <col min="5639" max="5639" width="9.375" style="518" customWidth="1"/>
    <col min="5640" max="5640" width="14" style="518" customWidth="1"/>
    <col min="5641" max="5641" width="9.375" style="518" customWidth="1"/>
    <col min="5642" max="5642" width="15.5" style="518" customWidth="1"/>
    <col min="5643" max="5643" width="11.25" style="518" customWidth="1"/>
    <col min="5644" max="5644" width="4" style="518" customWidth="1"/>
    <col min="5645" max="5886" width="9" style="518"/>
    <col min="5887" max="5887" width="4.125" style="518" customWidth="1"/>
    <col min="5888" max="5888" width="13.375" style="518" customWidth="1"/>
    <col min="5889" max="5889" width="8.5" style="518" customWidth="1"/>
    <col min="5890" max="5890" width="15.125" style="518" customWidth="1"/>
    <col min="5891" max="5891" width="6.75" style="518" customWidth="1"/>
    <col min="5892" max="5892" width="14.25" style="518" customWidth="1"/>
    <col min="5893" max="5893" width="7.375" style="518" customWidth="1"/>
    <col min="5894" max="5894" width="14.375" style="518" customWidth="1"/>
    <col min="5895" max="5895" width="9.375" style="518" customWidth="1"/>
    <col min="5896" max="5896" width="14" style="518" customWidth="1"/>
    <col min="5897" max="5897" width="9.375" style="518" customWidth="1"/>
    <col min="5898" max="5898" width="15.5" style="518" customWidth="1"/>
    <col min="5899" max="5899" width="11.25" style="518" customWidth="1"/>
    <col min="5900" max="5900" width="4" style="518" customWidth="1"/>
    <col min="5901" max="6142" width="9" style="518"/>
    <col min="6143" max="6143" width="4.125" style="518" customWidth="1"/>
    <col min="6144" max="6144" width="13.375" style="518" customWidth="1"/>
    <col min="6145" max="6145" width="8.5" style="518" customWidth="1"/>
    <col min="6146" max="6146" width="15.125" style="518" customWidth="1"/>
    <col min="6147" max="6147" width="6.75" style="518" customWidth="1"/>
    <col min="6148" max="6148" width="14.25" style="518" customWidth="1"/>
    <col min="6149" max="6149" width="7.375" style="518" customWidth="1"/>
    <col min="6150" max="6150" width="14.375" style="518" customWidth="1"/>
    <col min="6151" max="6151" width="9.375" style="518" customWidth="1"/>
    <col min="6152" max="6152" width="14" style="518" customWidth="1"/>
    <col min="6153" max="6153" width="9.375" style="518" customWidth="1"/>
    <col min="6154" max="6154" width="15.5" style="518" customWidth="1"/>
    <col min="6155" max="6155" width="11.25" style="518" customWidth="1"/>
    <col min="6156" max="6156" width="4" style="518" customWidth="1"/>
    <col min="6157" max="6398" width="9" style="518"/>
    <col min="6399" max="6399" width="4.125" style="518" customWidth="1"/>
    <col min="6400" max="6400" width="13.375" style="518" customWidth="1"/>
    <col min="6401" max="6401" width="8.5" style="518" customWidth="1"/>
    <col min="6402" max="6402" width="15.125" style="518" customWidth="1"/>
    <col min="6403" max="6403" width="6.75" style="518" customWidth="1"/>
    <col min="6404" max="6404" width="14.25" style="518" customWidth="1"/>
    <col min="6405" max="6405" width="7.375" style="518" customWidth="1"/>
    <col min="6406" max="6406" width="14.375" style="518" customWidth="1"/>
    <col min="6407" max="6407" width="9.375" style="518" customWidth="1"/>
    <col min="6408" max="6408" width="14" style="518" customWidth="1"/>
    <col min="6409" max="6409" width="9.375" style="518" customWidth="1"/>
    <col min="6410" max="6410" width="15.5" style="518" customWidth="1"/>
    <col min="6411" max="6411" width="11.25" style="518" customWidth="1"/>
    <col min="6412" max="6412" width="4" style="518" customWidth="1"/>
    <col min="6413" max="6654" width="9" style="518"/>
    <col min="6655" max="6655" width="4.125" style="518" customWidth="1"/>
    <col min="6656" max="6656" width="13.375" style="518" customWidth="1"/>
    <col min="6657" max="6657" width="8.5" style="518" customWidth="1"/>
    <col min="6658" max="6658" width="15.125" style="518" customWidth="1"/>
    <col min="6659" max="6659" width="6.75" style="518" customWidth="1"/>
    <col min="6660" max="6660" width="14.25" style="518" customWidth="1"/>
    <col min="6661" max="6661" width="7.375" style="518" customWidth="1"/>
    <col min="6662" max="6662" width="14.375" style="518" customWidth="1"/>
    <col min="6663" max="6663" width="9.375" style="518" customWidth="1"/>
    <col min="6664" max="6664" width="14" style="518" customWidth="1"/>
    <col min="6665" max="6665" width="9.375" style="518" customWidth="1"/>
    <col min="6666" max="6666" width="15.5" style="518" customWidth="1"/>
    <col min="6667" max="6667" width="11.25" style="518" customWidth="1"/>
    <col min="6668" max="6668" width="4" style="518" customWidth="1"/>
    <col min="6669" max="6910" width="9" style="518"/>
    <col min="6911" max="6911" width="4.125" style="518" customWidth="1"/>
    <col min="6912" max="6912" width="13.375" style="518" customWidth="1"/>
    <col min="6913" max="6913" width="8.5" style="518" customWidth="1"/>
    <col min="6914" max="6914" width="15.125" style="518" customWidth="1"/>
    <col min="6915" max="6915" width="6.75" style="518" customWidth="1"/>
    <col min="6916" max="6916" width="14.25" style="518" customWidth="1"/>
    <col min="6917" max="6917" width="7.375" style="518" customWidth="1"/>
    <col min="6918" max="6918" width="14.375" style="518" customWidth="1"/>
    <col min="6919" max="6919" width="9.375" style="518" customWidth="1"/>
    <col min="6920" max="6920" width="14" style="518" customWidth="1"/>
    <col min="6921" max="6921" width="9.375" style="518" customWidth="1"/>
    <col min="6922" max="6922" width="15.5" style="518" customWidth="1"/>
    <col min="6923" max="6923" width="11.25" style="518" customWidth="1"/>
    <col min="6924" max="6924" width="4" style="518" customWidth="1"/>
    <col min="6925" max="7166" width="9" style="518"/>
    <col min="7167" max="7167" width="4.125" style="518" customWidth="1"/>
    <col min="7168" max="7168" width="13.375" style="518" customWidth="1"/>
    <col min="7169" max="7169" width="8.5" style="518" customWidth="1"/>
    <col min="7170" max="7170" width="15.125" style="518" customWidth="1"/>
    <col min="7171" max="7171" width="6.75" style="518" customWidth="1"/>
    <col min="7172" max="7172" width="14.25" style="518" customWidth="1"/>
    <col min="7173" max="7173" width="7.375" style="518" customWidth="1"/>
    <col min="7174" max="7174" width="14.375" style="518" customWidth="1"/>
    <col min="7175" max="7175" width="9.375" style="518" customWidth="1"/>
    <col min="7176" max="7176" width="14" style="518" customWidth="1"/>
    <col min="7177" max="7177" width="9.375" style="518" customWidth="1"/>
    <col min="7178" max="7178" width="15.5" style="518" customWidth="1"/>
    <col min="7179" max="7179" width="11.25" style="518" customWidth="1"/>
    <col min="7180" max="7180" width="4" style="518" customWidth="1"/>
    <col min="7181" max="7422" width="9" style="518"/>
    <col min="7423" max="7423" width="4.125" style="518" customWidth="1"/>
    <col min="7424" max="7424" width="13.375" style="518" customWidth="1"/>
    <col min="7425" max="7425" width="8.5" style="518" customWidth="1"/>
    <col min="7426" max="7426" width="15.125" style="518" customWidth="1"/>
    <col min="7427" max="7427" width="6.75" style="518" customWidth="1"/>
    <col min="7428" max="7428" width="14.25" style="518" customWidth="1"/>
    <col min="7429" max="7429" width="7.375" style="518" customWidth="1"/>
    <col min="7430" max="7430" width="14.375" style="518" customWidth="1"/>
    <col min="7431" max="7431" width="9.375" style="518" customWidth="1"/>
    <col min="7432" max="7432" width="14" style="518" customWidth="1"/>
    <col min="7433" max="7433" width="9.375" style="518" customWidth="1"/>
    <col min="7434" max="7434" width="15.5" style="518" customWidth="1"/>
    <col min="7435" max="7435" width="11.25" style="518" customWidth="1"/>
    <col min="7436" max="7436" width="4" style="518" customWidth="1"/>
    <col min="7437" max="7678" width="9" style="518"/>
    <col min="7679" max="7679" width="4.125" style="518" customWidth="1"/>
    <col min="7680" max="7680" width="13.375" style="518" customWidth="1"/>
    <col min="7681" max="7681" width="8.5" style="518" customWidth="1"/>
    <col min="7682" max="7682" width="15.125" style="518" customWidth="1"/>
    <col min="7683" max="7683" width="6.75" style="518" customWidth="1"/>
    <col min="7684" max="7684" width="14.25" style="518" customWidth="1"/>
    <col min="7685" max="7685" width="7.375" style="518" customWidth="1"/>
    <col min="7686" max="7686" width="14.375" style="518" customWidth="1"/>
    <col min="7687" max="7687" width="9.375" style="518" customWidth="1"/>
    <col min="7688" max="7688" width="14" style="518" customWidth="1"/>
    <col min="7689" max="7689" width="9.375" style="518" customWidth="1"/>
    <col min="7690" max="7690" width="15.5" style="518" customWidth="1"/>
    <col min="7691" max="7691" width="11.25" style="518" customWidth="1"/>
    <col min="7692" max="7692" width="4" style="518" customWidth="1"/>
    <col min="7693" max="7934" width="9" style="518"/>
    <col min="7935" max="7935" width="4.125" style="518" customWidth="1"/>
    <col min="7936" max="7936" width="13.375" style="518" customWidth="1"/>
    <col min="7937" max="7937" width="8.5" style="518" customWidth="1"/>
    <col min="7938" max="7938" width="15.125" style="518" customWidth="1"/>
    <col min="7939" max="7939" width="6.75" style="518" customWidth="1"/>
    <col min="7940" max="7940" width="14.25" style="518" customWidth="1"/>
    <col min="7941" max="7941" width="7.375" style="518" customWidth="1"/>
    <col min="7942" max="7942" width="14.375" style="518" customWidth="1"/>
    <col min="7943" max="7943" width="9.375" style="518" customWidth="1"/>
    <col min="7944" max="7944" width="14" style="518" customWidth="1"/>
    <col min="7945" max="7945" width="9.375" style="518" customWidth="1"/>
    <col min="7946" max="7946" width="15.5" style="518" customWidth="1"/>
    <col min="7947" max="7947" width="11.25" style="518" customWidth="1"/>
    <col min="7948" max="7948" width="4" style="518" customWidth="1"/>
    <col min="7949" max="8190" width="9" style="518"/>
    <col min="8191" max="8191" width="4.125" style="518" customWidth="1"/>
    <col min="8192" max="8192" width="13.375" style="518" customWidth="1"/>
    <col min="8193" max="8193" width="8.5" style="518" customWidth="1"/>
    <col min="8194" max="8194" width="15.125" style="518" customWidth="1"/>
    <col min="8195" max="8195" width="6.75" style="518" customWidth="1"/>
    <col min="8196" max="8196" width="14.25" style="518" customWidth="1"/>
    <col min="8197" max="8197" width="7.375" style="518" customWidth="1"/>
    <col min="8198" max="8198" width="14.375" style="518" customWidth="1"/>
    <col min="8199" max="8199" width="9.375" style="518" customWidth="1"/>
    <col min="8200" max="8200" width="14" style="518" customWidth="1"/>
    <col min="8201" max="8201" width="9.375" style="518" customWidth="1"/>
    <col min="8202" max="8202" width="15.5" style="518" customWidth="1"/>
    <col min="8203" max="8203" width="11.25" style="518" customWidth="1"/>
    <col min="8204" max="8204" width="4" style="518" customWidth="1"/>
    <col min="8205" max="8446" width="9" style="518"/>
    <col min="8447" max="8447" width="4.125" style="518" customWidth="1"/>
    <col min="8448" max="8448" width="13.375" style="518" customWidth="1"/>
    <col min="8449" max="8449" width="8.5" style="518" customWidth="1"/>
    <col min="8450" max="8450" width="15.125" style="518" customWidth="1"/>
    <col min="8451" max="8451" width="6.75" style="518" customWidth="1"/>
    <col min="8452" max="8452" width="14.25" style="518" customWidth="1"/>
    <col min="8453" max="8453" width="7.375" style="518" customWidth="1"/>
    <col min="8454" max="8454" width="14.375" style="518" customWidth="1"/>
    <col min="8455" max="8455" width="9.375" style="518" customWidth="1"/>
    <col min="8456" max="8456" width="14" style="518" customWidth="1"/>
    <col min="8457" max="8457" width="9.375" style="518" customWidth="1"/>
    <col min="8458" max="8458" width="15.5" style="518" customWidth="1"/>
    <col min="8459" max="8459" width="11.25" style="518" customWidth="1"/>
    <col min="8460" max="8460" width="4" style="518" customWidth="1"/>
    <col min="8461" max="8702" width="9" style="518"/>
    <col min="8703" max="8703" width="4.125" style="518" customWidth="1"/>
    <col min="8704" max="8704" width="13.375" style="518" customWidth="1"/>
    <col min="8705" max="8705" width="8.5" style="518" customWidth="1"/>
    <col min="8706" max="8706" width="15.125" style="518" customWidth="1"/>
    <col min="8707" max="8707" width="6.75" style="518" customWidth="1"/>
    <col min="8708" max="8708" width="14.25" style="518" customWidth="1"/>
    <col min="8709" max="8709" width="7.375" style="518" customWidth="1"/>
    <col min="8710" max="8710" width="14.375" style="518" customWidth="1"/>
    <col min="8711" max="8711" width="9.375" style="518" customWidth="1"/>
    <col min="8712" max="8712" width="14" style="518" customWidth="1"/>
    <col min="8713" max="8713" width="9.375" style="518" customWidth="1"/>
    <col min="8714" max="8714" width="15.5" style="518" customWidth="1"/>
    <col min="8715" max="8715" width="11.25" style="518" customWidth="1"/>
    <col min="8716" max="8716" width="4" style="518" customWidth="1"/>
    <col min="8717" max="8958" width="9" style="518"/>
    <col min="8959" max="8959" width="4.125" style="518" customWidth="1"/>
    <col min="8960" max="8960" width="13.375" style="518" customWidth="1"/>
    <col min="8961" max="8961" width="8.5" style="518" customWidth="1"/>
    <col min="8962" max="8962" width="15.125" style="518" customWidth="1"/>
    <col min="8963" max="8963" width="6.75" style="518" customWidth="1"/>
    <col min="8964" max="8964" width="14.25" style="518" customWidth="1"/>
    <col min="8965" max="8965" width="7.375" style="518" customWidth="1"/>
    <col min="8966" max="8966" width="14.375" style="518" customWidth="1"/>
    <col min="8967" max="8967" width="9.375" style="518" customWidth="1"/>
    <col min="8968" max="8968" width="14" style="518" customWidth="1"/>
    <col min="8969" max="8969" width="9.375" style="518" customWidth="1"/>
    <col min="8970" max="8970" width="15.5" style="518" customWidth="1"/>
    <col min="8971" max="8971" width="11.25" style="518" customWidth="1"/>
    <col min="8972" max="8972" width="4" style="518" customWidth="1"/>
    <col min="8973" max="9214" width="9" style="518"/>
    <col min="9215" max="9215" width="4.125" style="518" customWidth="1"/>
    <col min="9216" max="9216" width="13.375" style="518" customWidth="1"/>
    <col min="9217" max="9217" width="8.5" style="518" customWidth="1"/>
    <col min="9218" max="9218" width="15.125" style="518" customWidth="1"/>
    <col min="9219" max="9219" width="6.75" style="518" customWidth="1"/>
    <col min="9220" max="9220" width="14.25" style="518" customWidth="1"/>
    <col min="9221" max="9221" width="7.375" style="518" customWidth="1"/>
    <col min="9222" max="9222" width="14.375" style="518" customWidth="1"/>
    <col min="9223" max="9223" width="9.375" style="518" customWidth="1"/>
    <col min="9224" max="9224" width="14" style="518" customWidth="1"/>
    <col min="9225" max="9225" width="9.375" style="518" customWidth="1"/>
    <col min="9226" max="9226" width="15.5" style="518" customWidth="1"/>
    <col min="9227" max="9227" width="11.25" style="518" customWidth="1"/>
    <col min="9228" max="9228" width="4" style="518" customWidth="1"/>
    <col min="9229" max="9470" width="9" style="518"/>
    <col min="9471" max="9471" width="4.125" style="518" customWidth="1"/>
    <col min="9472" max="9472" width="13.375" style="518" customWidth="1"/>
    <col min="9473" max="9473" width="8.5" style="518" customWidth="1"/>
    <col min="9474" max="9474" width="15.125" style="518" customWidth="1"/>
    <col min="9475" max="9475" width="6.75" style="518" customWidth="1"/>
    <col min="9476" max="9476" width="14.25" style="518" customWidth="1"/>
    <col min="9477" max="9477" width="7.375" style="518" customWidth="1"/>
    <col min="9478" max="9478" width="14.375" style="518" customWidth="1"/>
    <col min="9479" max="9479" width="9.375" style="518" customWidth="1"/>
    <col min="9480" max="9480" width="14" style="518" customWidth="1"/>
    <col min="9481" max="9481" width="9.375" style="518" customWidth="1"/>
    <col min="9482" max="9482" width="15.5" style="518" customWidth="1"/>
    <col min="9483" max="9483" width="11.25" style="518" customWidth="1"/>
    <col min="9484" max="9484" width="4" style="518" customWidth="1"/>
    <col min="9485" max="9726" width="9" style="518"/>
    <col min="9727" max="9727" width="4.125" style="518" customWidth="1"/>
    <col min="9728" max="9728" width="13.375" style="518" customWidth="1"/>
    <col min="9729" max="9729" width="8.5" style="518" customWidth="1"/>
    <col min="9730" max="9730" width="15.125" style="518" customWidth="1"/>
    <col min="9731" max="9731" width="6.75" style="518" customWidth="1"/>
    <col min="9732" max="9732" width="14.25" style="518" customWidth="1"/>
    <col min="9733" max="9733" width="7.375" style="518" customWidth="1"/>
    <col min="9734" max="9734" width="14.375" style="518" customWidth="1"/>
    <col min="9735" max="9735" width="9.375" style="518" customWidth="1"/>
    <col min="9736" max="9736" width="14" style="518" customWidth="1"/>
    <col min="9737" max="9737" width="9.375" style="518" customWidth="1"/>
    <col min="9738" max="9738" width="15.5" style="518" customWidth="1"/>
    <col min="9739" max="9739" width="11.25" style="518" customWidth="1"/>
    <col min="9740" max="9740" width="4" style="518" customWidth="1"/>
    <col min="9741" max="9982" width="9" style="518"/>
    <col min="9983" max="9983" width="4.125" style="518" customWidth="1"/>
    <col min="9984" max="9984" width="13.375" style="518" customWidth="1"/>
    <col min="9985" max="9985" width="8.5" style="518" customWidth="1"/>
    <col min="9986" max="9986" width="15.125" style="518" customWidth="1"/>
    <col min="9987" max="9987" width="6.75" style="518" customWidth="1"/>
    <col min="9988" max="9988" width="14.25" style="518" customWidth="1"/>
    <col min="9989" max="9989" width="7.375" style="518" customWidth="1"/>
    <col min="9990" max="9990" width="14.375" style="518" customWidth="1"/>
    <col min="9991" max="9991" width="9.375" style="518" customWidth="1"/>
    <col min="9992" max="9992" width="14" style="518" customWidth="1"/>
    <col min="9993" max="9993" width="9.375" style="518" customWidth="1"/>
    <col min="9994" max="9994" width="15.5" style="518" customWidth="1"/>
    <col min="9995" max="9995" width="11.25" style="518" customWidth="1"/>
    <col min="9996" max="9996" width="4" style="518" customWidth="1"/>
    <col min="9997" max="10238" width="9" style="518"/>
    <col min="10239" max="10239" width="4.125" style="518" customWidth="1"/>
    <col min="10240" max="10240" width="13.375" style="518" customWidth="1"/>
    <col min="10241" max="10241" width="8.5" style="518" customWidth="1"/>
    <col min="10242" max="10242" width="15.125" style="518" customWidth="1"/>
    <col min="10243" max="10243" width="6.75" style="518" customWidth="1"/>
    <col min="10244" max="10244" width="14.25" style="518" customWidth="1"/>
    <col min="10245" max="10245" width="7.375" style="518" customWidth="1"/>
    <col min="10246" max="10246" width="14.375" style="518" customWidth="1"/>
    <col min="10247" max="10247" width="9.375" style="518" customWidth="1"/>
    <col min="10248" max="10248" width="14" style="518" customWidth="1"/>
    <col min="10249" max="10249" width="9.375" style="518" customWidth="1"/>
    <col min="10250" max="10250" width="15.5" style="518" customWidth="1"/>
    <col min="10251" max="10251" width="11.25" style="518" customWidth="1"/>
    <col min="10252" max="10252" width="4" style="518" customWidth="1"/>
    <col min="10253" max="10494" width="9" style="518"/>
    <col min="10495" max="10495" width="4.125" style="518" customWidth="1"/>
    <col min="10496" max="10496" width="13.375" style="518" customWidth="1"/>
    <col min="10497" max="10497" width="8.5" style="518" customWidth="1"/>
    <col min="10498" max="10498" width="15.125" style="518" customWidth="1"/>
    <col min="10499" max="10499" width="6.75" style="518" customWidth="1"/>
    <col min="10500" max="10500" width="14.25" style="518" customWidth="1"/>
    <col min="10501" max="10501" width="7.375" style="518" customWidth="1"/>
    <col min="10502" max="10502" width="14.375" style="518" customWidth="1"/>
    <col min="10503" max="10503" width="9.375" style="518" customWidth="1"/>
    <col min="10504" max="10504" width="14" style="518" customWidth="1"/>
    <col min="10505" max="10505" width="9.375" style="518" customWidth="1"/>
    <col min="10506" max="10506" width="15.5" style="518" customWidth="1"/>
    <col min="10507" max="10507" width="11.25" style="518" customWidth="1"/>
    <col min="10508" max="10508" width="4" style="518" customWidth="1"/>
    <col min="10509" max="10750" width="9" style="518"/>
    <col min="10751" max="10751" width="4.125" style="518" customWidth="1"/>
    <col min="10752" max="10752" width="13.375" style="518" customWidth="1"/>
    <col min="10753" max="10753" width="8.5" style="518" customWidth="1"/>
    <col min="10754" max="10754" width="15.125" style="518" customWidth="1"/>
    <col min="10755" max="10755" width="6.75" style="518" customWidth="1"/>
    <col min="10756" max="10756" width="14.25" style="518" customWidth="1"/>
    <col min="10757" max="10757" width="7.375" style="518" customWidth="1"/>
    <col min="10758" max="10758" width="14.375" style="518" customWidth="1"/>
    <col min="10759" max="10759" width="9.375" style="518" customWidth="1"/>
    <col min="10760" max="10760" width="14" style="518" customWidth="1"/>
    <col min="10761" max="10761" width="9.375" style="518" customWidth="1"/>
    <col min="10762" max="10762" width="15.5" style="518" customWidth="1"/>
    <col min="10763" max="10763" width="11.25" style="518" customWidth="1"/>
    <col min="10764" max="10764" width="4" style="518" customWidth="1"/>
    <col min="10765" max="11006" width="9" style="518"/>
    <col min="11007" max="11007" width="4.125" style="518" customWidth="1"/>
    <col min="11008" max="11008" width="13.375" style="518" customWidth="1"/>
    <col min="11009" max="11009" width="8.5" style="518" customWidth="1"/>
    <col min="11010" max="11010" width="15.125" style="518" customWidth="1"/>
    <col min="11011" max="11011" width="6.75" style="518" customWidth="1"/>
    <col min="11012" max="11012" width="14.25" style="518" customWidth="1"/>
    <col min="11013" max="11013" width="7.375" style="518" customWidth="1"/>
    <col min="11014" max="11014" width="14.375" style="518" customWidth="1"/>
    <col min="11015" max="11015" width="9.375" style="518" customWidth="1"/>
    <col min="11016" max="11016" width="14" style="518" customWidth="1"/>
    <col min="11017" max="11017" width="9.375" style="518" customWidth="1"/>
    <col min="11018" max="11018" width="15.5" style="518" customWidth="1"/>
    <col min="11019" max="11019" width="11.25" style="518" customWidth="1"/>
    <col min="11020" max="11020" width="4" style="518" customWidth="1"/>
    <col min="11021" max="11262" width="9" style="518"/>
    <col min="11263" max="11263" width="4.125" style="518" customWidth="1"/>
    <col min="11264" max="11264" width="13.375" style="518" customWidth="1"/>
    <col min="11265" max="11265" width="8.5" style="518" customWidth="1"/>
    <col min="11266" max="11266" width="15.125" style="518" customWidth="1"/>
    <col min="11267" max="11267" width="6.75" style="518" customWidth="1"/>
    <col min="11268" max="11268" width="14.25" style="518" customWidth="1"/>
    <col min="11269" max="11269" width="7.375" style="518" customWidth="1"/>
    <col min="11270" max="11270" width="14.375" style="518" customWidth="1"/>
    <col min="11271" max="11271" width="9.375" style="518" customWidth="1"/>
    <col min="11272" max="11272" width="14" style="518" customWidth="1"/>
    <col min="11273" max="11273" width="9.375" style="518" customWidth="1"/>
    <col min="11274" max="11274" width="15.5" style="518" customWidth="1"/>
    <col min="11275" max="11275" width="11.25" style="518" customWidth="1"/>
    <col min="11276" max="11276" width="4" style="518" customWidth="1"/>
    <col min="11277" max="11518" width="9" style="518"/>
    <col min="11519" max="11519" width="4.125" style="518" customWidth="1"/>
    <col min="11520" max="11520" width="13.375" style="518" customWidth="1"/>
    <col min="11521" max="11521" width="8.5" style="518" customWidth="1"/>
    <col min="11522" max="11522" width="15.125" style="518" customWidth="1"/>
    <col min="11523" max="11523" width="6.75" style="518" customWidth="1"/>
    <col min="11524" max="11524" width="14.25" style="518" customWidth="1"/>
    <col min="11525" max="11525" width="7.375" style="518" customWidth="1"/>
    <col min="11526" max="11526" width="14.375" style="518" customWidth="1"/>
    <col min="11527" max="11527" width="9.375" style="518" customWidth="1"/>
    <col min="11528" max="11528" width="14" style="518" customWidth="1"/>
    <col min="11529" max="11529" width="9.375" style="518" customWidth="1"/>
    <col min="11530" max="11530" width="15.5" style="518" customWidth="1"/>
    <col min="11531" max="11531" width="11.25" style="518" customWidth="1"/>
    <col min="11532" max="11532" width="4" style="518" customWidth="1"/>
    <col min="11533" max="11774" width="9" style="518"/>
    <col min="11775" max="11775" width="4.125" style="518" customWidth="1"/>
    <col min="11776" max="11776" width="13.375" style="518" customWidth="1"/>
    <col min="11777" max="11777" width="8.5" style="518" customWidth="1"/>
    <col min="11778" max="11778" width="15.125" style="518" customWidth="1"/>
    <col min="11779" max="11779" width="6.75" style="518" customWidth="1"/>
    <col min="11780" max="11780" width="14.25" style="518" customWidth="1"/>
    <col min="11781" max="11781" width="7.375" style="518" customWidth="1"/>
    <col min="11782" max="11782" width="14.375" style="518" customWidth="1"/>
    <col min="11783" max="11783" width="9.375" style="518" customWidth="1"/>
    <col min="11784" max="11784" width="14" style="518" customWidth="1"/>
    <col min="11785" max="11785" width="9.375" style="518" customWidth="1"/>
    <col min="11786" max="11786" width="15.5" style="518" customWidth="1"/>
    <col min="11787" max="11787" width="11.25" style="518" customWidth="1"/>
    <col min="11788" max="11788" width="4" style="518" customWidth="1"/>
    <col min="11789" max="12030" width="9" style="518"/>
    <col min="12031" max="12031" width="4.125" style="518" customWidth="1"/>
    <col min="12032" max="12032" width="13.375" style="518" customWidth="1"/>
    <col min="12033" max="12033" width="8.5" style="518" customWidth="1"/>
    <col min="12034" max="12034" width="15.125" style="518" customWidth="1"/>
    <col min="12035" max="12035" width="6.75" style="518" customWidth="1"/>
    <col min="12036" max="12036" width="14.25" style="518" customWidth="1"/>
    <col min="12037" max="12037" width="7.375" style="518" customWidth="1"/>
    <col min="12038" max="12038" width="14.375" style="518" customWidth="1"/>
    <col min="12039" max="12039" width="9.375" style="518" customWidth="1"/>
    <col min="12040" max="12040" width="14" style="518" customWidth="1"/>
    <col min="12041" max="12041" width="9.375" style="518" customWidth="1"/>
    <col min="12042" max="12042" width="15.5" style="518" customWidth="1"/>
    <col min="12043" max="12043" width="11.25" style="518" customWidth="1"/>
    <col min="12044" max="12044" width="4" style="518" customWidth="1"/>
    <col min="12045" max="12286" width="9" style="518"/>
    <col min="12287" max="12287" width="4.125" style="518" customWidth="1"/>
    <col min="12288" max="12288" width="13.375" style="518" customWidth="1"/>
    <col min="12289" max="12289" width="8.5" style="518" customWidth="1"/>
    <col min="12290" max="12290" width="15.125" style="518" customWidth="1"/>
    <col min="12291" max="12291" width="6.75" style="518" customWidth="1"/>
    <col min="12292" max="12292" width="14.25" style="518" customWidth="1"/>
    <col min="12293" max="12293" width="7.375" style="518" customWidth="1"/>
    <col min="12294" max="12294" width="14.375" style="518" customWidth="1"/>
    <col min="12295" max="12295" width="9.375" style="518" customWidth="1"/>
    <col min="12296" max="12296" width="14" style="518" customWidth="1"/>
    <col min="12297" max="12297" width="9.375" style="518" customWidth="1"/>
    <col min="12298" max="12298" width="15.5" style="518" customWidth="1"/>
    <col min="12299" max="12299" width="11.25" style="518" customWidth="1"/>
    <col min="12300" max="12300" width="4" style="518" customWidth="1"/>
    <col min="12301" max="12542" width="9" style="518"/>
    <col min="12543" max="12543" width="4.125" style="518" customWidth="1"/>
    <col min="12544" max="12544" width="13.375" style="518" customWidth="1"/>
    <col min="12545" max="12545" width="8.5" style="518" customWidth="1"/>
    <col min="12546" max="12546" width="15.125" style="518" customWidth="1"/>
    <col min="12547" max="12547" width="6.75" style="518" customWidth="1"/>
    <col min="12548" max="12548" width="14.25" style="518" customWidth="1"/>
    <col min="12549" max="12549" width="7.375" style="518" customWidth="1"/>
    <col min="12550" max="12550" width="14.375" style="518" customWidth="1"/>
    <col min="12551" max="12551" width="9.375" style="518" customWidth="1"/>
    <col min="12552" max="12552" width="14" style="518" customWidth="1"/>
    <col min="12553" max="12553" width="9.375" style="518" customWidth="1"/>
    <col min="12554" max="12554" width="15.5" style="518" customWidth="1"/>
    <col min="12555" max="12555" width="11.25" style="518" customWidth="1"/>
    <col min="12556" max="12556" width="4" style="518" customWidth="1"/>
    <col min="12557" max="12798" width="9" style="518"/>
    <col min="12799" max="12799" width="4.125" style="518" customWidth="1"/>
    <col min="12800" max="12800" width="13.375" style="518" customWidth="1"/>
    <col min="12801" max="12801" width="8.5" style="518" customWidth="1"/>
    <col min="12802" max="12802" width="15.125" style="518" customWidth="1"/>
    <col min="12803" max="12803" width="6.75" style="518" customWidth="1"/>
    <col min="12804" max="12804" width="14.25" style="518" customWidth="1"/>
    <col min="12805" max="12805" width="7.375" style="518" customWidth="1"/>
    <col min="12806" max="12806" width="14.375" style="518" customWidth="1"/>
    <col min="12807" max="12807" width="9.375" style="518" customWidth="1"/>
    <col min="12808" max="12808" width="14" style="518" customWidth="1"/>
    <col min="12809" max="12809" width="9.375" style="518" customWidth="1"/>
    <col min="12810" max="12810" width="15.5" style="518" customWidth="1"/>
    <col min="12811" max="12811" width="11.25" style="518" customWidth="1"/>
    <col min="12812" max="12812" width="4" style="518" customWidth="1"/>
    <col min="12813" max="13054" width="9" style="518"/>
    <col min="13055" max="13055" width="4.125" style="518" customWidth="1"/>
    <col min="13056" max="13056" width="13.375" style="518" customWidth="1"/>
    <col min="13057" max="13057" width="8.5" style="518" customWidth="1"/>
    <col min="13058" max="13058" width="15.125" style="518" customWidth="1"/>
    <col min="13059" max="13059" width="6.75" style="518" customWidth="1"/>
    <col min="13060" max="13060" width="14.25" style="518" customWidth="1"/>
    <col min="13061" max="13061" width="7.375" style="518" customWidth="1"/>
    <col min="13062" max="13062" width="14.375" style="518" customWidth="1"/>
    <col min="13063" max="13063" width="9.375" style="518" customWidth="1"/>
    <col min="13064" max="13064" width="14" style="518" customWidth="1"/>
    <col min="13065" max="13065" width="9.375" style="518" customWidth="1"/>
    <col min="13066" max="13066" width="15.5" style="518" customWidth="1"/>
    <col min="13067" max="13067" width="11.25" style="518" customWidth="1"/>
    <col min="13068" max="13068" width="4" style="518" customWidth="1"/>
    <col min="13069" max="13310" width="9" style="518"/>
    <col min="13311" max="13311" width="4.125" style="518" customWidth="1"/>
    <col min="13312" max="13312" width="13.375" style="518" customWidth="1"/>
    <col min="13313" max="13313" width="8.5" style="518" customWidth="1"/>
    <col min="13314" max="13314" width="15.125" style="518" customWidth="1"/>
    <col min="13315" max="13315" width="6.75" style="518" customWidth="1"/>
    <col min="13316" max="13316" width="14.25" style="518" customWidth="1"/>
    <col min="13317" max="13317" width="7.375" style="518" customWidth="1"/>
    <col min="13318" max="13318" width="14.375" style="518" customWidth="1"/>
    <col min="13319" max="13319" width="9.375" style="518" customWidth="1"/>
    <col min="13320" max="13320" width="14" style="518" customWidth="1"/>
    <col min="13321" max="13321" width="9.375" style="518" customWidth="1"/>
    <col min="13322" max="13322" width="15.5" style="518" customWidth="1"/>
    <col min="13323" max="13323" width="11.25" style="518" customWidth="1"/>
    <col min="13324" max="13324" width="4" style="518" customWidth="1"/>
    <col min="13325" max="13566" width="9" style="518"/>
    <col min="13567" max="13567" width="4.125" style="518" customWidth="1"/>
    <col min="13568" max="13568" width="13.375" style="518" customWidth="1"/>
    <col min="13569" max="13569" width="8.5" style="518" customWidth="1"/>
    <col min="13570" max="13570" width="15.125" style="518" customWidth="1"/>
    <col min="13571" max="13571" width="6.75" style="518" customWidth="1"/>
    <col min="13572" max="13572" width="14.25" style="518" customWidth="1"/>
    <col min="13573" max="13573" width="7.375" style="518" customWidth="1"/>
    <col min="13574" max="13574" width="14.375" style="518" customWidth="1"/>
    <col min="13575" max="13575" width="9.375" style="518" customWidth="1"/>
    <col min="13576" max="13576" width="14" style="518" customWidth="1"/>
    <col min="13577" max="13577" width="9.375" style="518" customWidth="1"/>
    <col min="13578" max="13578" width="15.5" style="518" customWidth="1"/>
    <col min="13579" max="13579" width="11.25" style="518" customWidth="1"/>
    <col min="13580" max="13580" width="4" style="518" customWidth="1"/>
    <col min="13581" max="13822" width="9" style="518"/>
    <col min="13823" max="13823" width="4.125" style="518" customWidth="1"/>
    <col min="13824" max="13824" width="13.375" style="518" customWidth="1"/>
    <col min="13825" max="13825" width="8.5" style="518" customWidth="1"/>
    <col min="13826" max="13826" width="15.125" style="518" customWidth="1"/>
    <col min="13827" max="13827" width="6.75" style="518" customWidth="1"/>
    <col min="13828" max="13828" width="14.25" style="518" customWidth="1"/>
    <col min="13829" max="13829" width="7.375" style="518" customWidth="1"/>
    <col min="13830" max="13830" width="14.375" style="518" customWidth="1"/>
    <col min="13831" max="13831" width="9.375" style="518" customWidth="1"/>
    <col min="13832" max="13832" width="14" style="518" customWidth="1"/>
    <col min="13833" max="13833" width="9.375" style="518" customWidth="1"/>
    <col min="13834" max="13834" width="15.5" style="518" customWidth="1"/>
    <col min="13835" max="13835" width="11.25" style="518" customWidth="1"/>
    <col min="13836" max="13836" width="4" style="518" customWidth="1"/>
    <col min="13837" max="14078" width="9" style="518"/>
    <col min="14079" max="14079" width="4.125" style="518" customWidth="1"/>
    <col min="14080" max="14080" width="13.375" style="518" customWidth="1"/>
    <col min="14081" max="14081" width="8.5" style="518" customWidth="1"/>
    <col min="14082" max="14082" width="15.125" style="518" customWidth="1"/>
    <col min="14083" max="14083" width="6.75" style="518" customWidth="1"/>
    <col min="14084" max="14084" width="14.25" style="518" customWidth="1"/>
    <col min="14085" max="14085" width="7.375" style="518" customWidth="1"/>
    <col min="14086" max="14086" width="14.375" style="518" customWidth="1"/>
    <col min="14087" max="14087" width="9.375" style="518" customWidth="1"/>
    <col min="14088" max="14088" width="14" style="518" customWidth="1"/>
    <col min="14089" max="14089" width="9.375" style="518" customWidth="1"/>
    <col min="14090" max="14090" width="15.5" style="518" customWidth="1"/>
    <col min="14091" max="14091" width="11.25" style="518" customWidth="1"/>
    <col min="14092" max="14092" width="4" style="518" customWidth="1"/>
    <col min="14093" max="14334" width="9" style="518"/>
    <col min="14335" max="14335" width="4.125" style="518" customWidth="1"/>
    <col min="14336" max="14336" width="13.375" style="518" customWidth="1"/>
    <col min="14337" max="14337" width="8.5" style="518" customWidth="1"/>
    <col min="14338" max="14338" width="15.125" style="518" customWidth="1"/>
    <col min="14339" max="14339" width="6.75" style="518" customWidth="1"/>
    <col min="14340" max="14340" width="14.25" style="518" customWidth="1"/>
    <col min="14341" max="14341" width="7.375" style="518" customWidth="1"/>
    <col min="14342" max="14342" width="14.375" style="518" customWidth="1"/>
    <col min="14343" max="14343" width="9.375" style="518" customWidth="1"/>
    <col min="14344" max="14344" width="14" style="518" customWidth="1"/>
    <col min="14345" max="14345" width="9.375" style="518" customWidth="1"/>
    <col min="14346" max="14346" width="15.5" style="518" customWidth="1"/>
    <col min="14347" max="14347" width="11.25" style="518" customWidth="1"/>
    <col min="14348" max="14348" width="4" style="518" customWidth="1"/>
    <col min="14349" max="14590" width="9" style="518"/>
    <col min="14591" max="14591" width="4.125" style="518" customWidth="1"/>
    <col min="14592" max="14592" width="13.375" style="518" customWidth="1"/>
    <col min="14593" max="14593" width="8.5" style="518" customWidth="1"/>
    <col min="14594" max="14594" width="15.125" style="518" customWidth="1"/>
    <col min="14595" max="14595" width="6.75" style="518" customWidth="1"/>
    <col min="14596" max="14596" width="14.25" style="518" customWidth="1"/>
    <col min="14597" max="14597" width="7.375" style="518" customWidth="1"/>
    <col min="14598" max="14598" width="14.375" style="518" customWidth="1"/>
    <col min="14599" max="14599" width="9.375" style="518" customWidth="1"/>
    <col min="14600" max="14600" width="14" style="518" customWidth="1"/>
    <col min="14601" max="14601" width="9.375" style="518" customWidth="1"/>
    <col min="14602" max="14602" width="15.5" style="518" customWidth="1"/>
    <col min="14603" max="14603" width="11.25" style="518" customWidth="1"/>
    <col min="14604" max="14604" width="4" style="518" customWidth="1"/>
    <col min="14605" max="14846" width="9" style="518"/>
    <col min="14847" max="14847" width="4.125" style="518" customWidth="1"/>
    <col min="14848" max="14848" width="13.375" style="518" customWidth="1"/>
    <col min="14849" max="14849" width="8.5" style="518" customWidth="1"/>
    <col min="14850" max="14850" width="15.125" style="518" customWidth="1"/>
    <col min="14851" max="14851" width="6.75" style="518" customWidth="1"/>
    <col min="14852" max="14852" width="14.25" style="518" customWidth="1"/>
    <col min="14853" max="14853" width="7.375" style="518" customWidth="1"/>
    <col min="14854" max="14854" width="14.375" style="518" customWidth="1"/>
    <col min="14855" max="14855" width="9.375" style="518" customWidth="1"/>
    <col min="14856" max="14856" width="14" style="518" customWidth="1"/>
    <col min="14857" max="14857" width="9.375" style="518" customWidth="1"/>
    <col min="14858" max="14858" width="15.5" style="518" customWidth="1"/>
    <col min="14859" max="14859" width="11.25" style="518" customWidth="1"/>
    <col min="14860" max="14860" width="4" style="518" customWidth="1"/>
    <col min="14861" max="15102" width="9" style="518"/>
    <col min="15103" max="15103" width="4.125" style="518" customWidth="1"/>
    <col min="15104" max="15104" width="13.375" style="518" customWidth="1"/>
    <col min="15105" max="15105" width="8.5" style="518" customWidth="1"/>
    <col min="15106" max="15106" width="15.125" style="518" customWidth="1"/>
    <col min="15107" max="15107" width="6.75" style="518" customWidth="1"/>
    <col min="15108" max="15108" width="14.25" style="518" customWidth="1"/>
    <col min="15109" max="15109" width="7.375" style="518" customWidth="1"/>
    <col min="15110" max="15110" width="14.375" style="518" customWidth="1"/>
    <col min="15111" max="15111" width="9.375" style="518" customWidth="1"/>
    <col min="15112" max="15112" width="14" style="518" customWidth="1"/>
    <col min="15113" max="15113" width="9.375" style="518" customWidth="1"/>
    <col min="15114" max="15114" width="15.5" style="518" customWidth="1"/>
    <col min="15115" max="15115" width="11.25" style="518" customWidth="1"/>
    <col min="15116" max="15116" width="4" style="518" customWidth="1"/>
    <col min="15117" max="15358" width="9" style="518"/>
    <col min="15359" max="15359" width="4.125" style="518" customWidth="1"/>
    <col min="15360" max="15360" width="13.375" style="518" customWidth="1"/>
    <col min="15361" max="15361" width="8.5" style="518" customWidth="1"/>
    <col min="15362" max="15362" width="15.125" style="518" customWidth="1"/>
    <col min="15363" max="15363" width="6.75" style="518" customWidth="1"/>
    <col min="15364" max="15364" width="14.25" style="518" customWidth="1"/>
    <col min="15365" max="15365" width="7.375" style="518" customWidth="1"/>
    <col min="15366" max="15366" width="14.375" style="518" customWidth="1"/>
    <col min="15367" max="15367" width="9.375" style="518" customWidth="1"/>
    <col min="15368" max="15368" width="14" style="518" customWidth="1"/>
    <col min="15369" max="15369" width="9.375" style="518" customWidth="1"/>
    <col min="15370" max="15370" width="15.5" style="518" customWidth="1"/>
    <col min="15371" max="15371" width="11.25" style="518" customWidth="1"/>
    <col min="15372" max="15372" width="4" style="518" customWidth="1"/>
    <col min="15373" max="15614" width="9" style="518"/>
    <col min="15615" max="15615" width="4.125" style="518" customWidth="1"/>
    <col min="15616" max="15616" width="13.375" style="518" customWidth="1"/>
    <col min="15617" max="15617" width="8.5" style="518" customWidth="1"/>
    <col min="15618" max="15618" width="15.125" style="518" customWidth="1"/>
    <col min="15619" max="15619" width="6.75" style="518" customWidth="1"/>
    <col min="15620" max="15620" width="14.25" style="518" customWidth="1"/>
    <col min="15621" max="15621" width="7.375" style="518" customWidth="1"/>
    <col min="15622" max="15622" width="14.375" style="518" customWidth="1"/>
    <col min="15623" max="15623" width="9.375" style="518" customWidth="1"/>
    <col min="15624" max="15624" width="14" style="518" customWidth="1"/>
    <col min="15625" max="15625" width="9.375" style="518" customWidth="1"/>
    <col min="15626" max="15626" width="15.5" style="518" customWidth="1"/>
    <col min="15627" max="15627" width="11.25" style="518" customWidth="1"/>
    <col min="15628" max="15628" width="4" style="518" customWidth="1"/>
    <col min="15629" max="15870" width="9" style="518"/>
    <col min="15871" max="15871" width="4.125" style="518" customWidth="1"/>
    <col min="15872" max="15872" width="13.375" style="518" customWidth="1"/>
    <col min="15873" max="15873" width="8.5" style="518" customWidth="1"/>
    <col min="15874" max="15874" width="15.125" style="518" customWidth="1"/>
    <col min="15875" max="15875" width="6.75" style="518" customWidth="1"/>
    <col min="15876" max="15876" width="14.25" style="518" customWidth="1"/>
    <col min="15877" max="15877" width="7.375" style="518" customWidth="1"/>
    <col min="15878" max="15878" width="14.375" style="518" customWidth="1"/>
    <col min="15879" max="15879" width="9.375" style="518" customWidth="1"/>
    <col min="15880" max="15880" width="14" style="518" customWidth="1"/>
    <col min="15881" max="15881" width="9.375" style="518" customWidth="1"/>
    <col min="15882" max="15882" width="15.5" style="518" customWidth="1"/>
    <col min="15883" max="15883" width="11.25" style="518" customWidth="1"/>
    <col min="15884" max="15884" width="4" style="518" customWidth="1"/>
    <col min="15885" max="16126" width="9" style="518"/>
    <col min="16127" max="16127" width="4.125" style="518" customWidth="1"/>
    <col min="16128" max="16128" width="13.375" style="518" customWidth="1"/>
    <col min="16129" max="16129" width="8.5" style="518" customWidth="1"/>
    <col min="16130" max="16130" width="15.125" style="518" customWidth="1"/>
    <col min="16131" max="16131" width="6.75" style="518" customWidth="1"/>
    <col min="16132" max="16132" width="14.25" style="518" customWidth="1"/>
    <col min="16133" max="16133" width="7.375" style="518" customWidth="1"/>
    <col min="16134" max="16134" width="14.375" style="518" customWidth="1"/>
    <col min="16135" max="16135" width="9.375" style="518" customWidth="1"/>
    <col min="16136" max="16136" width="14" style="518" customWidth="1"/>
    <col min="16137" max="16137" width="9.375" style="518" customWidth="1"/>
    <col min="16138" max="16138" width="15.5" style="518" customWidth="1"/>
    <col min="16139" max="16139" width="11.25" style="518" customWidth="1"/>
    <col min="16140" max="16140" width="4" style="518" customWidth="1"/>
    <col min="16141" max="16384" width="9" style="518"/>
  </cols>
  <sheetData>
    <row r="1" spans="1:13" ht="17.25">
      <c r="A1" s="517"/>
      <c r="C1" s="462" t="s">
        <v>487</v>
      </c>
      <c r="E1" s="520"/>
      <c r="F1" s="520"/>
      <c r="G1" s="520"/>
      <c r="H1" s="520"/>
      <c r="I1" s="521"/>
      <c r="J1" s="521"/>
      <c r="K1" s="520"/>
      <c r="L1" s="520"/>
    </row>
    <row r="2" spans="1:13" ht="12" customHeight="1">
      <c r="A2" s="517"/>
      <c r="C2" s="462"/>
      <c r="E2" s="520"/>
      <c r="F2" s="520"/>
      <c r="G2" s="520"/>
      <c r="H2" s="520"/>
      <c r="I2" s="521"/>
      <c r="J2" s="521"/>
      <c r="K2" s="520"/>
      <c r="L2" s="520"/>
    </row>
    <row r="3" spans="1:13">
      <c r="A3" s="522"/>
      <c r="B3" s="522"/>
      <c r="C3" s="523"/>
      <c r="D3" s="524"/>
      <c r="E3" s="525" t="s">
        <v>488</v>
      </c>
      <c r="F3" s="526"/>
      <c r="G3" s="526"/>
      <c r="H3" s="527"/>
      <c r="I3" s="528" t="s">
        <v>489</v>
      </c>
      <c r="J3" s="529"/>
      <c r="K3" s="526"/>
      <c r="L3" s="530"/>
      <c r="M3" s="531"/>
    </row>
    <row r="4" spans="1:13">
      <c r="A4" s="531" t="s">
        <v>21</v>
      </c>
      <c r="B4" s="531" t="s">
        <v>22</v>
      </c>
      <c r="C4" s="532" t="s">
        <v>490</v>
      </c>
      <c r="D4" s="533"/>
      <c r="E4" s="525" t="s">
        <v>491</v>
      </c>
      <c r="F4" s="526"/>
      <c r="G4" s="534" t="s">
        <v>492</v>
      </c>
      <c r="H4" s="530"/>
      <c r="I4" s="535" t="s">
        <v>42</v>
      </c>
      <c r="J4" s="529"/>
      <c r="K4" s="525" t="s">
        <v>412</v>
      </c>
      <c r="L4" s="530"/>
      <c r="M4" s="536"/>
    </row>
    <row r="5" spans="1:13">
      <c r="A5" s="536"/>
      <c r="B5" s="531"/>
      <c r="C5" s="537" t="s">
        <v>473</v>
      </c>
      <c r="D5" s="537" t="s">
        <v>493</v>
      </c>
      <c r="E5" s="537" t="s">
        <v>473</v>
      </c>
      <c r="F5" s="537" t="s">
        <v>493</v>
      </c>
      <c r="G5" s="537" t="s">
        <v>473</v>
      </c>
      <c r="H5" s="538" t="s">
        <v>493</v>
      </c>
      <c r="I5" s="535" t="s">
        <v>473</v>
      </c>
      <c r="J5" s="535" t="s">
        <v>493</v>
      </c>
      <c r="K5" s="537" t="s">
        <v>473</v>
      </c>
      <c r="L5" s="538" t="s">
        <v>493</v>
      </c>
      <c r="M5" s="536"/>
    </row>
    <row r="6" spans="1:13">
      <c r="A6" s="522"/>
      <c r="B6" s="522"/>
      <c r="C6" s="539" t="s">
        <v>479</v>
      </c>
      <c r="D6" s="539" t="s">
        <v>57</v>
      </c>
      <c r="E6" s="539" t="s">
        <v>479</v>
      </c>
      <c r="F6" s="539" t="s">
        <v>57</v>
      </c>
      <c r="G6" s="539" t="s">
        <v>479</v>
      </c>
      <c r="H6" s="540" t="s">
        <v>57</v>
      </c>
      <c r="I6" s="541" t="s">
        <v>479</v>
      </c>
      <c r="J6" s="541" t="s">
        <v>57</v>
      </c>
      <c r="K6" s="539" t="s">
        <v>479</v>
      </c>
      <c r="L6" s="540" t="s">
        <v>57</v>
      </c>
      <c r="M6" s="536"/>
    </row>
    <row r="7" spans="1:13">
      <c r="A7" s="536"/>
      <c r="B7" s="542" t="s">
        <v>293</v>
      </c>
      <c r="C7" s="543">
        <v>679257</v>
      </c>
      <c r="D7" s="543">
        <v>42061087416</v>
      </c>
      <c r="E7" s="543">
        <v>6797</v>
      </c>
      <c r="F7" s="543">
        <v>2813083834</v>
      </c>
      <c r="G7" s="543">
        <v>8217</v>
      </c>
      <c r="H7" s="544">
        <v>398945000</v>
      </c>
      <c r="I7" s="545">
        <v>56827</v>
      </c>
      <c r="J7" s="545">
        <v>511572654</v>
      </c>
      <c r="K7" s="543">
        <v>71841</v>
      </c>
      <c r="L7" s="544">
        <v>3723601488</v>
      </c>
      <c r="M7" s="546"/>
    </row>
    <row r="8" spans="1:13">
      <c r="A8" s="536"/>
      <c r="B8" s="547" t="s">
        <v>494</v>
      </c>
      <c r="C8" s="543">
        <v>757122</v>
      </c>
      <c r="D8" s="543">
        <v>46153605246</v>
      </c>
      <c r="E8" s="543">
        <v>6448</v>
      </c>
      <c r="F8" s="543">
        <v>2666917382</v>
      </c>
      <c r="G8" s="543">
        <v>8178</v>
      </c>
      <c r="H8" s="544">
        <v>399290000</v>
      </c>
      <c r="I8" s="545">
        <v>45228</v>
      </c>
      <c r="J8" s="545">
        <v>414879427</v>
      </c>
      <c r="K8" s="543">
        <v>59854</v>
      </c>
      <c r="L8" s="544">
        <v>3481086809</v>
      </c>
      <c r="M8" s="546"/>
    </row>
    <row r="9" spans="1:13">
      <c r="A9" s="536"/>
      <c r="B9" s="547" t="s">
        <v>495</v>
      </c>
      <c r="C9" s="543">
        <v>806696</v>
      </c>
      <c r="D9" s="543">
        <v>49153091458</v>
      </c>
      <c r="E9" s="543">
        <v>6004</v>
      </c>
      <c r="F9" s="543">
        <v>2500254584</v>
      </c>
      <c r="G9" s="543">
        <v>7711</v>
      </c>
      <c r="H9" s="544">
        <v>374795000</v>
      </c>
      <c r="I9" s="545">
        <v>46663</v>
      </c>
      <c r="J9" s="545">
        <v>394696356</v>
      </c>
      <c r="K9" s="543">
        <v>60378</v>
      </c>
      <c r="L9" s="544">
        <v>3269745940</v>
      </c>
      <c r="M9" s="546"/>
    </row>
    <row r="10" spans="1:13">
      <c r="A10" s="536"/>
      <c r="B10" s="547" t="s">
        <v>496</v>
      </c>
      <c r="C10" s="543">
        <v>856550</v>
      </c>
      <c r="D10" s="543">
        <v>48283505522</v>
      </c>
      <c r="E10" s="543">
        <v>5404</v>
      </c>
      <c r="F10" s="543">
        <v>2220134240</v>
      </c>
      <c r="G10" s="543">
        <v>7511</v>
      </c>
      <c r="H10" s="548">
        <v>368350000</v>
      </c>
      <c r="I10" s="545">
        <v>47140</v>
      </c>
      <c r="J10" s="545">
        <v>418495871</v>
      </c>
      <c r="K10" s="543">
        <v>60055</v>
      </c>
      <c r="L10" s="544">
        <v>3006980111</v>
      </c>
      <c r="M10" s="546"/>
    </row>
    <row r="11" spans="1:13">
      <c r="A11" s="536"/>
      <c r="B11" s="491" t="s">
        <v>497</v>
      </c>
      <c r="C11" s="514">
        <v>853534</v>
      </c>
      <c r="D11" s="514">
        <v>49107796785</v>
      </c>
      <c r="E11" s="514">
        <v>4972</v>
      </c>
      <c r="F11" s="514">
        <v>2025946418</v>
      </c>
      <c r="G11" s="514">
        <v>6966</v>
      </c>
      <c r="H11" s="515">
        <v>345300000</v>
      </c>
      <c r="I11" s="600">
        <v>48715</v>
      </c>
      <c r="J11" s="600">
        <v>393583458</v>
      </c>
      <c r="K11" s="514">
        <v>60653</v>
      </c>
      <c r="L11" s="515">
        <v>2764829876</v>
      </c>
      <c r="M11" s="546"/>
    </row>
    <row r="12" spans="1:13">
      <c r="A12" s="536"/>
      <c r="B12" s="531" t="s">
        <v>300</v>
      </c>
      <c r="C12" s="481">
        <v>791106</v>
      </c>
      <c r="D12" s="481">
        <v>44834934743</v>
      </c>
      <c r="E12" s="481">
        <v>3863</v>
      </c>
      <c r="F12" s="481">
        <v>1560324780</v>
      </c>
      <c r="G12" s="481">
        <v>6328</v>
      </c>
      <c r="H12" s="482">
        <v>304420000</v>
      </c>
      <c r="I12" s="601">
        <v>37088</v>
      </c>
      <c r="J12" s="601">
        <v>48325767</v>
      </c>
      <c r="K12" s="481">
        <v>47279</v>
      </c>
      <c r="L12" s="482">
        <v>1913070547</v>
      </c>
      <c r="M12" s="546"/>
    </row>
    <row r="13" spans="1:13">
      <c r="A13" s="536"/>
      <c r="B13" s="531" t="s">
        <v>301</v>
      </c>
      <c r="C13" s="481">
        <v>44141</v>
      </c>
      <c r="D13" s="481">
        <v>2561015508</v>
      </c>
      <c r="E13" s="481">
        <v>158</v>
      </c>
      <c r="F13" s="481">
        <v>65221638</v>
      </c>
      <c r="G13" s="481">
        <v>412</v>
      </c>
      <c r="H13" s="482">
        <v>20600000</v>
      </c>
      <c r="I13" s="601">
        <v>2826</v>
      </c>
      <c r="J13" s="601">
        <v>3426949</v>
      </c>
      <c r="K13" s="481">
        <v>3396</v>
      </c>
      <c r="L13" s="482">
        <v>89248587</v>
      </c>
      <c r="M13" s="546"/>
    </row>
    <row r="14" spans="1:13">
      <c r="A14" s="536"/>
      <c r="B14" s="531" t="s">
        <v>66</v>
      </c>
      <c r="C14" s="481">
        <v>835247</v>
      </c>
      <c r="D14" s="481">
        <v>47395950251</v>
      </c>
      <c r="E14" s="481">
        <v>4021</v>
      </c>
      <c r="F14" s="481">
        <v>1625546418</v>
      </c>
      <c r="G14" s="481">
        <v>6740</v>
      </c>
      <c r="H14" s="482">
        <v>325020000</v>
      </c>
      <c r="I14" s="601">
        <v>39914</v>
      </c>
      <c r="J14" s="601">
        <v>51752716</v>
      </c>
      <c r="K14" s="481">
        <v>50675</v>
      </c>
      <c r="L14" s="482">
        <v>2002319134</v>
      </c>
      <c r="M14" s="546"/>
    </row>
    <row r="15" spans="1:13">
      <c r="A15" s="536"/>
      <c r="B15" s="531" t="s">
        <v>68</v>
      </c>
      <c r="C15" s="481">
        <v>18287</v>
      </c>
      <c r="D15" s="481">
        <v>1711846534</v>
      </c>
      <c r="E15" s="481">
        <v>951</v>
      </c>
      <c r="F15" s="481">
        <v>400400000</v>
      </c>
      <c r="G15" s="481">
        <v>226</v>
      </c>
      <c r="H15" s="482">
        <v>20280000</v>
      </c>
      <c r="I15" s="601">
        <v>8801</v>
      </c>
      <c r="J15" s="601">
        <v>341830742</v>
      </c>
      <c r="K15" s="481">
        <v>9978</v>
      </c>
      <c r="L15" s="482">
        <v>762510742</v>
      </c>
      <c r="M15" s="546"/>
    </row>
    <row r="16" spans="1:13">
      <c r="A16" s="536"/>
      <c r="B16" s="536"/>
      <c r="C16" s="543"/>
      <c r="D16" s="543"/>
      <c r="E16" s="543"/>
      <c r="F16" s="543"/>
      <c r="G16" s="543"/>
      <c r="H16" s="544"/>
      <c r="I16" s="545"/>
      <c r="J16" s="545"/>
      <c r="K16" s="543"/>
      <c r="L16" s="544"/>
      <c r="M16" s="546"/>
    </row>
    <row r="17" spans="1:13" ht="11.45" customHeight="1">
      <c r="A17" s="549">
        <v>1</v>
      </c>
      <c r="B17" s="550" t="s">
        <v>70</v>
      </c>
      <c r="C17" s="493">
        <v>226831</v>
      </c>
      <c r="D17" s="493">
        <v>13190015164</v>
      </c>
      <c r="E17" s="493">
        <v>1263</v>
      </c>
      <c r="F17" s="493">
        <v>478500109</v>
      </c>
      <c r="G17" s="493">
        <v>1757</v>
      </c>
      <c r="H17" s="493">
        <v>87850000</v>
      </c>
      <c r="I17" s="602">
        <v>0</v>
      </c>
      <c r="J17" s="602">
        <v>0</v>
      </c>
      <c r="K17" s="493">
        <v>3020</v>
      </c>
      <c r="L17" s="493">
        <v>566350109</v>
      </c>
      <c r="M17" s="546"/>
    </row>
    <row r="18" spans="1:13" ht="11.45" customHeight="1">
      <c r="A18" s="549">
        <v>2</v>
      </c>
      <c r="B18" s="550" t="s">
        <v>73</v>
      </c>
      <c r="C18" s="493">
        <v>76557</v>
      </c>
      <c r="D18" s="493">
        <v>4661035646</v>
      </c>
      <c r="E18" s="493">
        <v>434</v>
      </c>
      <c r="F18" s="493">
        <v>181927850</v>
      </c>
      <c r="G18" s="493">
        <v>717</v>
      </c>
      <c r="H18" s="493">
        <v>35850000</v>
      </c>
      <c r="I18" s="602">
        <v>187</v>
      </c>
      <c r="J18" s="602">
        <v>143978</v>
      </c>
      <c r="K18" s="493">
        <v>1338</v>
      </c>
      <c r="L18" s="493">
        <v>217921828</v>
      </c>
      <c r="M18" s="546"/>
    </row>
    <row r="19" spans="1:13" ht="11.45" customHeight="1">
      <c r="A19" s="549">
        <v>3</v>
      </c>
      <c r="B19" s="550" t="s">
        <v>75</v>
      </c>
      <c r="C19" s="493">
        <v>70212</v>
      </c>
      <c r="D19" s="493">
        <v>3902417658</v>
      </c>
      <c r="E19" s="493">
        <v>358</v>
      </c>
      <c r="F19" s="493">
        <v>150088000</v>
      </c>
      <c r="G19" s="493">
        <v>554</v>
      </c>
      <c r="H19" s="493">
        <v>16620000</v>
      </c>
      <c r="I19" s="602">
        <v>22696</v>
      </c>
      <c r="J19" s="602">
        <v>29832518</v>
      </c>
      <c r="K19" s="493">
        <v>23608</v>
      </c>
      <c r="L19" s="493">
        <v>196540518</v>
      </c>
      <c r="M19" s="546"/>
    </row>
    <row r="20" spans="1:13" ht="11.45" customHeight="1">
      <c r="A20" s="549">
        <v>4</v>
      </c>
      <c r="B20" s="550" t="s">
        <v>78</v>
      </c>
      <c r="C20" s="493">
        <v>45410</v>
      </c>
      <c r="D20" s="493">
        <v>2482639506</v>
      </c>
      <c r="E20" s="493">
        <v>237</v>
      </c>
      <c r="F20" s="493">
        <v>99332000</v>
      </c>
      <c r="G20" s="493">
        <v>335</v>
      </c>
      <c r="H20" s="493">
        <v>16750000</v>
      </c>
      <c r="I20" s="602">
        <v>85</v>
      </c>
      <c r="J20" s="602">
        <v>26533</v>
      </c>
      <c r="K20" s="493">
        <v>657</v>
      </c>
      <c r="L20" s="493">
        <v>116108533</v>
      </c>
      <c r="M20" s="546"/>
    </row>
    <row r="21" spans="1:13" ht="11.45" customHeight="1">
      <c r="A21" s="549">
        <v>5</v>
      </c>
      <c r="B21" s="550" t="s">
        <v>81</v>
      </c>
      <c r="C21" s="493">
        <v>71249</v>
      </c>
      <c r="D21" s="493">
        <v>3354960601</v>
      </c>
      <c r="E21" s="493">
        <v>306</v>
      </c>
      <c r="F21" s="493">
        <v>128056000</v>
      </c>
      <c r="G21" s="493">
        <v>467</v>
      </c>
      <c r="H21" s="493">
        <v>23350000</v>
      </c>
      <c r="I21" s="602">
        <v>133</v>
      </c>
      <c r="J21" s="602">
        <v>47281</v>
      </c>
      <c r="K21" s="493">
        <v>906</v>
      </c>
      <c r="L21" s="493">
        <v>151453281</v>
      </c>
      <c r="M21" s="546"/>
    </row>
    <row r="22" spans="1:13" ht="11.45" customHeight="1">
      <c r="A22" s="549">
        <v>6</v>
      </c>
      <c r="B22" s="550" t="s">
        <v>83</v>
      </c>
      <c r="C22" s="493">
        <v>9461</v>
      </c>
      <c r="D22" s="493">
        <v>458431345</v>
      </c>
      <c r="E22" s="493">
        <v>28</v>
      </c>
      <c r="F22" s="493">
        <v>11744000</v>
      </c>
      <c r="G22" s="493">
        <v>69</v>
      </c>
      <c r="H22" s="493">
        <v>3450000</v>
      </c>
      <c r="I22" s="602">
        <v>7</v>
      </c>
      <c r="J22" s="602">
        <v>4184</v>
      </c>
      <c r="K22" s="493">
        <v>104</v>
      </c>
      <c r="L22" s="493">
        <v>15198184</v>
      </c>
      <c r="M22" s="546"/>
    </row>
    <row r="23" spans="1:13" ht="11.45" customHeight="1">
      <c r="A23" s="549">
        <v>7</v>
      </c>
      <c r="B23" s="550" t="s">
        <v>85</v>
      </c>
      <c r="C23" s="493">
        <v>14912</v>
      </c>
      <c r="D23" s="493">
        <v>729427039</v>
      </c>
      <c r="E23" s="493">
        <v>66</v>
      </c>
      <c r="F23" s="493">
        <v>28028000</v>
      </c>
      <c r="G23" s="493">
        <v>85</v>
      </c>
      <c r="H23" s="493">
        <v>4250000</v>
      </c>
      <c r="I23" s="602">
        <v>4255</v>
      </c>
      <c r="J23" s="602">
        <v>6367403</v>
      </c>
      <c r="K23" s="493">
        <v>4406</v>
      </c>
      <c r="L23" s="493">
        <v>38645403</v>
      </c>
      <c r="M23" s="546"/>
    </row>
    <row r="24" spans="1:13" ht="11.45" customHeight="1">
      <c r="A24" s="549">
        <v>8</v>
      </c>
      <c r="B24" s="550" t="s">
        <v>86</v>
      </c>
      <c r="C24" s="493">
        <v>34286</v>
      </c>
      <c r="D24" s="493">
        <v>1612051629</v>
      </c>
      <c r="E24" s="493">
        <v>131</v>
      </c>
      <c r="F24" s="493">
        <v>54956000</v>
      </c>
      <c r="G24" s="493">
        <v>218</v>
      </c>
      <c r="H24" s="493">
        <v>10000000</v>
      </c>
      <c r="I24" s="602">
        <v>58</v>
      </c>
      <c r="J24" s="602">
        <v>35209</v>
      </c>
      <c r="K24" s="493">
        <v>407</v>
      </c>
      <c r="L24" s="493">
        <v>64991209</v>
      </c>
      <c r="M24" s="546"/>
    </row>
    <row r="25" spans="1:13" ht="11.45" customHeight="1">
      <c r="A25" s="549">
        <v>9</v>
      </c>
      <c r="B25" s="550" t="s">
        <v>88</v>
      </c>
      <c r="C25" s="493">
        <v>5012</v>
      </c>
      <c r="D25" s="493">
        <v>328257844</v>
      </c>
      <c r="E25" s="493">
        <v>9</v>
      </c>
      <c r="F25" s="493">
        <v>3780000</v>
      </c>
      <c r="G25" s="493">
        <v>47</v>
      </c>
      <c r="H25" s="493">
        <v>2350000</v>
      </c>
      <c r="I25" s="602">
        <v>3742</v>
      </c>
      <c r="J25" s="602">
        <v>4683487</v>
      </c>
      <c r="K25" s="493">
        <v>3798</v>
      </c>
      <c r="L25" s="493">
        <v>10813487</v>
      </c>
      <c r="M25" s="546"/>
    </row>
    <row r="26" spans="1:13" s="551" customFormat="1" ht="11.65" customHeight="1">
      <c r="A26" s="549">
        <v>11</v>
      </c>
      <c r="B26" s="550" t="s">
        <v>90</v>
      </c>
      <c r="C26" s="493">
        <v>38979</v>
      </c>
      <c r="D26" s="493">
        <v>2274256209</v>
      </c>
      <c r="E26" s="493">
        <v>203</v>
      </c>
      <c r="F26" s="493">
        <v>85081220</v>
      </c>
      <c r="G26" s="493">
        <v>386</v>
      </c>
      <c r="H26" s="493">
        <v>19300000</v>
      </c>
      <c r="I26" s="602">
        <v>65</v>
      </c>
      <c r="J26" s="602">
        <v>19185</v>
      </c>
      <c r="K26" s="493">
        <v>654</v>
      </c>
      <c r="L26" s="493">
        <v>104400405</v>
      </c>
      <c r="M26" s="546"/>
    </row>
    <row r="27" spans="1:13" ht="15" customHeight="1">
      <c r="A27" s="549">
        <v>13</v>
      </c>
      <c r="B27" s="550" t="s">
        <v>92</v>
      </c>
      <c r="C27" s="493">
        <v>7058</v>
      </c>
      <c r="D27" s="493">
        <v>433630997</v>
      </c>
      <c r="E27" s="493">
        <v>30</v>
      </c>
      <c r="F27" s="493">
        <v>12600000</v>
      </c>
      <c r="G27" s="493">
        <v>57</v>
      </c>
      <c r="H27" s="493">
        <v>2850000</v>
      </c>
      <c r="I27" s="602">
        <v>5666</v>
      </c>
      <c r="J27" s="602">
        <v>7080586</v>
      </c>
      <c r="K27" s="493">
        <v>5753</v>
      </c>
      <c r="L27" s="493">
        <v>22530586</v>
      </c>
      <c r="M27" s="546"/>
    </row>
    <row r="28" spans="1:13" ht="11.45" customHeight="1">
      <c r="A28" s="549">
        <v>14</v>
      </c>
      <c r="B28" s="550" t="s">
        <v>94</v>
      </c>
      <c r="C28" s="493">
        <v>6379</v>
      </c>
      <c r="D28" s="493">
        <v>387291766</v>
      </c>
      <c r="E28" s="493">
        <v>17</v>
      </c>
      <c r="F28" s="493">
        <v>7041640</v>
      </c>
      <c r="G28" s="493">
        <v>63</v>
      </c>
      <c r="H28" s="493">
        <v>3150000</v>
      </c>
      <c r="I28" s="602">
        <v>9</v>
      </c>
      <c r="J28" s="602">
        <v>5294</v>
      </c>
      <c r="K28" s="493">
        <v>89</v>
      </c>
      <c r="L28" s="493">
        <v>10196934</v>
      </c>
      <c r="M28" s="546"/>
    </row>
    <row r="29" spans="1:13" ht="11.45" customHeight="1">
      <c r="A29" s="549">
        <v>15</v>
      </c>
      <c r="B29" s="550" t="s">
        <v>302</v>
      </c>
      <c r="C29" s="493">
        <v>30346</v>
      </c>
      <c r="D29" s="493">
        <v>1714361723</v>
      </c>
      <c r="E29" s="493">
        <v>139</v>
      </c>
      <c r="F29" s="493">
        <v>58668282</v>
      </c>
      <c r="G29" s="493">
        <v>243</v>
      </c>
      <c r="H29" s="493">
        <v>12150000</v>
      </c>
      <c r="I29" s="602">
        <v>0</v>
      </c>
      <c r="J29" s="602">
        <v>0</v>
      </c>
      <c r="K29" s="493">
        <v>382</v>
      </c>
      <c r="L29" s="493">
        <v>70818282</v>
      </c>
      <c r="M29" s="546"/>
    </row>
    <row r="30" spans="1:13" ht="11.45" customHeight="1">
      <c r="A30" s="549">
        <v>16</v>
      </c>
      <c r="B30" s="550" t="s">
        <v>98</v>
      </c>
      <c r="C30" s="493">
        <v>10047</v>
      </c>
      <c r="D30" s="493">
        <v>801820400</v>
      </c>
      <c r="E30" s="493">
        <v>39</v>
      </c>
      <c r="F30" s="493">
        <v>16735074</v>
      </c>
      <c r="G30" s="493">
        <v>103</v>
      </c>
      <c r="H30" s="493">
        <v>5150000</v>
      </c>
      <c r="I30" s="602">
        <v>33</v>
      </c>
      <c r="J30" s="602">
        <v>8576</v>
      </c>
      <c r="K30" s="493">
        <v>175</v>
      </c>
      <c r="L30" s="493">
        <v>21893650</v>
      </c>
      <c r="M30" s="546"/>
    </row>
    <row r="31" spans="1:13" ht="11.45" customHeight="1">
      <c r="A31" s="549">
        <v>17</v>
      </c>
      <c r="B31" s="550" t="s">
        <v>100</v>
      </c>
      <c r="C31" s="493">
        <v>14517</v>
      </c>
      <c r="D31" s="493">
        <v>791856692</v>
      </c>
      <c r="E31" s="493">
        <v>65</v>
      </c>
      <c r="F31" s="493">
        <v>27252000</v>
      </c>
      <c r="G31" s="493">
        <v>129</v>
      </c>
      <c r="H31" s="493">
        <v>6450000</v>
      </c>
      <c r="I31" s="602">
        <v>45</v>
      </c>
      <c r="J31" s="602">
        <v>20699</v>
      </c>
      <c r="K31" s="493">
        <v>239</v>
      </c>
      <c r="L31" s="493">
        <v>33722699</v>
      </c>
      <c r="M31" s="546"/>
    </row>
    <row r="32" spans="1:13" ht="11.45" customHeight="1">
      <c r="A32" s="549">
        <v>18</v>
      </c>
      <c r="B32" s="550" t="s">
        <v>102</v>
      </c>
      <c r="C32" s="493">
        <v>24107</v>
      </c>
      <c r="D32" s="493">
        <v>1334993846</v>
      </c>
      <c r="E32" s="493">
        <v>92</v>
      </c>
      <c r="F32" s="493">
        <v>38142080</v>
      </c>
      <c r="G32" s="493">
        <v>180</v>
      </c>
      <c r="H32" s="493">
        <v>9000000</v>
      </c>
      <c r="I32" s="602">
        <v>0</v>
      </c>
      <c r="J32" s="602">
        <v>0</v>
      </c>
      <c r="K32" s="493">
        <v>272</v>
      </c>
      <c r="L32" s="493">
        <v>47142080</v>
      </c>
      <c r="M32" s="546"/>
    </row>
    <row r="33" spans="1:13" ht="11.45" customHeight="1">
      <c r="A33" s="549">
        <v>19</v>
      </c>
      <c r="B33" s="550" t="s">
        <v>104</v>
      </c>
      <c r="C33" s="493">
        <v>7925</v>
      </c>
      <c r="D33" s="493">
        <v>478384546</v>
      </c>
      <c r="E33" s="493">
        <v>32</v>
      </c>
      <c r="F33" s="493">
        <v>13007980</v>
      </c>
      <c r="G33" s="493">
        <v>43</v>
      </c>
      <c r="H33" s="493">
        <v>2150000</v>
      </c>
      <c r="I33" s="602">
        <v>14</v>
      </c>
      <c r="J33" s="602">
        <v>6530</v>
      </c>
      <c r="K33" s="493">
        <v>89</v>
      </c>
      <c r="L33" s="493">
        <v>15164510</v>
      </c>
      <c r="M33" s="546"/>
    </row>
    <row r="34" spans="1:13" ht="11.45" customHeight="1">
      <c r="A34" s="549">
        <v>20</v>
      </c>
      <c r="B34" s="550" t="s">
        <v>106</v>
      </c>
      <c r="C34" s="493">
        <v>12284</v>
      </c>
      <c r="D34" s="493">
        <v>794995332</v>
      </c>
      <c r="E34" s="493">
        <v>54</v>
      </c>
      <c r="F34" s="493">
        <v>22654712</v>
      </c>
      <c r="G34" s="493">
        <v>118</v>
      </c>
      <c r="H34" s="493">
        <v>5900000</v>
      </c>
      <c r="I34" s="602">
        <v>31</v>
      </c>
      <c r="J34" s="602">
        <v>13237</v>
      </c>
      <c r="K34" s="493">
        <v>203</v>
      </c>
      <c r="L34" s="493">
        <v>28567949</v>
      </c>
      <c r="M34" s="546"/>
    </row>
    <row r="35" spans="1:13" s="551" customFormat="1" ht="11.45" customHeight="1">
      <c r="A35" s="549">
        <v>21</v>
      </c>
      <c r="B35" s="550" t="s">
        <v>108</v>
      </c>
      <c r="C35" s="493">
        <v>7212</v>
      </c>
      <c r="D35" s="493">
        <v>424614290</v>
      </c>
      <c r="E35" s="493">
        <v>20</v>
      </c>
      <c r="F35" s="493">
        <v>8345670</v>
      </c>
      <c r="G35" s="493">
        <v>42</v>
      </c>
      <c r="H35" s="493">
        <v>2100000</v>
      </c>
      <c r="I35" s="602">
        <v>5</v>
      </c>
      <c r="J35" s="602">
        <v>2626</v>
      </c>
      <c r="K35" s="493">
        <v>67</v>
      </c>
      <c r="L35" s="493">
        <v>10448296</v>
      </c>
      <c r="M35" s="546"/>
    </row>
    <row r="36" spans="1:13" ht="11.45" customHeight="1">
      <c r="A36" s="549">
        <v>22</v>
      </c>
      <c r="B36" s="550" t="s">
        <v>303</v>
      </c>
      <c r="C36" s="493">
        <v>4635</v>
      </c>
      <c r="D36" s="493">
        <v>294411551</v>
      </c>
      <c r="E36" s="493">
        <v>17</v>
      </c>
      <c r="F36" s="493">
        <v>7140000</v>
      </c>
      <c r="G36" s="493">
        <v>43</v>
      </c>
      <c r="H36" s="493">
        <v>2150000</v>
      </c>
      <c r="I36" s="602">
        <v>0</v>
      </c>
      <c r="J36" s="602">
        <v>0</v>
      </c>
      <c r="K36" s="493">
        <v>60</v>
      </c>
      <c r="L36" s="493">
        <v>9290000</v>
      </c>
      <c r="M36" s="546"/>
    </row>
    <row r="37" spans="1:13" ht="15" customHeight="1">
      <c r="A37" s="549">
        <v>24</v>
      </c>
      <c r="B37" s="550" t="s">
        <v>112</v>
      </c>
      <c r="C37" s="493">
        <v>5326</v>
      </c>
      <c r="D37" s="493">
        <v>310784345</v>
      </c>
      <c r="E37" s="493">
        <v>22</v>
      </c>
      <c r="F37" s="493">
        <v>9208000</v>
      </c>
      <c r="G37" s="493">
        <v>51</v>
      </c>
      <c r="H37" s="493">
        <v>2550000</v>
      </c>
      <c r="I37" s="602">
        <v>0</v>
      </c>
      <c r="J37" s="602">
        <v>0</v>
      </c>
      <c r="K37" s="493">
        <v>73</v>
      </c>
      <c r="L37" s="493">
        <v>11758000</v>
      </c>
      <c r="M37" s="546"/>
    </row>
    <row r="38" spans="1:13" ht="11.45" customHeight="1">
      <c r="A38" s="549">
        <v>27</v>
      </c>
      <c r="B38" s="550" t="s">
        <v>114</v>
      </c>
      <c r="C38" s="493">
        <v>3408</v>
      </c>
      <c r="D38" s="493">
        <v>199091242</v>
      </c>
      <c r="E38" s="493">
        <v>7</v>
      </c>
      <c r="F38" s="493">
        <v>2740960</v>
      </c>
      <c r="G38" s="493">
        <v>30</v>
      </c>
      <c r="H38" s="493">
        <v>1500000</v>
      </c>
      <c r="I38" s="602">
        <v>9</v>
      </c>
      <c r="J38" s="602">
        <v>8236</v>
      </c>
      <c r="K38" s="493">
        <v>46</v>
      </c>
      <c r="L38" s="493">
        <v>4249196</v>
      </c>
      <c r="M38" s="546"/>
    </row>
    <row r="39" spans="1:13" s="551" customFormat="1" ht="11.45" customHeight="1">
      <c r="A39" s="549">
        <v>31</v>
      </c>
      <c r="B39" s="550" t="s">
        <v>116</v>
      </c>
      <c r="C39" s="493">
        <v>4266</v>
      </c>
      <c r="D39" s="493">
        <v>302738080</v>
      </c>
      <c r="E39" s="493">
        <v>21</v>
      </c>
      <c r="F39" s="493">
        <v>8804000</v>
      </c>
      <c r="G39" s="493">
        <v>46</v>
      </c>
      <c r="H39" s="493">
        <v>2300000</v>
      </c>
      <c r="I39" s="602">
        <v>30</v>
      </c>
      <c r="J39" s="602">
        <v>11703</v>
      </c>
      <c r="K39" s="493">
        <v>97</v>
      </c>
      <c r="L39" s="493">
        <v>11115703</v>
      </c>
      <c r="M39" s="546"/>
    </row>
    <row r="40" spans="1:13" ht="11.45" customHeight="1">
      <c r="A40" s="549">
        <v>32</v>
      </c>
      <c r="B40" s="550" t="s">
        <v>117</v>
      </c>
      <c r="C40" s="493">
        <v>5932</v>
      </c>
      <c r="D40" s="493">
        <v>350395364</v>
      </c>
      <c r="E40" s="493">
        <v>32</v>
      </c>
      <c r="F40" s="493">
        <v>13408000</v>
      </c>
      <c r="G40" s="493">
        <v>56</v>
      </c>
      <c r="H40" s="493">
        <v>2800000</v>
      </c>
      <c r="I40" s="602">
        <v>10</v>
      </c>
      <c r="J40" s="602">
        <v>4175</v>
      </c>
      <c r="K40" s="493">
        <v>98</v>
      </c>
      <c r="L40" s="493">
        <v>16212175</v>
      </c>
      <c r="M40" s="546"/>
    </row>
    <row r="41" spans="1:13" ht="11.45" customHeight="1">
      <c r="A41" s="549">
        <v>37</v>
      </c>
      <c r="B41" s="550" t="s">
        <v>118</v>
      </c>
      <c r="C41" s="493">
        <v>2042</v>
      </c>
      <c r="D41" s="493">
        <v>131558764</v>
      </c>
      <c r="E41" s="493">
        <v>6</v>
      </c>
      <c r="F41" s="493">
        <v>2520000</v>
      </c>
      <c r="G41" s="493">
        <v>26</v>
      </c>
      <c r="H41" s="493">
        <v>1300000</v>
      </c>
      <c r="I41" s="602">
        <v>0</v>
      </c>
      <c r="J41" s="602">
        <v>0</v>
      </c>
      <c r="K41" s="493">
        <v>32</v>
      </c>
      <c r="L41" s="493">
        <v>3820000</v>
      </c>
      <c r="M41" s="546"/>
    </row>
    <row r="42" spans="1:13" ht="11.45" customHeight="1">
      <c r="A42" s="549">
        <v>39</v>
      </c>
      <c r="B42" s="550" t="s">
        <v>120</v>
      </c>
      <c r="C42" s="493">
        <v>2824</v>
      </c>
      <c r="D42" s="493">
        <v>157634427</v>
      </c>
      <c r="E42" s="493">
        <v>12</v>
      </c>
      <c r="F42" s="493">
        <v>5029980</v>
      </c>
      <c r="G42" s="493">
        <v>39</v>
      </c>
      <c r="H42" s="493">
        <v>1950000</v>
      </c>
      <c r="I42" s="602">
        <v>1700</v>
      </c>
      <c r="J42" s="602">
        <v>2238441</v>
      </c>
      <c r="K42" s="493">
        <v>1751</v>
      </c>
      <c r="L42" s="493">
        <v>9218421</v>
      </c>
      <c r="M42" s="546"/>
    </row>
    <row r="43" spans="1:13" ht="11.45" customHeight="1">
      <c r="A43" s="549">
        <v>40</v>
      </c>
      <c r="B43" s="550" t="s">
        <v>307</v>
      </c>
      <c r="C43" s="493">
        <v>1820</v>
      </c>
      <c r="D43" s="493">
        <v>123740521</v>
      </c>
      <c r="E43" s="493">
        <v>6</v>
      </c>
      <c r="F43" s="493">
        <v>2520000</v>
      </c>
      <c r="G43" s="493">
        <v>18</v>
      </c>
      <c r="H43" s="493">
        <v>900000</v>
      </c>
      <c r="I43" s="602">
        <v>1055</v>
      </c>
      <c r="J43" s="602">
        <v>1151150</v>
      </c>
      <c r="K43" s="493">
        <v>1079</v>
      </c>
      <c r="L43" s="493">
        <v>4571150</v>
      </c>
      <c r="M43" s="546"/>
    </row>
    <row r="44" spans="1:13" s="551" customFormat="1" ht="11.45" customHeight="1">
      <c r="A44" s="549">
        <v>42</v>
      </c>
      <c r="B44" s="550" t="s">
        <v>123</v>
      </c>
      <c r="C44" s="493">
        <v>4902</v>
      </c>
      <c r="D44" s="493">
        <v>273638019</v>
      </c>
      <c r="E44" s="493">
        <v>19</v>
      </c>
      <c r="F44" s="493">
        <v>7980000</v>
      </c>
      <c r="G44" s="493">
        <v>39</v>
      </c>
      <c r="H44" s="493">
        <v>1950000</v>
      </c>
      <c r="I44" s="602">
        <v>14</v>
      </c>
      <c r="J44" s="602">
        <v>2101</v>
      </c>
      <c r="K44" s="493">
        <v>72</v>
      </c>
      <c r="L44" s="493">
        <v>9932101</v>
      </c>
      <c r="M44" s="546"/>
    </row>
    <row r="45" spans="1:13" ht="11.45" customHeight="1">
      <c r="A45" s="549">
        <v>43</v>
      </c>
      <c r="B45" s="550" t="s">
        <v>309</v>
      </c>
      <c r="C45" s="493">
        <v>12782</v>
      </c>
      <c r="D45" s="493">
        <v>727680683</v>
      </c>
      <c r="E45" s="493">
        <v>67</v>
      </c>
      <c r="F45" s="493">
        <v>22307567</v>
      </c>
      <c r="G45" s="493">
        <v>140</v>
      </c>
      <c r="H45" s="493">
        <v>7000000</v>
      </c>
      <c r="I45" s="602">
        <v>4</v>
      </c>
      <c r="J45" s="602">
        <v>753</v>
      </c>
      <c r="K45" s="493">
        <v>211</v>
      </c>
      <c r="L45" s="493">
        <v>29308320</v>
      </c>
      <c r="M45" s="546"/>
    </row>
    <row r="46" spans="1:13" ht="11.45" customHeight="1">
      <c r="A46" s="549">
        <v>45</v>
      </c>
      <c r="B46" s="550" t="s">
        <v>125</v>
      </c>
      <c r="C46" s="493">
        <v>3252</v>
      </c>
      <c r="D46" s="493">
        <v>206423664</v>
      </c>
      <c r="E46" s="493">
        <v>8</v>
      </c>
      <c r="F46" s="493">
        <v>3344000</v>
      </c>
      <c r="G46" s="493">
        <v>27</v>
      </c>
      <c r="H46" s="493">
        <v>1350000</v>
      </c>
      <c r="I46" s="602">
        <v>8</v>
      </c>
      <c r="J46" s="602">
        <v>11143</v>
      </c>
      <c r="K46" s="493">
        <v>43</v>
      </c>
      <c r="L46" s="493">
        <v>4705143</v>
      </c>
      <c r="M46" s="546"/>
    </row>
    <row r="47" spans="1:13" ht="15" customHeight="1">
      <c r="A47" s="549">
        <v>46</v>
      </c>
      <c r="B47" s="550" t="s">
        <v>127</v>
      </c>
      <c r="C47" s="493">
        <v>3402</v>
      </c>
      <c r="D47" s="493">
        <v>196509990</v>
      </c>
      <c r="E47" s="493">
        <v>9</v>
      </c>
      <c r="F47" s="493">
        <v>3623950</v>
      </c>
      <c r="G47" s="493">
        <v>34</v>
      </c>
      <c r="H47" s="493">
        <v>1700000</v>
      </c>
      <c r="I47" s="602">
        <v>0</v>
      </c>
      <c r="J47" s="602">
        <v>0</v>
      </c>
      <c r="K47" s="493">
        <v>43</v>
      </c>
      <c r="L47" s="493">
        <v>5323950</v>
      </c>
      <c r="M47" s="546"/>
    </row>
    <row r="48" spans="1:13" s="551" customFormat="1" ht="11.45" customHeight="1">
      <c r="A48" s="549">
        <v>50</v>
      </c>
      <c r="B48" s="550" t="s">
        <v>128</v>
      </c>
      <c r="C48" s="493">
        <v>6710</v>
      </c>
      <c r="D48" s="493">
        <v>349416255</v>
      </c>
      <c r="E48" s="493">
        <v>23</v>
      </c>
      <c r="F48" s="493">
        <v>9268390</v>
      </c>
      <c r="G48" s="493">
        <v>49</v>
      </c>
      <c r="H48" s="493">
        <v>2450000</v>
      </c>
      <c r="I48" s="602">
        <v>0</v>
      </c>
      <c r="J48" s="602">
        <v>0</v>
      </c>
      <c r="K48" s="493">
        <v>72</v>
      </c>
      <c r="L48" s="493">
        <v>11718390</v>
      </c>
      <c r="M48" s="546"/>
    </row>
    <row r="49" spans="1:13" ht="11.45" customHeight="1">
      <c r="A49" s="549">
        <v>57</v>
      </c>
      <c r="B49" s="550" t="s">
        <v>130</v>
      </c>
      <c r="C49" s="493">
        <v>5703</v>
      </c>
      <c r="D49" s="493">
        <v>174946240</v>
      </c>
      <c r="E49" s="493">
        <v>17</v>
      </c>
      <c r="F49" s="493">
        <v>6430748</v>
      </c>
      <c r="G49" s="493">
        <v>32</v>
      </c>
      <c r="H49" s="493">
        <v>1600000</v>
      </c>
      <c r="I49" s="602">
        <v>0</v>
      </c>
      <c r="J49" s="602">
        <v>0</v>
      </c>
      <c r="K49" s="493">
        <v>49</v>
      </c>
      <c r="L49" s="493">
        <v>8030748</v>
      </c>
      <c r="M49" s="546"/>
    </row>
    <row r="50" spans="1:13" ht="11.45" customHeight="1">
      <c r="A50" s="549">
        <v>62</v>
      </c>
      <c r="B50" s="550" t="s">
        <v>131</v>
      </c>
      <c r="C50" s="493">
        <v>1955</v>
      </c>
      <c r="D50" s="493">
        <v>149927646</v>
      </c>
      <c r="E50" s="493">
        <v>4</v>
      </c>
      <c r="F50" s="493">
        <v>1680000</v>
      </c>
      <c r="G50" s="493">
        <v>22</v>
      </c>
      <c r="H50" s="493">
        <v>1100000</v>
      </c>
      <c r="I50" s="602">
        <v>0</v>
      </c>
      <c r="J50" s="602">
        <v>0</v>
      </c>
      <c r="K50" s="493">
        <v>26</v>
      </c>
      <c r="L50" s="493">
        <v>2780000</v>
      </c>
      <c r="M50" s="546"/>
    </row>
    <row r="51" spans="1:13" ht="11.45" customHeight="1">
      <c r="A51" s="549">
        <v>65</v>
      </c>
      <c r="B51" s="550" t="s">
        <v>314</v>
      </c>
      <c r="C51" s="493">
        <v>4216</v>
      </c>
      <c r="D51" s="493">
        <v>277043660</v>
      </c>
      <c r="E51" s="493">
        <v>15</v>
      </c>
      <c r="F51" s="493">
        <v>6286470</v>
      </c>
      <c r="G51" s="493">
        <v>26</v>
      </c>
      <c r="H51" s="493">
        <v>1300000</v>
      </c>
      <c r="I51" s="602">
        <v>0</v>
      </c>
      <c r="J51" s="602">
        <v>0</v>
      </c>
      <c r="K51" s="493">
        <v>41</v>
      </c>
      <c r="L51" s="493">
        <v>7586470</v>
      </c>
      <c r="M51" s="546"/>
    </row>
    <row r="52" spans="1:13" ht="11.45" customHeight="1">
      <c r="A52" s="549">
        <v>70</v>
      </c>
      <c r="B52" s="550" t="s">
        <v>134</v>
      </c>
      <c r="C52" s="493">
        <v>4498</v>
      </c>
      <c r="D52" s="493">
        <v>288208595</v>
      </c>
      <c r="E52" s="493">
        <v>17</v>
      </c>
      <c r="F52" s="493">
        <v>7140000</v>
      </c>
      <c r="G52" s="493">
        <v>49</v>
      </c>
      <c r="H52" s="493">
        <v>2450000</v>
      </c>
      <c r="I52" s="602">
        <v>0</v>
      </c>
      <c r="J52" s="602">
        <v>0</v>
      </c>
      <c r="K52" s="493">
        <v>66</v>
      </c>
      <c r="L52" s="493">
        <v>9590000</v>
      </c>
      <c r="M52" s="546"/>
    </row>
    <row r="53" spans="1:13" ht="11.45" customHeight="1">
      <c r="A53" s="549">
        <v>73</v>
      </c>
      <c r="B53" s="550" t="s">
        <v>317</v>
      </c>
      <c r="C53" s="493">
        <v>10182</v>
      </c>
      <c r="D53" s="493">
        <v>601491970</v>
      </c>
      <c r="E53" s="493">
        <v>40</v>
      </c>
      <c r="F53" s="493">
        <v>15535860</v>
      </c>
      <c r="G53" s="493">
        <v>81</v>
      </c>
      <c r="H53" s="493">
        <v>4050000</v>
      </c>
      <c r="I53" s="602">
        <v>0</v>
      </c>
      <c r="J53" s="602">
        <v>0</v>
      </c>
      <c r="K53" s="493">
        <v>121</v>
      </c>
      <c r="L53" s="493">
        <v>19585860</v>
      </c>
      <c r="M53" s="546"/>
    </row>
    <row r="54" spans="1:13" s="551" customFormat="1" ht="11.45" customHeight="1">
      <c r="A54" s="549">
        <v>79</v>
      </c>
      <c r="B54" s="550" t="s">
        <v>459</v>
      </c>
      <c r="C54" s="493">
        <v>5911</v>
      </c>
      <c r="D54" s="493">
        <v>413540378</v>
      </c>
      <c r="E54" s="493">
        <v>27</v>
      </c>
      <c r="F54" s="493">
        <v>11247310</v>
      </c>
      <c r="G54" s="493">
        <v>40</v>
      </c>
      <c r="H54" s="493">
        <v>2000000</v>
      </c>
      <c r="I54" s="602">
        <v>0</v>
      </c>
      <c r="J54" s="602">
        <v>0</v>
      </c>
      <c r="K54" s="493">
        <v>67</v>
      </c>
      <c r="L54" s="493">
        <v>13247310</v>
      </c>
      <c r="M54" s="546"/>
    </row>
    <row r="55" spans="1:13" ht="11.45" customHeight="1">
      <c r="A55" s="549">
        <v>86</v>
      </c>
      <c r="B55" s="550" t="s">
        <v>139</v>
      </c>
      <c r="C55" s="493">
        <v>8219</v>
      </c>
      <c r="D55" s="493">
        <v>462638388</v>
      </c>
      <c r="E55" s="493">
        <v>33</v>
      </c>
      <c r="F55" s="493">
        <v>13796000</v>
      </c>
      <c r="G55" s="493">
        <v>79</v>
      </c>
      <c r="H55" s="493">
        <v>3950000</v>
      </c>
      <c r="I55" s="602">
        <v>19</v>
      </c>
      <c r="J55" s="602">
        <v>8936</v>
      </c>
      <c r="K55" s="493">
        <v>131</v>
      </c>
      <c r="L55" s="493">
        <v>17754936</v>
      </c>
      <c r="M55" s="546"/>
    </row>
    <row r="56" spans="1:13" ht="11.45" customHeight="1">
      <c r="A56" s="549">
        <v>93</v>
      </c>
      <c r="B56" s="550" t="s">
        <v>323</v>
      </c>
      <c r="C56" s="493">
        <v>8904</v>
      </c>
      <c r="D56" s="493">
        <v>533419101</v>
      </c>
      <c r="E56" s="493">
        <v>42</v>
      </c>
      <c r="F56" s="493">
        <v>17624000</v>
      </c>
      <c r="G56" s="493">
        <v>80</v>
      </c>
      <c r="H56" s="493">
        <v>4000000</v>
      </c>
      <c r="I56" s="602">
        <v>34</v>
      </c>
      <c r="J56" s="602">
        <v>18752</v>
      </c>
      <c r="K56" s="493">
        <v>156</v>
      </c>
      <c r="L56" s="493">
        <v>21642752</v>
      </c>
      <c r="M56" s="546"/>
    </row>
    <row r="57" spans="1:13" ht="15" customHeight="1">
      <c r="A57" s="552">
        <v>95</v>
      </c>
      <c r="B57" s="553" t="s">
        <v>324</v>
      </c>
      <c r="C57" s="502">
        <v>11574</v>
      </c>
      <c r="D57" s="502">
        <v>715269135</v>
      </c>
      <c r="E57" s="502">
        <v>54</v>
      </c>
      <c r="F57" s="502">
        <v>21970566</v>
      </c>
      <c r="G57" s="502">
        <v>120</v>
      </c>
      <c r="H57" s="502">
        <v>6000000</v>
      </c>
      <c r="I57" s="603">
        <v>0</v>
      </c>
      <c r="J57" s="603">
        <v>0</v>
      </c>
      <c r="K57" s="502">
        <v>174</v>
      </c>
      <c r="L57" s="502">
        <v>27970566</v>
      </c>
      <c r="M57" s="546"/>
    </row>
    <row r="58" spans="1:13" ht="11.45" customHeight="1">
      <c r="A58" s="549">
        <v>301</v>
      </c>
      <c r="B58" s="550" t="s">
        <v>160</v>
      </c>
      <c r="C58" s="493">
        <v>460</v>
      </c>
      <c r="D58" s="493">
        <v>25924505</v>
      </c>
      <c r="E58" s="493">
        <v>8</v>
      </c>
      <c r="F58" s="493">
        <v>4000000</v>
      </c>
      <c r="G58" s="493">
        <v>4</v>
      </c>
      <c r="H58" s="493">
        <v>370000</v>
      </c>
      <c r="I58" s="602">
        <v>0</v>
      </c>
      <c r="J58" s="602">
        <v>0</v>
      </c>
      <c r="K58" s="493">
        <v>12</v>
      </c>
      <c r="L58" s="493">
        <v>4370000</v>
      </c>
      <c r="M58" s="546"/>
    </row>
    <row r="59" spans="1:13" ht="11.45" customHeight="1">
      <c r="A59" s="549">
        <v>305</v>
      </c>
      <c r="B59" s="550" t="s">
        <v>165</v>
      </c>
      <c r="C59" s="493">
        <v>460</v>
      </c>
      <c r="D59" s="493">
        <v>45560087</v>
      </c>
      <c r="E59" s="493">
        <v>11</v>
      </c>
      <c r="F59" s="493">
        <v>4620000</v>
      </c>
      <c r="G59" s="493">
        <v>5</v>
      </c>
      <c r="H59" s="493">
        <v>280000</v>
      </c>
      <c r="I59" s="602">
        <v>3</v>
      </c>
      <c r="J59" s="602">
        <v>30000</v>
      </c>
      <c r="K59" s="493">
        <v>19</v>
      </c>
      <c r="L59" s="493">
        <v>4930000</v>
      </c>
      <c r="M59" s="546"/>
    </row>
    <row r="60" spans="1:13" ht="11.45" customHeight="1">
      <c r="A60" s="549">
        <v>306</v>
      </c>
      <c r="B60" s="550" t="s">
        <v>171</v>
      </c>
      <c r="C60" s="493">
        <v>1027</v>
      </c>
      <c r="D60" s="493">
        <v>140046320</v>
      </c>
      <c r="E60" s="493">
        <v>181</v>
      </c>
      <c r="F60" s="493">
        <v>76360000</v>
      </c>
      <c r="G60" s="493">
        <v>16</v>
      </c>
      <c r="H60" s="493">
        <v>2550000</v>
      </c>
      <c r="I60" s="602">
        <v>0</v>
      </c>
      <c r="J60" s="602">
        <v>0</v>
      </c>
      <c r="K60" s="493">
        <v>197</v>
      </c>
      <c r="L60" s="493">
        <v>78910000</v>
      </c>
      <c r="M60" s="546"/>
    </row>
    <row r="61" spans="1:13" ht="11.45" customHeight="1">
      <c r="A61" s="549">
        <v>307</v>
      </c>
      <c r="B61" s="550" t="s">
        <v>175</v>
      </c>
      <c r="C61" s="493">
        <v>1729</v>
      </c>
      <c r="D61" s="493">
        <v>190932458</v>
      </c>
      <c r="E61" s="493">
        <v>142</v>
      </c>
      <c r="F61" s="493">
        <v>59640000</v>
      </c>
      <c r="G61" s="493">
        <v>22</v>
      </c>
      <c r="H61" s="493">
        <v>7200000</v>
      </c>
      <c r="I61" s="602">
        <v>385</v>
      </c>
      <c r="J61" s="602">
        <v>56648000</v>
      </c>
      <c r="K61" s="493">
        <v>549</v>
      </c>
      <c r="L61" s="493">
        <v>123488000</v>
      </c>
      <c r="M61" s="546"/>
    </row>
    <row r="62" spans="1:13" ht="11.45" customHeight="1">
      <c r="A62" s="549">
        <v>308</v>
      </c>
      <c r="B62" s="550" t="s">
        <v>187</v>
      </c>
      <c r="C62" s="493">
        <v>593</v>
      </c>
      <c r="D62" s="493">
        <v>29265133</v>
      </c>
      <c r="E62" s="493">
        <v>26</v>
      </c>
      <c r="F62" s="493">
        <v>10920000</v>
      </c>
      <c r="G62" s="493">
        <v>5</v>
      </c>
      <c r="H62" s="493">
        <v>400000</v>
      </c>
      <c r="I62" s="602">
        <v>0</v>
      </c>
      <c r="J62" s="602">
        <v>0</v>
      </c>
      <c r="K62" s="493">
        <v>31</v>
      </c>
      <c r="L62" s="493">
        <v>11320000</v>
      </c>
      <c r="M62" s="546"/>
    </row>
    <row r="63" spans="1:13" ht="12" customHeight="1">
      <c r="A63" s="554">
        <v>309</v>
      </c>
      <c r="B63" s="555" t="s">
        <v>189</v>
      </c>
      <c r="C63" s="556">
        <v>14018</v>
      </c>
      <c r="D63" s="556">
        <v>1280118031</v>
      </c>
      <c r="E63" s="556">
        <v>583</v>
      </c>
      <c r="F63" s="556">
        <v>244860000</v>
      </c>
      <c r="G63" s="556">
        <v>174</v>
      </c>
      <c r="H63" s="556">
        <v>9480000</v>
      </c>
      <c r="I63" s="1923">
        <v>8413</v>
      </c>
      <c r="J63" s="1923">
        <v>285152742</v>
      </c>
      <c r="K63" s="556">
        <v>9170</v>
      </c>
      <c r="L63" s="556">
        <v>539492742</v>
      </c>
      <c r="M63" s="546"/>
    </row>
    <row r="64" spans="1:13">
      <c r="A64" s="557"/>
      <c r="B64" s="557"/>
      <c r="C64" s="558"/>
      <c r="D64" s="558"/>
      <c r="E64" s="524"/>
      <c r="F64" s="524"/>
      <c r="G64" s="524"/>
      <c r="H64" s="524"/>
      <c r="I64" s="559"/>
      <c r="J64" s="559"/>
      <c r="K64" s="524"/>
      <c r="L64" s="524"/>
      <c r="M64" s="560"/>
    </row>
    <row r="65" spans="3:13">
      <c r="C65" s="561"/>
      <c r="D65" s="561"/>
      <c r="E65" s="561"/>
      <c r="F65" s="561"/>
      <c r="G65" s="561"/>
      <c r="H65" s="561"/>
      <c r="I65" s="562"/>
      <c r="J65" s="562"/>
      <c r="K65" s="561"/>
      <c r="L65" s="561"/>
      <c r="M65" s="560"/>
    </row>
    <row r="66" spans="3:13">
      <c r="C66" s="561"/>
      <c r="D66" s="561"/>
      <c r="E66" s="561"/>
      <c r="F66" s="561"/>
      <c r="G66" s="561"/>
      <c r="H66" s="561"/>
      <c r="I66" s="562"/>
      <c r="J66" s="562"/>
      <c r="K66" s="561"/>
      <c r="L66" s="561"/>
      <c r="M66" s="560"/>
    </row>
    <row r="67" spans="3:13">
      <c r="C67" s="561"/>
      <c r="D67" s="561"/>
      <c r="E67" s="561"/>
      <c r="F67" s="561"/>
      <c r="G67" s="561"/>
      <c r="H67" s="561"/>
      <c r="I67" s="562"/>
      <c r="J67" s="562"/>
      <c r="K67" s="561"/>
      <c r="L67" s="561"/>
      <c r="M67" s="560"/>
    </row>
    <row r="68" spans="3:13">
      <c r="C68" s="561"/>
      <c r="D68" s="561"/>
      <c r="E68" s="561"/>
      <c r="F68" s="561"/>
      <c r="G68" s="561"/>
      <c r="H68" s="561"/>
      <c r="I68" s="562"/>
      <c r="J68" s="562"/>
      <c r="K68" s="561"/>
      <c r="L68" s="561"/>
      <c r="M68" s="560"/>
    </row>
    <row r="69" spans="3:13">
      <c r="C69" s="561"/>
      <c r="D69" s="561"/>
      <c r="E69" s="561"/>
      <c r="F69" s="561"/>
      <c r="G69" s="561"/>
      <c r="H69" s="561"/>
      <c r="I69" s="562"/>
      <c r="J69" s="562"/>
      <c r="K69" s="561"/>
      <c r="L69" s="561"/>
      <c r="M69" s="560"/>
    </row>
    <row r="70" spans="3:13">
      <c r="C70" s="561"/>
      <c r="D70" s="561"/>
      <c r="E70" s="561"/>
      <c r="F70" s="561"/>
      <c r="G70" s="561"/>
      <c r="H70" s="561"/>
      <c r="I70" s="562"/>
      <c r="J70" s="562"/>
      <c r="K70" s="561"/>
      <c r="L70" s="561"/>
      <c r="M70" s="560"/>
    </row>
    <row r="71" spans="3:13">
      <c r="C71" s="561"/>
      <c r="D71" s="561"/>
      <c r="E71" s="561"/>
      <c r="F71" s="561"/>
      <c r="G71" s="561"/>
      <c r="H71" s="561"/>
      <c r="I71" s="562"/>
      <c r="J71" s="562"/>
      <c r="K71" s="561"/>
      <c r="L71" s="561"/>
      <c r="M71" s="560"/>
    </row>
    <row r="72" spans="3:13">
      <c r="C72" s="561"/>
      <c r="D72" s="561"/>
      <c r="E72" s="561"/>
      <c r="F72" s="561"/>
      <c r="G72" s="561"/>
      <c r="H72" s="561"/>
      <c r="I72" s="562"/>
      <c r="J72" s="562"/>
      <c r="K72" s="561"/>
      <c r="L72" s="561"/>
      <c r="M72" s="560"/>
    </row>
    <row r="73" spans="3:13">
      <c r="C73" s="561"/>
      <c r="D73" s="561"/>
      <c r="E73" s="561"/>
      <c r="F73" s="561"/>
      <c r="G73" s="561"/>
      <c r="H73" s="561"/>
      <c r="I73" s="562"/>
      <c r="J73" s="562"/>
      <c r="K73" s="561"/>
      <c r="L73" s="561"/>
      <c r="M73" s="560"/>
    </row>
    <row r="74" spans="3:13">
      <c r="C74" s="561"/>
      <c r="D74" s="561"/>
      <c r="E74" s="561"/>
      <c r="F74" s="561"/>
      <c r="G74" s="561"/>
      <c r="H74" s="561"/>
      <c r="I74" s="562"/>
      <c r="J74" s="562"/>
      <c r="K74" s="561"/>
      <c r="L74" s="561"/>
      <c r="M74" s="560"/>
    </row>
    <row r="75" spans="3:13">
      <c r="C75" s="561"/>
      <c r="D75" s="561"/>
      <c r="E75" s="561"/>
      <c r="F75" s="561"/>
      <c r="G75" s="561"/>
      <c r="H75" s="561"/>
      <c r="I75" s="562"/>
      <c r="J75" s="562"/>
      <c r="K75" s="561"/>
      <c r="L75" s="561"/>
      <c r="M75" s="560"/>
    </row>
    <row r="76" spans="3:13">
      <c r="C76" s="561"/>
      <c r="D76" s="561"/>
      <c r="E76" s="561"/>
      <c r="F76" s="561"/>
      <c r="G76" s="561"/>
      <c r="H76" s="561"/>
      <c r="I76" s="562"/>
      <c r="J76" s="562"/>
      <c r="K76" s="561"/>
      <c r="L76" s="561"/>
      <c r="M76" s="560"/>
    </row>
    <row r="77" spans="3:13">
      <c r="C77" s="561"/>
      <c r="D77" s="561"/>
      <c r="E77" s="561"/>
      <c r="F77" s="561"/>
      <c r="G77" s="561"/>
      <c r="H77" s="561"/>
      <c r="I77" s="562"/>
      <c r="J77" s="562"/>
      <c r="K77" s="561"/>
      <c r="L77" s="561"/>
      <c r="M77" s="560"/>
    </row>
    <row r="78" spans="3:13">
      <c r="C78" s="561"/>
      <c r="D78" s="561"/>
      <c r="E78" s="561"/>
      <c r="F78" s="561"/>
      <c r="G78" s="561"/>
      <c r="H78" s="561"/>
      <c r="I78" s="562"/>
      <c r="J78" s="562"/>
      <c r="K78" s="561"/>
      <c r="L78" s="561"/>
      <c r="M78" s="560"/>
    </row>
    <row r="79" spans="3:13">
      <c r="C79" s="561"/>
      <c r="D79" s="561"/>
      <c r="E79" s="561"/>
      <c r="F79" s="561"/>
      <c r="G79" s="561"/>
      <c r="H79" s="561"/>
      <c r="I79" s="562"/>
      <c r="J79" s="562"/>
      <c r="K79" s="561"/>
      <c r="L79" s="561"/>
      <c r="M79" s="560"/>
    </row>
    <row r="80" spans="3:13">
      <c r="C80" s="561"/>
      <c r="D80" s="561"/>
      <c r="E80" s="561"/>
      <c r="F80" s="561"/>
      <c r="G80" s="561"/>
      <c r="H80" s="561"/>
      <c r="I80" s="562"/>
      <c r="J80" s="562"/>
      <c r="K80" s="561"/>
      <c r="L80" s="561"/>
      <c r="M80" s="560"/>
    </row>
    <row r="81" spans="3:13">
      <c r="C81" s="561"/>
      <c r="D81" s="561"/>
      <c r="E81" s="561"/>
      <c r="F81" s="561"/>
      <c r="G81" s="561"/>
      <c r="H81" s="561"/>
      <c r="I81" s="562"/>
      <c r="J81" s="562"/>
      <c r="K81" s="561"/>
      <c r="L81" s="561"/>
      <c r="M81" s="560"/>
    </row>
    <row r="82" spans="3:13">
      <c r="C82" s="561"/>
      <c r="D82" s="561"/>
      <c r="E82" s="561"/>
      <c r="F82" s="561"/>
      <c r="G82" s="561"/>
      <c r="H82" s="561"/>
      <c r="I82" s="562"/>
      <c r="J82" s="562"/>
      <c r="K82" s="561"/>
      <c r="L82" s="561"/>
      <c r="M82" s="560"/>
    </row>
    <row r="83" spans="3:13">
      <c r="C83" s="561"/>
      <c r="D83" s="561"/>
      <c r="E83" s="561"/>
      <c r="F83" s="561"/>
      <c r="G83" s="561"/>
      <c r="H83" s="561"/>
      <c r="I83" s="562"/>
      <c r="J83" s="562"/>
      <c r="K83" s="561"/>
      <c r="L83" s="561"/>
      <c r="M83" s="560"/>
    </row>
    <row r="84" spans="3:13">
      <c r="C84" s="561"/>
      <c r="D84" s="561"/>
      <c r="E84" s="561"/>
      <c r="F84" s="561"/>
      <c r="G84" s="561"/>
      <c r="H84" s="561"/>
      <c r="I84" s="562"/>
      <c r="J84" s="562"/>
      <c r="K84" s="561"/>
      <c r="L84" s="561"/>
      <c r="M84" s="560"/>
    </row>
    <row r="85" spans="3:13">
      <c r="C85" s="561"/>
      <c r="D85" s="561"/>
      <c r="E85" s="561"/>
      <c r="F85" s="561"/>
      <c r="G85" s="561"/>
      <c r="H85" s="561"/>
      <c r="I85" s="562"/>
      <c r="J85" s="562"/>
      <c r="K85" s="561"/>
      <c r="L85" s="561"/>
      <c r="M85" s="560"/>
    </row>
    <row r="86" spans="3:13">
      <c r="C86" s="561"/>
      <c r="D86" s="561"/>
      <c r="E86" s="561"/>
      <c r="F86" s="561"/>
      <c r="G86" s="561"/>
      <c r="H86" s="561"/>
      <c r="I86" s="562"/>
      <c r="J86" s="562"/>
      <c r="K86" s="561"/>
      <c r="L86" s="561"/>
      <c r="M86" s="560"/>
    </row>
    <row r="87" spans="3:13">
      <c r="C87" s="561"/>
      <c r="D87" s="561"/>
      <c r="E87" s="561"/>
      <c r="F87" s="561"/>
      <c r="G87" s="561"/>
      <c r="H87" s="561"/>
      <c r="I87" s="562"/>
      <c r="J87" s="562"/>
      <c r="K87" s="561"/>
      <c r="L87" s="561"/>
      <c r="M87" s="560"/>
    </row>
    <row r="88" spans="3:13">
      <c r="C88" s="561"/>
      <c r="D88" s="561"/>
      <c r="E88" s="561"/>
      <c r="F88" s="561"/>
      <c r="G88" s="561"/>
      <c r="H88" s="561"/>
      <c r="I88" s="562"/>
      <c r="J88" s="562"/>
      <c r="K88" s="561"/>
      <c r="L88" s="561"/>
      <c r="M88" s="560"/>
    </row>
    <row r="89" spans="3:13">
      <c r="C89" s="561"/>
      <c r="D89" s="561"/>
      <c r="E89" s="561"/>
      <c r="F89" s="561"/>
      <c r="G89" s="561"/>
      <c r="H89" s="561"/>
      <c r="I89" s="562"/>
      <c r="J89" s="562"/>
      <c r="K89" s="561"/>
      <c r="L89" s="561"/>
      <c r="M89" s="560"/>
    </row>
    <row r="90" spans="3:13">
      <c r="C90" s="561"/>
      <c r="D90" s="561"/>
      <c r="E90" s="561"/>
      <c r="F90" s="561"/>
      <c r="G90" s="561"/>
      <c r="H90" s="561"/>
      <c r="I90" s="562"/>
      <c r="J90" s="562"/>
      <c r="K90" s="561"/>
      <c r="L90" s="561"/>
      <c r="M90" s="560"/>
    </row>
    <row r="91" spans="3:13">
      <c r="C91" s="561"/>
      <c r="D91" s="561"/>
      <c r="E91" s="561"/>
      <c r="F91" s="561"/>
      <c r="G91" s="561"/>
      <c r="H91" s="561"/>
      <c r="I91" s="562"/>
      <c r="J91" s="562"/>
      <c r="K91" s="561"/>
      <c r="L91" s="561"/>
      <c r="M91" s="560"/>
    </row>
    <row r="92" spans="3:13">
      <c r="C92" s="561"/>
      <c r="D92" s="561"/>
      <c r="E92" s="561"/>
      <c r="F92" s="561"/>
      <c r="G92" s="561"/>
      <c r="H92" s="561"/>
      <c r="I92" s="562"/>
      <c r="J92" s="562"/>
      <c r="K92" s="561"/>
      <c r="L92" s="561"/>
      <c r="M92" s="560"/>
    </row>
    <row r="93" spans="3:13">
      <c r="C93" s="561"/>
      <c r="D93" s="561"/>
      <c r="E93" s="561"/>
      <c r="F93" s="561"/>
      <c r="G93" s="561"/>
      <c r="H93" s="561"/>
      <c r="I93" s="562"/>
      <c r="J93" s="562"/>
      <c r="K93" s="561"/>
      <c r="L93" s="561"/>
      <c r="M93" s="560"/>
    </row>
    <row r="94" spans="3:13">
      <c r="C94" s="561"/>
      <c r="D94" s="561"/>
      <c r="E94" s="561"/>
      <c r="F94" s="561"/>
      <c r="G94" s="561"/>
      <c r="H94" s="561"/>
      <c r="I94" s="562"/>
      <c r="J94" s="562"/>
      <c r="K94" s="561"/>
      <c r="L94" s="561"/>
      <c r="M94" s="560"/>
    </row>
    <row r="95" spans="3:13">
      <c r="C95" s="561"/>
      <c r="D95" s="561"/>
      <c r="E95" s="561"/>
      <c r="F95" s="561"/>
      <c r="G95" s="561"/>
      <c r="H95" s="561"/>
      <c r="I95" s="562"/>
      <c r="J95" s="562"/>
      <c r="K95" s="561"/>
      <c r="L95" s="561"/>
      <c r="M95" s="560"/>
    </row>
    <row r="96" spans="3:13">
      <c r="C96" s="561"/>
      <c r="D96" s="561"/>
      <c r="E96" s="561"/>
      <c r="F96" s="561"/>
      <c r="G96" s="561"/>
      <c r="H96" s="561"/>
      <c r="I96" s="562"/>
      <c r="J96" s="562"/>
      <c r="K96" s="561"/>
      <c r="L96" s="561"/>
      <c r="M96" s="560"/>
    </row>
    <row r="97" spans="3:13">
      <c r="C97" s="561"/>
      <c r="D97" s="561"/>
      <c r="E97" s="561"/>
      <c r="F97" s="561"/>
      <c r="G97" s="561"/>
      <c r="H97" s="561"/>
      <c r="I97" s="562"/>
      <c r="J97" s="562"/>
      <c r="K97" s="561"/>
      <c r="L97" s="561"/>
      <c r="M97" s="560"/>
    </row>
    <row r="98" spans="3:13">
      <c r="C98" s="561"/>
      <c r="D98" s="561"/>
      <c r="E98" s="561"/>
      <c r="F98" s="561"/>
      <c r="G98" s="561"/>
      <c r="H98" s="561"/>
      <c r="I98" s="562"/>
      <c r="J98" s="562"/>
      <c r="K98" s="561"/>
      <c r="L98" s="561"/>
      <c r="M98" s="560"/>
    </row>
    <row r="99" spans="3:13">
      <c r="C99" s="561"/>
      <c r="D99" s="561"/>
      <c r="E99" s="561"/>
      <c r="F99" s="561"/>
      <c r="G99" s="561"/>
      <c r="H99" s="561"/>
      <c r="I99" s="562"/>
      <c r="J99" s="562"/>
      <c r="K99" s="561"/>
      <c r="L99" s="561"/>
      <c r="M99" s="560"/>
    </row>
    <row r="100" spans="3:13">
      <c r="C100" s="561"/>
      <c r="D100" s="561"/>
      <c r="E100" s="561"/>
      <c r="F100" s="561"/>
      <c r="G100" s="561"/>
      <c r="H100" s="561"/>
      <c r="I100" s="562"/>
      <c r="J100" s="562"/>
      <c r="K100" s="561"/>
      <c r="L100" s="561"/>
      <c r="M100" s="560"/>
    </row>
    <row r="101" spans="3:13">
      <c r="C101" s="561"/>
      <c r="D101" s="561"/>
      <c r="E101" s="561"/>
      <c r="F101" s="561"/>
      <c r="G101" s="561"/>
      <c r="H101" s="561"/>
      <c r="I101" s="562"/>
      <c r="J101" s="562"/>
      <c r="K101" s="561"/>
      <c r="L101" s="561"/>
      <c r="M101" s="560"/>
    </row>
    <row r="102" spans="3:13">
      <c r="C102" s="561"/>
      <c r="D102" s="561"/>
      <c r="E102" s="561"/>
      <c r="F102" s="561"/>
      <c r="G102" s="561"/>
      <c r="H102" s="561"/>
      <c r="I102" s="562"/>
      <c r="J102" s="562"/>
      <c r="K102" s="561"/>
      <c r="L102" s="561"/>
      <c r="M102" s="560"/>
    </row>
    <row r="103" spans="3:13">
      <c r="C103" s="561"/>
      <c r="D103" s="561"/>
      <c r="E103" s="561"/>
      <c r="F103" s="561"/>
      <c r="G103" s="561"/>
      <c r="H103" s="561"/>
      <c r="I103" s="562"/>
      <c r="J103" s="562"/>
      <c r="K103" s="561"/>
      <c r="L103" s="561"/>
      <c r="M103" s="560"/>
    </row>
    <row r="104" spans="3:13">
      <c r="C104" s="561"/>
      <c r="D104" s="561"/>
      <c r="E104" s="561"/>
      <c r="F104" s="561"/>
      <c r="G104" s="561"/>
      <c r="H104" s="561"/>
      <c r="I104" s="562"/>
      <c r="J104" s="562"/>
      <c r="K104" s="561"/>
      <c r="L104" s="561"/>
      <c r="M104" s="560"/>
    </row>
    <row r="105" spans="3:13">
      <c r="C105" s="561"/>
      <c r="D105" s="561"/>
      <c r="E105" s="561"/>
      <c r="F105" s="561"/>
      <c r="G105" s="561"/>
      <c r="H105" s="561"/>
      <c r="I105" s="562"/>
      <c r="J105" s="562"/>
      <c r="K105" s="561"/>
      <c r="L105" s="561"/>
      <c r="M105" s="560"/>
    </row>
    <row r="106" spans="3:13">
      <c r="C106" s="561"/>
      <c r="D106" s="561"/>
      <c r="E106" s="561"/>
      <c r="F106" s="561"/>
      <c r="G106" s="561"/>
      <c r="H106" s="561"/>
      <c r="I106" s="562"/>
      <c r="J106" s="562"/>
      <c r="K106" s="561"/>
      <c r="L106" s="561"/>
      <c r="M106" s="560"/>
    </row>
  </sheetData>
  <phoneticPr fontId="6"/>
  <pageMargins left="0.74803149606299213" right="0.74803149606299213" top="0.98425196850393704" bottom="0.98425196850393704" header="0.51181102362204722" footer="0.51181102362204722"/>
  <pageSetup paperSize="9" scale="95" orientation="portrait" r:id="rId1"/>
  <headerFooter alignWithMargins="0">
    <oddFooter>&amp;C&amp;A</oddFooter>
  </headerFooter>
  <rowBreaks count="1" manualBreakCount="1">
    <brk id="64" max="16383" man="1"/>
  </rowBreaks>
  <colBreaks count="1" manualBreakCount="1">
    <brk id="8" max="62"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2"/>
  <sheetViews>
    <sheetView workbookViewId="0">
      <selection activeCell="B53" sqref="B53"/>
    </sheetView>
  </sheetViews>
  <sheetFormatPr defaultColWidth="14.625" defaultRowHeight="14.25"/>
  <cols>
    <col min="1" max="1" width="5.5" style="940" customWidth="1"/>
    <col min="2" max="2" width="13.25" style="940" customWidth="1"/>
    <col min="3" max="3" width="10.125" style="940" customWidth="1"/>
    <col min="4" max="5" width="9.625" style="940" customWidth="1"/>
    <col min="6" max="6" width="12.875" style="940" customWidth="1"/>
    <col min="7" max="7" width="8.625" style="940" customWidth="1"/>
    <col min="8" max="8" width="7.25" style="940" customWidth="1"/>
    <col min="9" max="9" width="6.625" style="940" customWidth="1"/>
    <col min="10" max="10" width="8.5" style="940" customWidth="1"/>
    <col min="11" max="11" width="9.25" style="940" customWidth="1"/>
    <col min="12" max="13" width="8.75" style="940" customWidth="1"/>
    <col min="14" max="14" width="10.875" style="940" customWidth="1"/>
    <col min="15" max="15" width="5.5" style="940" customWidth="1"/>
    <col min="16" max="256" width="14.625" style="940"/>
    <col min="257" max="257" width="5.5" style="940" customWidth="1"/>
    <col min="258" max="258" width="13.25" style="940" customWidth="1"/>
    <col min="259" max="259" width="10.125" style="940" customWidth="1"/>
    <col min="260" max="261" width="9.625" style="940" customWidth="1"/>
    <col min="262" max="262" width="12.875" style="940" customWidth="1"/>
    <col min="263" max="263" width="8.625" style="940" customWidth="1"/>
    <col min="264" max="264" width="7.25" style="940" customWidth="1"/>
    <col min="265" max="265" width="6.625" style="940" customWidth="1"/>
    <col min="266" max="266" width="8.5" style="940" customWidth="1"/>
    <col min="267" max="267" width="9.25" style="940" customWidth="1"/>
    <col min="268" max="269" width="8.75" style="940" customWidth="1"/>
    <col min="270" max="270" width="10.875" style="940" customWidth="1"/>
    <col min="271" max="271" width="5.5" style="940" customWidth="1"/>
    <col min="272" max="512" width="14.625" style="940"/>
    <col min="513" max="513" width="5.5" style="940" customWidth="1"/>
    <col min="514" max="514" width="13.25" style="940" customWidth="1"/>
    <col min="515" max="515" width="10.125" style="940" customWidth="1"/>
    <col min="516" max="517" width="9.625" style="940" customWidth="1"/>
    <col min="518" max="518" width="12.875" style="940" customWidth="1"/>
    <col min="519" max="519" width="8.625" style="940" customWidth="1"/>
    <col min="520" max="520" width="7.25" style="940" customWidth="1"/>
    <col min="521" max="521" width="6.625" style="940" customWidth="1"/>
    <col min="522" max="522" width="8.5" style="940" customWidth="1"/>
    <col min="523" max="523" width="9.25" style="940" customWidth="1"/>
    <col min="524" max="525" width="8.75" style="940" customWidth="1"/>
    <col min="526" max="526" width="10.875" style="940" customWidth="1"/>
    <col min="527" max="527" width="5.5" style="940" customWidth="1"/>
    <col min="528" max="768" width="14.625" style="940"/>
    <col min="769" max="769" width="5.5" style="940" customWidth="1"/>
    <col min="770" max="770" width="13.25" style="940" customWidth="1"/>
    <col min="771" max="771" width="10.125" style="940" customWidth="1"/>
    <col min="772" max="773" width="9.625" style="940" customWidth="1"/>
    <col min="774" max="774" width="12.875" style="940" customWidth="1"/>
    <col min="775" max="775" width="8.625" style="940" customWidth="1"/>
    <col min="776" max="776" width="7.25" style="940" customWidth="1"/>
    <col min="777" max="777" width="6.625" style="940" customWidth="1"/>
    <col min="778" max="778" width="8.5" style="940" customWidth="1"/>
    <col min="779" max="779" width="9.25" style="940" customWidth="1"/>
    <col min="780" max="781" width="8.75" style="940" customWidth="1"/>
    <col min="782" max="782" width="10.875" style="940" customWidth="1"/>
    <col min="783" max="783" width="5.5" style="940" customWidth="1"/>
    <col min="784" max="1024" width="14.625" style="940"/>
    <col min="1025" max="1025" width="5.5" style="940" customWidth="1"/>
    <col min="1026" max="1026" width="13.25" style="940" customWidth="1"/>
    <col min="1027" max="1027" width="10.125" style="940" customWidth="1"/>
    <col min="1028" max="1029" width="9.625" style="940" customWidth="1"/>
    <col min="1030" max="1030" width="12.875" style="940" customWidth="1"/>
    <col min="1031" max="1031" width="8.625" style="940" customWidth="1"/>
    <col min="1032" max="1032" width="7.25" style="940" customWidth="1"/>
    <col min="1033" max="1033" width="6.625" style="940" customWidth="1"/>
    <col min="1034" max="1034" width="8.5" style="940" customWidth="1"/>
    <col min="1035" max="1035" width="9.25" style="940" customWidth="1"/>
    <col min="1036" max="1037" width="8.75" style="940" customWidth="1"/>
    <col min="1038" max="1038" width="10.875" style="940" customWidth="1"/>
    <col min="1039" max="1039" width="5.5" style="940" customWidth="1"/>
    <col min="1040" max="1280" width="14.625" style="940"/>
    <col min="1281" max="1281" width="5.5" style="940" customWidth="1"/>
    <col min="1282" max="1282" width="13.25" style="940" customWidth="1"/>
    <col min="1283" max="1283" width="10.125" style="940" customWidth="1"/>
    <col min="1284" max="1285" width="9.625" style="940" customWidth="1"/>
    <col min="1286" max="1286" width="12.875" style="940" customWidth="1"/>
    <col min="1287" max="1287" width="8.625" style="940" customWidth="1"/>
    <col min="1288" max="1288" width="7.25" style="940" customWidth="1"/>
    <col min="1289" max="1289" width="6.625" style="940" customWidth="1"/>
    <col min="1290" max="1290" width="8.5" style="940" customWidth="1"/>
    <col min="1291" max="1291" width="9.25" style="940" customWidth="1"/>
    <col min="1292" max="1293" width="8.75" style="940" customWidth="1"/>
    <col min="1294" max="1294" width="10.875" style="940" customWidth="1"/>
    <col min="1295" max="1295" width="5.5" style="940" customWidth="1"/>
    <col min="1296" max="1536" width="14.625" style="940"/>
    <col min="1537" max="1537" width="5.5" style="940" customWidth="1"/>
    <col min="1538" max="1538" width="13.25" style="940" customWidth="1"/>
    <col min="1539" max="1539" width="10.125" style="940" customWidth="1"/>
    <col min="1540" max="1541" width="9.625" style="940" customWidth="1"/>
    <col min="1542" max="1542" width="12.875" style="940" customWidth="1"/>
    <col min="1543" max="1543" width="8.625" style="940" customWidth="1"/>
    <col min="1544" max="1544" width="7.25" style="940" customWidth="1"/>
    <col min="1545" max="1545" width="6.625" style="940" customWidth="1"/>
    <col min="1546" max="1546" width="8.5" style="940" customWidth="1"/>
    <col min="1547" max="1547" width="9.25" style="940" customWidth="1"/>
    <col min="1548" max="1549" width="8.75" style="940" customWidth="1"/>
    <col min="1550" max="1550" width="10.875" style="940" customWidth="1"/>
    <col min="1551" max="1551" width="5.5" style="940" customWidth="1"/>
    <col min="1552" max="1792" width="14.625" style="940"/>
    <col min="1793" max="1793" width="5.5" style="940" customWidth="1"/>
    <col min="1794" max="1794" width="13.25" style="940" customWidth="1"/>
    <col min="1795" max="1795" width="10.125" style="940" customWidth="1"/>
    <col min="1796" max="1797" width="9.625" style="940" customWidth="1"/>
    <col min="1798" max="1798" width="12.875" style="940" customWidth="1"/>
    <col min="1799" max="1799" width="8.625" style="940" customWidth="1"/>
    <col min="1800" max="1800" width="7.25" style="940" customWidth="1"/>
    <col min="1801" max="1801" width="6.625" style="940" customWidth="1"/>
    <col min="1802" max="1802" width="8.5" style="940" customWidth="1"/>
    <col min="1803" max="1803" width="9.25" style="940" customWidth="1"/>
    <col min="1804" max="1805" width="8.75" style="940" customWidth="1"/>
    <col min="1806" max="1806" width="10.875" style="940" customWidth="1"/>
    <col min="1807" max="1807" width="5.5" style="940" customWidth="1"/>
    <col min="1808" max="2048" width="14.625" style="940"/>
    <col min="2049" max="2049" width="5.5" style="940" customWidth="1"/>
    <col min="2050" max="2050" width="13.25" style="940" customWidth="1"/>
    <col min="2051" max="2051" width="10.125" style="940" customWidth="1"/>
    <col min="2052" max="2053" width="9.625" style="940" customWidth="1"/>
    <col min="2054" max="2054" width="12.875" style="940" customWidth="1"/>
    <col min="2055" max="2055" width="8.625" style="940" customWidth="1"/>
    <col min="2056" max="2056" width="7.25" style="940" customWidth="1"/>
    <col min="2057" max="2057" width="6.625" style="940" customWidth="1"/>
    <col min="2058" max="2058" width="8.5" style="940" customWidth="1"/>
    <col min="2059" max="2059" width="9.25" style="940" customWidth="1"/>
    <col min="2060" max="2061" width="8.75" style="940" customWidth="1"/>
    <col min="2062" max="2062" width="10.875" style="940" customWidth="1"/>
    <col min="2063" max="2063" width="5.5" style="940" customWidth="1"/>
    <col min="2064" max="2304" width="14.625" style="940"/>
    <col min="2305" max="2305" width="5.5" style="940" customWidth="1"/>
    <col min="2306" max="2306" width="13.25" style="940" customWidth="1"/>
    <col min="2307" max="2307" width="10.125" style="940" customWidth="1"/>
    <col min="2308" max="2309" width="9.625" style="940" customWidth="1"/>
    <col min="2310" max="2310" width="12.875" style="940" customWidth="1"/>
    <col min="2311" max="2311" width="8.625" style="940" customWidth="1"/>
    <col min="2312" max="2312" width="7.25" style="940" customWidth="1"/>
    <col min="2313" max="2313" width="6.625" style="940" customWidth="1"/>
    <col min="2314" max="2314" width="8.5" style="940" customWidth="1"/>
    <col min="2315" max="2315" width="9.25" style="940" customWidth="1"/>
    <col min="2316" max="2317" width="8.75" style="940" customWidth="1"/>
    <col min="2318" max="2318" width="10.875" style="940" customWidth="1"/>
    <col min="2319" max="2319" width="5.5" style="940" customWidth="1"/>
    <col min="2320" max="2560" width="14.625" style="940"/>
    <col min="2561" max="2561" width="5.5" style="940" customWidth="1"/>
    <col min="2562" max="2562" width="13.25" style="940" customWidth="1"/>
    <col min="2563" max="2563" width="10.125" style="940" customWidth="1"/>
    <col min="2564" max="2565" width="9.625" style="940" customWidth="1"/>
    <col min="2566" max="2566" width="12.875" style="940" customWidth="1"/>
    <col min="2567" max="2567" width="8.625" style="940" customWidth="1"/>
    <col min="2568" max="2568" width="7.25" style="940" customWidth="1"/>
    <col min="2569" max="2569" width="6.625" style="940" customWidth="1"/>
    <col min="2570" max="2570" width="8.5" style="940" customWidth="1"/>
    <col min="2571" max="2571" width="9.25" style="940" customWidth="1"/>
    <col min="2572" max="2573" width="8.75" style="940" customWidth="1"/>
    <col min="2574" max="2574" width="10.875" style="940" customWidth="1"/>
    <col min="2575" max="2575" width="5.5" style="940" customWidth="1"/>
    <col min="2576" max="2816" width="14.625" style="940"/>
    <col min="2817" max="2817" width="5.5" style="940" customWidth="1"/>
    <col min="2818" max="2818" width="13.25" style="940" customWidth="1"/>
    <col min="2819" max="2819" width="10.125" style="940" customWidth="1"/>
    <col min="2820" max="2821" width="9.625" style="940" customWidth="1"/>
    <col min="2822" max="2822" width="12.875" style="940" customWidth="1"/>
    <col min="2823" max="2823" width="8.625" style="940" customWidth="1"/>
    <col min="2824" max="2824" width="7.25" style="940" customWidth="1"/>
    <col min="2825" max="2825" width="6.625" style="940" customWidth="1"/>
    <col min="2826" max="2826" width="8.5" style="940" customWidth="1"/>
    <col min="2827" max="2827" width="9.25" style="940" customWidth="1"/>
    <col min="2828" max="2829" width="8.75" style="940" customWidth="1"/>
    <col min="2830" max="2830" width="10.875" style="940" customWidth="1"/>
    <col min="2831" max="2831" width="5.5" style="940" customWidth="1"/>
    <col min="2832" max="3072" width="14.625" style="940"/>
    <col min="3073" max="3073" width="5.5" style="940" customWidth="1"/>
    <col min="3074" max="3074" width="13.25" style="940" customWidth="1"/>
    <col min="3075" max="3075" width="10.125" style="940" customWidth="1"/>
    <col min="3076" max="3077" width="9.625" style="940" customWidth="1"/>
    <col min="3078" max="3078" width="12.875" style="940" customWidth="1"/>
    <col min="3079" max="3079" width="8.625" style="940" customWidth="1"/>
    <col min="3080" max="3080" width="7.25" style="940" customWidth="1"/>
    <col min="3081" max="3081" width="6.625" style="940" customWidth="1"/>
    <col min="3082" max="3082" width="8.5" style="940" customWidth="1"/>
    <col min="3083" max="3083" width="9.25" style="940" customWidth="1"/>
    <col min="3084" max="3085" width="8.75" style="940" customWidth="1"/>
    <col min="3086" max="3086" width="10.875" style="940" customWidth="1"/>
    <col min="3087" max="3087" width="5.5" style="940" customWidth="1"/>
    <col min="3088" max="3328" width="14.625" style="940"/>
    <col min="3329" max="3329" width="5.5" style="940" customWidth="1"/>
    <col min="3330" max="3330" width="13.25" style="940" customWidth="1"/>
    <col min="3331" max="3331" width="10.125" style="940" customWidth="1"/>
    <col min="3332" max="3333" width="9.625" style="940" customWidth="1"/>
    <col min="3334" max="3334" width="12.875" style="940" customWidth="1"/>
    <col min="3335" max="3335" width="8.625" style="940" customWidth="1"/>
    <col min="3336" max="3336" width="7.25" style="940" customWidth="1"/>
    <col min="3337" max="3337" width="6.625" style="940" customWidth="1"/>
    <col min="3338" max="3338" width="8.5" style="940" customWidth="1"/>
    <col min="3339" max="3339" width="9.25" style="940" customWidth="1"/>
    <col min="3340" max="3341" width="8.75" style="940" customWidth="1"/>
    <col min="3342" max="3342" width="10.875" style="940" customWidth="1"/>
    <col min="3343" max="3343" width="5.5" style="940" customWidth="1"/>
    <col min="3344" max="3584" width="14.625" style="940"/>
    <col min="3585" max="3585" width="5.5" style="940" customWidth="1"/>
    <col min="3586" max="3586" width="13.25" style="940" customWidth="1"/>
    <col min="3587" max="3587" width="10.125" style="940" customWidth="1"/>
    <col min="3588" max="3589" width="9.625" style="940" customWidth="1"/>
    <col min="3590" max="3590" width="12.875" style="940" customWidth="1"/>
    <col min="3591" max="3591" width="8.625" style="940" customWidth="1"/>
    <col min="3592" max="3592" width="7.25" style="940" customWidth="1"/>
    <col min="3593" max="3593" width="6.625" style="940" customWidth="1"/>
    <col min="3594" max="3594" width="8.5" style="940" customWidth="1"/>
    <col min="3595" max="3595" width="9.25" style="940" customWidth="1"/>
    <col min="3596" max="3597" width="8.75" style="940" customWidth="1"/>
    <col min="3598" max="3598" width="10.875" style="940" customWidth="1"/>
    <col min="3599" max="3599" width="5.5" style="940" customWidth="1"/>
    <col min="3600" max="3840" width="14.625" style="940"/>
    <col min="3841" max="3841" width="5.5" style="940" customWidth="1"/>
    <col min="3842" max="3842" width="13.25" style="940" customWidth="1"/>
    <col min="3843" max="3843" width="10.125" style="940" customWidth="1"/>
    <col min="3844" max="3845" width="9.625" style="940" customWidth="1"/>
    <col min="3846" max="3846" width="12.875" style="940" customWidth="1"/>
    <col min="3847" max="3847" width="8.625" style="940" customWidth="1"/>
    <col min="3848" max="3848" width="7.25" style="940" customWidth="1"/>
    <col min="3849" max="3849" width="6.625" style="940" customWidth="1"/>
    <col min="3850" max="3850" width="8.5" style="940" customWidth="1"/>
    <col min="3851" max="3851" width="9.25" style="940" customWidth="1"/>
    <col min="3852" max="3853" width="8.75" style="940" customWidth="1"/>
    <col min="3854" max="3854" width="10.875" style="940" customWidth="1"/>
    <col min="3855" max="3855" width="5.5" style="940" customWidth="1"/>
    <col min="3856" max="4096" width="14.625" style="940"/>
    <col min="4097" max="4097" width="5.5" style="940" customWidth="1"/>
    <col min="4098" max="4098" width="13.25" style="940" customWidth="1"/>
    <col min="4099" max="4099" width="10.125" style="940" customWidth="1"/>
    <col min="4100" max="4101" width="9.625" style="940" customWidth="1"/>
    <col min="4102" max="4102" width="12.875" style="940" customWidth="1"/>
    <col min="4103" max="4103" width="8.625" style="940" customWidth="1"/>
    <col min="4104" max="4104" width="7.25" style="940" customWidth="1"/>
    <col min="4105" max="4105" width="6.625" style="940" customWidth="1"/>
    <col min="4106" max="4106" width="8.5" style="940" customWidth="1"/>
    <col min="4107" max="4107" width="9.25" style="940" customWidth="1"/>
    <col min="4108" max="4109" width="8.75" style="940" customWidth="1"/>
    <col min="4110" max="4110" width="10.875" style="940" customWidth="1"/>
    <col min="4111" max="4111" width="5.5" style="940" customWidth="1"/>
    <col min="4112" max="4352" width="14.625" style="940"/>
    <col min="4353" max="4353" width="5.5" style="940" customWidth="1"/>
    <col min="4354" max="4354" width="13.25" style="940" customWidth="1"/>
    <col min="4355" max="4355" width="10.125" style="940" customWidth="1"/>
    <col min="4356" max="4357" width="9.625" style="940" customWidth="1"/>
    <col min="4358" max="4358" width="12.875" style="940" customWidth="1"/>
    <col min="4359" max="4359" width="8.625" style="940" customWidth="1"/>
    <col min="4360" max="4360" width="7.25" style="940" customWidth="1"/>
    <col min="4361" max="4361" width="6.625" style="940" customWidth="1"/>
    <col min="4362" max="4362" width="8.5" style="940" customWidth="1"/>
    <col min="4363" max="4363" width="9.25" style="940" customWidth="1"/>
    <col min="4364" max="4365" width="8.75" style="940" customWidth="1"/>
    <col min="4366" max="4366" width="10.875" style="940" customWidth="1"/>
    <col min="4367" max="4367" width="5.5" style="940" customWidth="1"/>
    <col min="4368" max="4608" width="14.625" style="940"/>
    <col min="4609" max="4609" width="5.5" style="940" customWidth="1"/>
    <col min="4610" max="4610" width="13.25" style="940" customWidth="1"/>
    <col min="4611" max="4611" width="10.125" style="940" customWidth="1"/>
    <col min="4612" max="4613" width="9.625" style="940" customWidth="1"/>
    <col min="4614" max="4614" width="12.875" style="940" customWidth="1"/>
    <col min="4615" max="4615" width="8.625" style="940" customWidth="1"/>
    <col min="4616" max="4616" width="7.25" style="940" customWidth="1"/>
    <col min="4617" max="4617" width="6.625" style="940" customWidth="1"/>
    <col min="4618" max="4618" width="8.5" style="940" customWidth="1"/>
    <col min="4619" max="4619" width="9.25" style="940" customWidth="1"/>
    <col min="4620" max="4621" width="8.75" style="940" customWidth="1"/>
    <col min="4622" max="4622" width="10.875" style="940" customWidth="1"/>
    <col min="4623" max="4623" width="5.5" style="940" customWidth="1"/>
    <col min="4624" max="4864" width="14.625" style="940"/>
    <col min="4865" max="4865" width="5.5" style="940" customWidth="1"/>
    <col min="4866" max="4866" width="13.25" style="940" customWidth="1"/>
    <col min="4867" max="4867" width="10.125" style="940" customWidth="1"/>
    <col min="4868" max="4869" width="9.625" style="940" customWidth="1"/>
    <col min="4870" max="4870" width="12.875" style="940" customWidth="1"/>
    <col min="4871" max="4871" width="8.625" style="940" customWidth="1"/>
    <col min="4872" max="4872" width="7.25" style="940" customWidth="1"/>
    <col min="4873" max="4873" width="6.625" style="940" customWidth="1"/>
    <col min="4874" max="4874" width="8.5" style="940" customWidth="1"/>
    <col min="4875" max="4875" width="9.25" style="940" customWidth="1"/>
    <col min="4876" max="4877" width="8.75" style="940" customWidth="1"/>
    <col min="4878" max="4878" width="10.875" style="940" customWidth="1"/>
    <col min="4879" max="4879" width="5.5" style="940" customWidth="1"/>
    <col min="4880" max="5120" width="14.625" style="940"/>
    <col min="5121" max="5121" width="5.5" style="940" customWidth="1"/>
    <col min="5122" max="5122" width="13.25" style="940" customWidth="1"/>
    <col min="5123" max="5123" width="10.125" style="940" customWidth="1"/>
    <col min="5124" max="5125" width="9.625" style="940" customWidth="1"/>
    <col min="5126" max="5126" width="12.875" style="940" customWidth="1"/>
    <col min="5127" max="5127" width="8.625" style="940" customWidth="1"/>
    <col min="5128" max="5128" width="7.25" style="940" customWidth="1"/>
    <col min="5129" max="5129" width="6.625" style="940" customWidth="1"/>
    <col min="5130" max="5130" width="8.5" style="940" customWidth="1"/>
    <col min="5131" max="5131" width="9.25" style="940" customWidth="1"/>
    <col min="5132" max="5133" width="8.75" style="940" customWidth="1"/>
    <col min="5134" max="5134" width="10.875" style="940" customWidth="1"/>
    <col min="5135" max="5135" width="5.5" style="940" customWidth="1"/>
    <col min="5136" max="5376" width="14.625" style="940"/>
    <col min="5377" max="5377" width="5.5" style="940" customWidth="1"/>
    <col min="5378" max="5378" width="13.25" style="940" customWidth="1"/>
    <col min="5379" max="5379" width="10.125" style="940" customWidth="1"/>
    <col min="5380" max="5381" width="9.625" style="940" customWidth="1"/>
    <col min="5382" max="5382" width="12.875" style="940" customWidth="1"/>
    <col min="5383" max="5383" width="8.625" style="940" customWidth="1"/>
    <col min="5384" max="5384" width="7.25" style="940" customWidth="1"/>
    <col min="5385" max="5385" width="6.625" style="940" customWidth="1"/>
    <col min="5386" max="5386" width="8.5" style="940" customWidth="1"/>
    <col min="5387" max="5387" width="9.25" style="940" customWidth="1"/>
    <col min="5388" max="5389" width="8.75" style="940" customWidth="1"/>
    <col min="5390" max="5390" width="10.875" style="940" customWidth="1"/>
    <col min="5391" max="5391" width="5.5" style="940" customWidth="1"/>
    <col min="5392" max="5632" width="14.625" style="940"/>
    <col min="5633" max="5633" width="5.5" style="940" customWidth="1"/>
    <col min="5634" max="5634" width="13.25" style="940" customWidth="1"/>
    <col min="5635" max="5635" width="10.125" style="940" customWidth="1"/>
    <col min="5636" max="5637" width="9.625" style="940" customWidth="1"/>
    <col min="5638" max="5638" width="12.875" style="940" customWidth="1"/>
    <col min="5639" max="5639" width="8.625" style="940" customWidth="1"/>
    <col min="5640" max="5640" width="7.25" style="940" customWidth="1"/>
    <col min="5641" max="5641" width="6.625" style="940" customWidth="1"/>
    <col min="5642" max="5642" width="8.5" style="940" customWidth="1"/>
    <col min="5643" max="5643" width="9.25" style="940" customWidth="1"/>
    <col min="5644" max="5645" width="8.75" style="940" customWidth="1"/>
    <col min="5646" max="5646" width="10.875" style="940" customWidth="1"/>
    <col min="5647" max="5647" width="5.5" style="940" customWidth="1"/>
    <col min="5648" max="5888" width="14.625" style="940"/>
    <col min="5889" max="5889" width="5.5" style="940" customWidth="1"/>
    <col min="5890" max="5890" width="13.25" style="940" customWidth="1"/>
    <col min="5891" max="5891" width="10.125" style="940" customWidth="1"/>
    <col min="5892" max="5893" width="9.625" style="940" customWidth="1"/>
    <col min="5894" max="5894" width="12.875" style="940" customWidth="1"/>
    <col min="5895" max="5895" width="8.625" style="940" customWidth="1"/>
    <col min="5896" max="5896" width="7.25" style="940" customWidth="1"/>
    <col min="5897" max="5897" width="6.625" style="940" customWidth="1"/>
    <col min="5898" max="5898" width="8.5" style="940" customWidth="1"/>
    <col min="5899" max="5899" width="9.25" style="940" customWidth="1"/>
    <col min="5900" max="5901" width="8.75" style="940" customWidth="1"/>
    <col min="5902" max="5902" width="10.875" style="940" customWidth="1"/>
    <col min="5903" max="5903" width="5.5" style="940" customWidth="1"/>
    <col min="5904" max="6144" width="14.625" style="940"/>
    <col min="6145" max="6145" width="5.5" style="940" customWidth="1"/>
    <col min="6146" max="6146" width="13.25" style="940" customWidth="1"/>
    <col min="6147" max="6147" width="10.125" style="940" customWidth="1"/>
    <col min="6148" max="6149" width="9.625" style="940" customWidth="1"/>
    <col min="6150" max="6150" width="12.875" style="940" customWidth="1"/>
    <col min="6151" max="6151" width="8.625" style="940" customWidth="1"/>
    <col min="6152" max="6152" width="7.25" style="940" customWidth="1"/>
    <col min="6153" max="6153" width="6.625" style="940" customWidth="1"/>
    <col min="6154" max="6154" width="8.5" style="940" customWidth="1"/>
    <col min="6155" max="6155" width="9.25" style="940" customWidth="1"/>
    <col min="6156" max="6157" width="8.75" style="940" customWidth="1"/>
    <col min="6158" max="6158" width="10.875" style="940" customWidth="1"/>
    <col min="6159" max="6159" width="5.5" style="940" customWidth="1"/>
    <col min="6160" max="6400" width="14.625" style="940"/>
    <col min="6401" max="6401" width="5.5" style="940" customWidth="1"/>
    <col min="6402" max="6402" width="13.25" style="940" customWidth="1"/>
    <col min="6403" max="6403" width="10.125" style="940" customWidth="1"/>
    <col min="6404" max="6405" width="9.625" style="940" customWidth="1"/>
    <col min="6406" max="6406" width="12.875" style="940" customWidth="1"/>
    <col min="6407" max="6407" width="8.625" style="940" customWidth="1"/>
    <col min="6408" max="6408" width="7.25" style="940" customWidth="1"/>
    <col min="6409" max="6409" width="6.625" style="940" customWidth="1"/>
    <col min="6410" max="6410" width="8.5" style="940" customWidth="1"/>
    <col min="6411" max="6411" width="9.25" style="940" customWidth="1"/>
    <col min="6412" max="6413" width="8.75" style="940" customWidth="1"/>
    <col min="6414" max="6414" width="10.875" style="940" customWidth="1"/>
    <col min="6415" max="6415" width="5.5" style="940" customWidth="1"/>
    <col min="6416" max="6656" width="14.625" style="940"/>
    <col min="6657" max="6657" width="5.5" style="940" customWidth="1"/>
    <col min="6658" max="6658" width="13.25" style="940" customWidth="1"/>
    <col min="6659" max="6659" width="10.125" style="940" customWidth="1"/>
    <col min="6660" max="6661" width="9.625" style="940" customWidth="1"/>
    <col min="6662" max="6662" width="12.875" style="940" customWidth="1"/>
    <col min="6663" max="6663" width="8.625" style="940" customWidth="1"/>
    <col min="6664" max="6664" width="7.25" style="940" customWidth="1"/>
    <col min="6665" max="6665" width="6.625" style="940" customWidth="1"/>
    <col min="6666" max="6666" width="8.5" style="940" customWidth="1"/>
    <col min="6667" max="6667" width="9.25" style="940" customWidth="1"/>
    <col min="6668" max="6669" width="8.75" style="940" customWidth="1"/>
    <col min="6670" max="6670" width="10.875" style="940" customWidth="1"/>
    <col min="6671" max="6671" width="5.5" style="940" customWidth="1"/>
    <col min="6672" max="6912" width="14.625" style="940"/>
    <col min="6913" max="6913" width="5.5" style="940" customWidth="1"/>
    <col min="6914" max="6914" width="13.25" style="940" customWidth="1"/>
    <col min="6915" max="6915" width="10.125" style="940" customWidth="1"/>
    <col min="6916" max="6917" width="9.625" style="940" customWidth="1"/>
    <col min="6918" max="6918" width="12.875" style="940" customWidth="1"/>
    <col min="6919" max="6919" width="8.625" style="940" customWidth="1"/>
    <col min="6920" max="6920" width="7.25" style="940" customWidth="1"/>
    <col min="6921" max="6921" width="6.625" style="940" customWidth="1"/>
    <col min="6922" max="6922" width="8.5" style="940" customWidth="1"/>
    <col min="6923" max="6923" width="9.25" style="940" customWidth="1"/>
    <col min="6924" max="6925" width="8.75" style="940" customWidth="1"/>
    <col min="6926" max="6926" width="10.875" style="940" customWidth="1"/>
    <col min="6927" max="6927" width="5.5" style="940" customWidth="1"/>
    <col min="6928" max="7168" width="14.625" style="940"/>
    <col min="7169" max="7169" width="5.5" style="940" customWidth="1"/>
    <col min="7170" max="7170" width="13.25" style="940" customWidth="1"/>
    <col min="7171" max="7171" width="10.125" style="940" customWidth="1"/>
    <col min="7172" max="7173" width="9.625" style="940" customWidth="1"/>
    <col min="7174" max="7174" width="12.875" style="940" customWidth="1"/>
    <col min="7175" max="7175" width="8.625" style="940" customWidth="1"/>
    <col min="7176" max="7176" width="7.25" style="940" customWidth="1"/>
    <col min="7177" max="7177" width="6.625" style="940" customWidth="1"/>
    <col min="7178" max="7178" width="8.5" style="940" customWidth="1"/>
    <col min="7179" max="7179" width="9.25" style="940" customWidth="1"/>
    <col min="7180" max="7181" width="8.75" style="940" customWidth="1"/>
    <col min="7182" max="7182" width="10.875" style="940" customWidth="1"/>
    <col min="7183" max="7183" width="5.5" style="940" customWidth="1"/>
    <col min="7184" max="7424" width="14.625" style="940"/>
    <col min="7425" max="7425" width="5.5" style="940" customWidth="1"/>
    <col min="7426" max="7426" width="13.25" style="940" customWidth="1"/>
    <col min="7427" max="7427" width="10.125" style="940" customWidth="1"/>
    <col min="7428" max="7429" width="9.625" style="940" customWidth="1"/>
    <col min="7430" max="7430" width="12.875" style="940" customWidth="1"/>
    <col min="7431" max="7431" width="8.625" style="940" customWidth="1"/>
    <col min="7432" max="7432" width="7.25" style="940" customWidth="1"/>
    <col min="7433" max="7433" width="6.625" style="940" customWidth="1"/>
    <col min="7434" max="7434" width="8.5" style="940" customWidth="1"/>
    <col min="7435" max="7435" width="9.25" style="940" customWidth="1"/>
    <col min="7436" max="7437" width="8.75" style="940" customWidth="1"/>
    <col min="7438" max="7438" width="10.875" style="940" customWidth="1"/>
    <col min="7439" max="7439" width="5.5" style="940" customWidth="1"/>
    <col min="7440" max="7680" width="14.625" style="940"/>
    <col min="7681" max="7681" width="5.5" style="940" customWidth="1"/>
    <col min="7682" max="7682" width="13.25" style="940" customWidth="1"/>
    <col min="7683" max="7683" width="10.125" style="940" customWidth="1"/>
    <col min="7684" max="7685" width="9.625" style="940" customWidth="1"/>
    <col min="7686" max="7686" width="12.875" style="940" customWidth="1"/>
    <col min="7687" max="7687" width="8.625" style="940" customWidth="1"/>
    <col min="7688" max="7688" width="7.25" style="940" customWidth="1"/>
    <col min="7689" max="7689" width="6.625" style="940" customWidth="1"/>
    <col min="7690" max="7690" width="8.5" style="940" customWidth="1"/>
    <col min="7691" max="7691" width="9.25" style="940" customWidth="1"/>
    <col min="7692" max="7693" width="8.75" style="940" customWidth="1"/>
    <col min="7694" max="7694" width="10.875" style="940" customWidth="1"/>
    <col min="7695" max="7695" width="5.5" style="940" customWidth="1"/>
    <col min="7696" max="7936" width="14.625" style="940"/>
    <col min="7937" max="7937" width="5.5" style="940" customWidth="1"/>
    <col min="7938" max="7938" width="13.25" style="940" customWidth="1"/>
    <col min="7939" max="7939" width="10.125" style="940" customWidth="1"/>
    <col min="7940" max="7941" width="9.625" style="940" customWidth="1"/>
    <col min="7942" max="7942" width="12.875" style="940" customWidth="1"/>
    <col min="7943" max="7943" width="8.625" style="940" customWidth="1"/>
    <col min="7944" max="7944" width="7.25" style="940" customWidth="1"/>
    <col min="7945" max="7945" width="6.625" style="940" customWidth="1"/>
    <col min="7946" max="7946" width="8.5" style="940" customWidth="1"/>
    <col min="7947" max="7947" width="9.25" style="940" customWidth="1"/>
    <col min="7948" max="7949" width="8.75" style="940" customWidth="1"/>
    <col min="7950" max="7950" width="10.875" style="940" customWidth="1"/>
    <col min="7951" max="7951" width="5.5" style="940" customWidth="1"/>
    <col min="7952" max="8192" width="14.625" style="940"/>
    <col min="8193" max="8193" width="5.5" style="940" customWidth="1"/>
    <col min="8194" max="8194" width="13.25" style="940" customWidth="1"/>
    <col min="8195" max="8195" width="10.125" style="940" customWidth="1"/>
    <col min="8196" max="8197" width="9.625" style="940" customWidth="1"/>
    <col min="8198" max="8198" width="12.875" style="940" customWidth="1"/>
    <col min="8199" max="8199" width="8.625" style="940" customWidth="1"/>
    <col min="8200" max="8200" width="7.25" style="940" customWidth="1"/>
    <col min="8201" max="8201" width="6.625" style="940" customWidth="1"/>
    <col min="8202" max="8202" width="8.5" style="940" customWidth="1"/>
    <col min="8203" max="8203" width="9.25" style="940" customWidth="1"/>
    <col min="8204" max="8205" width="8.75" style="940" customWidth="1"/>
    <col min="8206" max="8206" width="10.875" style="940" customWidth="1"/>
    <col min="8207" max="8207" width="5.5" style="940" customWidth="1"/>
    <col min="8208" max="8448" width="14.625" style="940"/>
    <col min="8449" max="8449" width="5.5" style="940" customWidth="1"/>
    <col min="8450" max="8450" width="13.25" style="940" customWidth="1"/>
    <col min="8451" max="8451" width="10.125" style="940" customWidth="1"/>
    <col min="8452" max="8453" width="9.625" style="940" customWidth="1"/>
    <col min="8454" max="8454" width="12.875" style="940" customWidth="1"/>
    <col min="8455" max="8455" width="8.625" style="940" customWidth="1"/>
    <col min="8456" max="8456" width="7.25" style="940" customWidth="1"/>
    <col min="8457" max="8457" width="6.625" style="940" customWidth="1"/>
    <col min="8458" max="8458" width="8.5" style="940" customWidth="1"/>
    <col min="8459" max="8459" width="9.25" style="940" customWidth="1"/>
    <col min="8460" max="8461" width="8.75" style="940" customWidth="1"/>
    <col min="8462" max="8462" width="10.875" style="940" customWidth="1"/>
    <col min="8463" max="8463" width="5.5" style="940" customWidth="1"/>
    <col min="8464" max="8704" width="14.625" style="940"/>
    <col min="8705" max="8705" width="5.5" style="940" customWidth="1"/>
    <col min="8706" max="8706" width="13.25" style="940" customWidth="1"/>
    <col min="8707" max="8707" width="10.125" style="940" customWidth="1"/>
    <col min="8708" max="8709" width="9.625" style="940" customWidth="1"/>
    <col min="8710" max="8710" width="12.875" style="940" customWidth="1"/>
    <col min="8711" max="8711" width="8.625" style="940" customWidth="1"/>
    <col min="8712" max="8712" width="7.25" style="940" customWidth="1"/>
    <col min="8713" max="8713" width="6.625" style="940" customWidth="1"/>
    <col min="8714" max="8714" width="8.5" style="940" customWidth="1"/>
    <col min="8715" max="8715" width="9.25" style="940" customWidth="1"/>
    <col min="8716" max="8717" width="8.75" style="940" customWidth="1"/>
    <col min="8718" max="8718" width="10.875" style="940" customWidth="1"/>
    <col min="8719" max="8719" width="5.5" style="940" customWidth="1"/>
    <col min="8720" max="8960" width="14.625" style="940"/>
    <col min="8961" max="8961" width="5.5" style="940" customWidth="1"/>
    <col min="8962" max="8962" width="13.25" style="940" customWidth="1"/>
    <col min="8963" max="8963" width="10.125" style="940" customWidth="1"/>
    <col min="8964" max="8965" width="9.625" style="940" customWidth="1"/>
    <col min="8966" max="8966" width="12.875" style="940" customWidth="1"/>
    <col min="8967" max="8967" width="8.625" style="940" customWidth="1"/>
    <col min="8968" max="8968" width="7.25" style="940" customWidth="1"/>
    <col min="8969" max="8969" width="6.625" style="940" customWidth="1"/>
    <col min="8970" max="8970" width="8.5" style="940" customWidth="1"/>
    <col min="8971" max="8971" width="9.25" style="940" customWidth="1"/>
    <col min="8972" max="8973" width="8.75" style="940" customWidth="1"/>
    <col min="8974" max="8974" width="10.875" style="940" customWidth="1"/>
    <col min="8975" max="8975" width="5.5" style="940" customWidth="1"/>
    <col min="8976" max="9216" width="14.625" style="940"/>
    <col min="9217" max="9217" width="5.5" style="940" customWidth="1"/>
    <col min="9218" max="9218" width="13.25" style="940" customWidth="1"/>
    <col min="9219" max="9219" width="10.125" style="940" customWidth="1"/>
    <col min="9220" max="9221" width="9.625" style="940" customWidth="1"/>
    <col min="9222" max="9222" width="12.875" style="940" customWidth="1"/>
    <col min="9223" max="9223" width="8.625" style="940" customWidth="1"/>
    <col min="9224" max="9224" width="7.25" style="940" customWidth="1"/>
    <col min="9225" max="9225" width="6.625" style="940" customWidth="1"/>
    <col min="9226" max="9226" width="8.5" style="940" customWidth="1"/>
    <col min="9227" max="9227" width="9.25" style="940" customWidth="1"/>
    <col min="9228" max="9229" width="8.75" style="940" customWidth="1"/>
    <col min="9230" max="9230" width="10.875" style="940" customWidth="1"/>
    <col min="9231" max="9231" width="5.5" style="940" customWidth="1"/>
    <col min="9232" max="9472" width="14.625" style="940"/>
    <col min="9473" max="9473" width="5.5" style="940" customWidth="1"/>
    <col min="9474" max="9474" width="13.25" style="940" customWidth="1"/>
    <col min="9475" max="9475" width="10.125" style="940" customWidth="1"/>
    <col min="9476" max="9477" width="9.625" style="940" customWidth="1"/>
    <col min="9478" max="9478" width="12.875" style="940" customWidth="1"/>
    <col min="9479" max="9479" width="8.625" style="940" customWidth="1"/>
    <col min="9480" max="9480" width="7.25" style="940" customWidth="1"/>
    <col min="9481" max="9481" width="6.625" style="940" customWidth="1"/>
    <col min="9482" max="9482" width="8.5" style="940" customWidth="1"/>
    <col min="9483" max="9483" width="9.25" style="940" customWidth="1"/>
    <col min="9484" max="9485" width="8.75" style="940" customWidth="1"/>
    <col min="9486" max="9486" width="10.875" style="940" customWidth="1"/>
    <col min="9487" max="9487" width="5.5" style="940" customWidth="1"/>
    <col min="9488" max="9728" width="14.625" style="940"/>
    <col min="9729" max="9729" width="5.5" style="940" customWidth="1"/>
    <col min="9730" max="9730" width="13.25" style="940" customWidth="1"/>
    <col min="9731" max="9731" width="10.125" style="940" customWidth="1"/>
    <col min="9732" max="9733" width="9.625" style="940" customWidth="1"/>
    <col min="9734" max="9734" width="12.875" style="940" customWidth="1"/>
    <col min="9735" max="9735" width="8.625" style="940" customWidth="1"/>
    <col min="9736" max="9736" width="7.25" style="940" customWidth="1"/>
    <col min="9737" max="9737" width="6.625" style="940" customWidth="1"/>
    <col min="9738" max="9738" width="8.5" style="940" customWidth="1"/>
    <col min="9739" max="9739" width="9.25" style="940" customWidth="1"/>
    <col min="9740" max="9741" width="8.75" style="940" customWidth="1"/>
    <col min="9742" max="9742" width="10.875" style="940" customWidth="1"/>
    <col min="9743" max="9743" width="5.5" style="940" customWidth="1"/>
    <col min="9744" max="9984" width="14.625" style="940"/>
    <col min="9985" max="9985" width="5.5" style="940" customWidth="1"/>
    <col min="9986" max="9986" width="13.25" style="940" customWidth="1"/>
    <col min="9987" max="9987" width="10.125" style="940" customWidth="1"/>
    <col min="9988" max="9989" width="9.625" style="940" customWidth="1"/>
    <col min="9990" max="9990" width="12.875" style="940" customWidth="1"/>
    <col min="9991" max="9991" width="8.625" style="940" customWidth="1"/>
    <col min="9992" max="9992" width="7.25" style="940" customWidth="1"/>
    <col min="9993" max="9993" width="6.625" style="940" customWidth="1"/>
    <col min="9994" max="9994" width="8.5" style="940" customWidth="1"/>
    <col min="9995" max="9995" width="9.25" style="940" customWidth="1"/>
    <col min="9996" max="9997" width="8.75" style="940" customWidth="1"/>
    <col min="9998" max="9998" width="10.875" style="940" customWidth="1"/>
    <col min="9999" max="9999" width="5.5" style="940" customWidth="1"/>
    <col min="10000" max="10240" width="14.625" style="940"/>
    <col min="10241" max="10241" width="5.5" style="940" customWidth="1"/>
    <col min="10242" max="10242" width="13.25" style="940" customWidth="1"/>
    <col min="10243" max="10243" width="10.125" style="940" customWidth="1"/>
    <col min="10244" max="10245" width="9.625" style="940" customWidth="1"/>
    <col min="10246" max="10246" width="12.875" style="940" customWidth="1"/>
    <col min="10247" max="10247" width="8.625" style="940" customWidth="1"/>
    <col min="10248" max="10248" width="7.25" style="940" customWidth="1"/>
    <col min="10249" max="10249" width="6.625" style="940" customWidth="1"/>
    <col min="10250" max="10250" width="8.5" style="940" customWidth="1"/>
    <col min="10251" max="10251" width="9.25" style="940" customWidth="1"/>
    <col min="10252" max="10253" width="8.75" style="940" customWidth="1"/>
    <col min="10254" max="10254" width="10.875" style="940" customWidth="1"/>
    <col min="10255" max="10255" width="5.5" style="940" customWidth="1"/>
    <col min="10256" max="10496" width="14.625" style="940"/>
    <col min="10497" max="10497" width="5.5" style="940" customWidth="1"/>
    <col min="10498" max="10498" width="13.25" style="940" customWidth="1"/>
    <col min="10499" max="10499" width="10.125" style="940" customWidth="1"/>
    <col min="10500" max="10501" width="9.625" style="940" customWidth="1"/>
    <col min="10502" max="10502" width="12.875" style="940" customWidth="1"/>
    <col min="10503" max="10503" width="8.625" style="940" customWidth="1"/>
    <col min="10504" max="10504" width="7.25" style="940" customWidth="1"/>
    <col min="10505" max="10505" width="6.625" style="940" customWidth="1"/>
    <col min="10506" max="10506" width="8.5" style="940" customWidth="1"/>
    <col min="10507" max="10507" width="9.25" style="940" customWidth="1"/>
    <col min="10508" max="10509" width="8.75" style="940" customWidth="1"/>
    <col min="10510" max="10510" width="10.875" style="940" customWidth="1"/>
    <col min="10511" max="10511" width="5.5" style="940" customWidth="1"/>
    <col min="10512" max="10752" width="14.625" style="940"/>
    <col min="10753" max="10753" width="5.5" style="940" customWidth="1"/>
    <col min="10754" max="10754" width="13.25" style="940" customWidth="1"/>
    <col min="10755" max="10755" width="10.125" style="940" customWidth="1"/>
    <col min="10756" max="10757" width="9.625" style="940" customWidth="1"/>
    <col min="10758" max="10758" width="12.875" style="940" customWidth="1"/>
    <col min="10759" max="10759" width="8.625" style="940" customWidth="1"/>
    <col min="10760" max="10760" width="7.25" style="940" customWidth="1"/>
    <col min="10761" max="10761" width="6.625" style="940" customWidth="1"/>
    <col min="10762" max="10762" width="8.5" style="940" customWidth="1"/>
    <col min="10763" max="10763" width="9.25" style="940" customWidth="1"/>
    <col min="10764" max="10765" width="8.75" style="940" customWidth="1"/>
    <col min="10766" max="10766" width="10.875" style="940" customWidth="1"/>
    <col min="10767" max="10767" width="5.5" style="940" customWidth="1"/>
    <col min="10768" max="11008" width="14.625" style="940"/>
    <col min="11009" max="11009" width="5.5" style="940" customWidth="1"/>
    <col min="11010" max="11010" width="13.25" style="940" customWidth="1"/>
    <col min="11011" max="11011" width="10.125" style="940" customWidth="1"/>
    <col min="11012" max="11013" width="9.625" style="940" customWidth="1"/>
    <col min="11014" max="11014" width="12.875" style="940" customWidth="1"/>
    <col min="11015" max="11015" width="8.625" style="940" customWidth="1"/>
    <col min="11016" max="11016" width="7.25" style="940" customWidth="1"/>
    <col min="11017" max="11017" width="6.625" style="940" customWidth="1"/>
    <col min="11018" max="11018" width="8.5" style="940" customWidth="1"/>
    <col min="11019" max="11019" width="9.25" style="940" customWidth="1"/>
    <col min="11020" max="11021" width="8.75" style="940" customWidth="1"/>
    <col min="11022" max="11022" width="10.875" style="940" customWidth="1"/>
    <col min="11023" max="11023" width="5.5" style="940" customWidth="1"/>
    <col min="11024" max="11264" width="14.625" style="940"/>
    <col min="11265" max="11265" width="5.5" style="940" customWidth="1"/>
    <col min="11266" max="11266" width="13.25" style="940" customWidth="1"/>
    <col min="11267" max="11267" width="10.125" style="940" customWidth="1"/>
    <col min="11268" max="11269" width="9.625" style="940" customWidth="1"/>
    <col min="11270" max="11270" width="12.875" style="940" customWidth="1"/>
    <col min="11271" max="11271" width="8.625" style="940" customWidth="1"/>
    <col min="11272" max="11272" width="7.25" style="940" customWidth="1"/>
    <col min="11273" max="11273" width="6.625" style="940" customWidth="1"/>
    <col min="11274" max="11274" width="8.5" style="940" customWidth="1"/>
    <col min="11275" max="11275" width="9.25" style="940" customWidth="1"/>
    <col min="11276" max="11277" width="8.75" style="940" customWidth="1"/>
    <col min="11278" max="11278" width="10.875" style="940" customWidth="1"/>
    <col min="11279" max="11279" width="5.5" style="940" customWidth="1"/>
    <col min="11280" max="11520" width="14.625" style="940"/>
    <col min="11521" max="11521" width="5.5" style="940" customWidth="1"/>
    <col min="11522" max="11522" width="13.25" style="940" customWidth="1"/>
    <col min="11523" max="11523" width="10.125" style="940" customWidth="1"/>
    <col min="11524" max="11525" width="9.625" style="940" customWidth="1"/>
    <col min="11526" max="11526" width="12.875" style="940" customWidth="1"/>
    <col min="11527" max="11527" width="8.625" style="940" customWidth="1"/>
    <col min="11528" max="11528" width="7.25" style="940" customWidth="1"/>
    <col min="11529" max="11529" width="6.625" style="940" customWidth="1"/>
    <col min="11530" max="11530" width="8.5" style="940" customWidth="1"/>
    <col min="11531" max="11531" width="9.25" style="940" customWidth="1"/>
    <col min="11532" max="11533" width="8.75" style="940" customWidth="1"/>
    <col min="11534" max="11534" width="10.875" style="940" customWidth="1"/>
    <col min="11535" max="11535" width="5.5" style="940" customWidth="1"/>
    <col min="11536" max="11776" width="14.625" style="940"/>
    <col min="11777" max="11777" width="5.5" style="940" customWidth="1"/>
    <col min="11778" max="11778" width="13.25" style="940" customWidth="1"/>
    <col min="11779" max="11779" width="10.125" style="940" customWidth="1"/>
    <col min="11780" max="11781" width="9.625" style="940" customWidth="1"/>
    <col min="11782" max="11782" width="12.875" style="940" customWidth="1"/>
    <col min="11783" max="11783" width="8.625" style="940" customWidth="1"/>
    <col min="11784" max="11784" width="7.25" style="940" customWidth="1"/>
    <col min="11785" max="11785" width="6.625" style="940" customWidth="1"/>
    <col min="11786" max="11786" width="8.5" style="940" customWidth="1"/>
    <col min="11787" max="11787" width="9.25" style="940" customWidth="1"/>
    <col min="11788" max="11789" width="8.75" style="940" customWidth="1"/>
    <col min="11790" max="11790" width="10.875" style="940" customWidth="1"/>
    <col min="11791" max="11791" width="5.5" style="940" customWidth="1"/>
    <col min="11792" max="12032" width="14.625" style="940"/>
    <col min="12033" max="12033" width="5.5" style="940" customWidth="1"/>
    <col min="12034" max="12034" width="13.25" style="940" customWidth="1"/>
    <col min="12035" max="12035" width="10.125" style="940" customWidth="1"/>
    <col min="12036" max="12037" width="9.625" style="940" customWidth="1"/>
    <col min="12038" max="12038" width="12.875" style="940" customWidth="1"/>
    <col min="12039" max="12039" width="8.625" style="940" customWidth="1"/>
    <col min="12040" max="12040" width="7.25" style="940" customWidth="1"/>
    <col min="12041" max="12041" width="6.625" style="940" customWidth="1"/>
    <col min="12042" max="12042" width="8.5" style="940" customWidth="1"/>
    <col min="12043" max="12043" width="9.25" style="940" customWidth="1"/>
    <col min="12044" max="12045" width="8.75" style="940" customWidth="1"/>
    <col min="12046" max="12046" width="10.875" style="940" customWidth="1"/>
    <col min="12047" max="12047" width="5.5" style="940" customWidth="1"/>
    <col min="12048" max="12288" width="14.625" style="940"/>
    <col min="12289" max="12289" width="5.5" style="940" customWidth="1"/>
    <col min="12290" max="12290" width="13.25" style="940" customWidth="1"/>
    <col min="12291" max="12291" width="10.125" style="940" customWidth="1"/>
    <col min="12292" max="12293" width="9.625" style="940" customWidth="1"/>
    <col min="12294" max="12294" width="12.875" style="940" customWidth="1"/>
    <col min="12295" max="12295" width="8.625" style="940" customWidth="1"/>
    <col min="12296" max="12296" width="7.25" style="940" customWidth="1"/>
    <col min="12297" max="12297" width="6.625" style="940" customWidth="1"/>
    <col min="12298" max="12298" width="8.5" style="940" customWidth="1"/>
    <col min="12299" max="12299" width="9.25" style="940" customWidth="1"/>
    <col min="12300" max="12301" width="8.75" style="940" customWidth="1"/>
    <col min="12302" max="12302" width="10.875" style="940" customWidth="1"/>
    <col min="12303" max="12303" width="5.5" style="940" customWidth="1"/>
    <col min="12304" max="12544" width="14.625" style="940"/>
    <col min="12545" max="12545" width="5.5" style="940" customWidth="1"/>
    <col min="12546" max="12546" width="13.25" style="940" customWidth="1"/>
    <col min="12547" max="12547" width="10.125" style="940" customWidth="1"/>
    <col min="12548" max="12549" width="9.625" style="940" customWidth="1"/>
    <col min="12550" max="12550" width="12.875" style="940" customWidth="1"/>
    <col min="12551" max="12551" width="8.625" style="940" customWidth="1"/>
    <col min="12552" max="12552" width="7.25" style="940" customWidth="1"/>
    <col min="12553" max="12553" width="6.625" style="940" customWidth="1"/>
    <col min="12554" max="12554" width="8.5" style="940" customWidth="1"/>
    <col min="12555" max="12555" width="9.25" style="940" customWidth="1"/>
    <col min="12556" max="12557" width="8.75" style="940" customWidth="1"/>
    <col min="12558" max="12558" width="10.875" style="940" customWidth="1"/>
    <col min="12559" max="12559" width="5.5" style="940" customWidth="1"/>
    <col min="12560" max="12800" width="14.625" style="940"/>
    <col min="12801" max="12801" width="5.5" style="940" customWidth="1"/>
    <col min="12802" max="12802" width="13.25" style="940" customWidth="1"/>
    <col min="12803" max="12803" width="10.125" style="940" customWidth="1"/>
    <col min="12804" max="12805" width="9.625" style="940" customWidth="1"/>
    <col min="12806" max="12806" width="12.875" style="940" customWidth="1"/>
    <col min="12807" max="12807" width="8.625" style="940" customWidth="1"/>
    <col min="12808" max="12808" width="7.25" style="940" customWidth="1"/>
    <col min="12809" max="12809" width="6.625" style="940" customWidth="1"/>
    <col min="12810" max="12810" width="8.5" style="940" customWidth="1"/>
    <col min="12811" max="12811" width="9.25" style="940" customWidth="1"/>
    <col min="12812" max="12813" width="8.75" style="940" customWidth="1"/>
    <col min="12814" max="12814" width="10.875" style="940" customWidth="1"/>
    <col min="12815" max="12815" width="5.5" style="940" customWidth="1"/>
    <col min="12816" max="13056" width="14.625" style="940"/>
    <col min="13057" max="13057" width="5.5" style="940" customWidth="1"/>
    <col min="13058" max="13058" width="13.25" style="940" customWidth="1"/>
    <col min="13059" max="13059" width="10.125" style="940" customWidth="1"/>
    <col min="13060" max="13061" width="9.625" style="940" customWidth="1"/>
    <col min="13062" max="13062" width="12.875" style="940" customWidth="1"/>
    <col min="13063" max="13063" width="8.625" style="940" customWidth="1"/>
    <col min="13064" max="13064" width="7.25" style="940" customWidth="1"/>
    <col min="13065" max="13065" width="6.625" style="940" customWidth="1"/>
    <col min="13066" max="13066" width="8.5" style="940" customWidth="1"/>
    <col min="13067" max="13067" width="9.25" style="940" customWidth="1"/>
    <col min="13068" max="13069" width="8.75" style="940" customWidth="1"/>
    <col min="13070" max="13070" width="10.875" style="940" customWidth="1"/>
    <col min="13071" max="13071" width="5.5" style="940" customWidth="1"/>
    <col min="13072" max="13312" width="14.625" style="940"/>
    <col min="13313" max="13313" width="5.5" style="940" customWidth="1"/>
    <col min="13314" max="13314" width="13.25" style="940" customWidth="1"/>
    <col min="13315" max="13315" width="10.125" style="940" customWidth="1"/>
    <col min="13316" max="13317" width="9.625" style="940" customWidth="1"/>
    <col min="13318" max="13318" width="12.875" style="940" customWidth="1"/>
    <col min="13319" max="13319" width="8.625" style="940" customWidth="1"/>
    <col min="13320" max="13320" width="7.25" style="940" customWidth="1"/>
    <col min="13321" max="13321" width="6.625" style="940" customWidth="1"/>
    <col min="13322" max="13322" width="8.5" style="940" customWidth="1"/>
    <col min="13323" max="13323" width="9.25" style="940" customWidth="1"/>
    <col min="13324" max="13325" width="8.75" style="940" customWidth="1"/>
    <col min="13326" max="13326" width="10.875" style="940" customWidth="1"/>
    <col min="13327" max="13327" width="5.5" style="940" customWidth="1"/>
    <col min="13328" max="13568" width="14.625" style="940"/>
    <col min="13569" max="13569" width="5.5" style="940" customWidth="1"/>
    <col min="13570" max="13570" width="13.25" style="940" customWidth="1"/>
    <col min="13571" max="13571" width="10.125" style="940" customWidth="1"/>
    <col min="13572" max="13573" width="9.625" style="940" customWidth="1"/>
    <col min="13574" max="13574" width="12.875" style="940" customWidth="1"/>
    <col min="13575" max="13575" width="8.625" style="940" customWidth="1"/>
    <col min="13576" max="13576" width="7.25" style="940" customWidth="1"/>
    <col min="13577" max="13577" width="6.625" style="940" customWidth="1"/>
    <col min="13578" max="13578" width="8.5" style="940" customWidth="1"/>
    <col min="13579" max="13579" width="9.25" style="940" customWidth="1"/>
    <col min="13580" max="13581" width="8.75" style="940" customWidth="1"/>
    <col min="13582" max="13582" width="10.875" style="940" customWidth="1"/>
    <col min="13583" max="13583" width="5.5" style="940" customWidth="1"/>
    <col min="13584" max="13824" width="14.625" style="940"/>
    <col min="13825" max="13825" width="5.5" style="940" customWidth="1"/>
    <col min="13826" max="13826" width="13.25" style="940" customWidth="1"/>
    <col min="13827" max="13827" width="10.125" style="940" customWidth="1"/>
    <col min="13828" max="13829" width="9.625" style="940" customWidth="1"/>
    <col min="13830" max="13830" width="12.875" style="940" customWidth="1"/>
    <col min="13831" max="13831" width="8.625" style="940" customWidth="1"/>
    <col min="13832" max="13832" width="7.25" style="940" customWidth="1"/>
    <col min="13833" max="13833" width="6.625" style="940" customWidth="1"/>
    <col min="13834" max="13834" width="8.5" style="940" customWidth="1"/>
    <col min="13835" max="13835" width="9.25" style="940" customWidth="1"/>
    <col min="13836" max="13837" width="8.75" style="940" customWidth="1"/>
    <col min="13838" max="13838" width="10.875" style="940" customWidth="1"/>
    <col min="13839" max="13839" width="5.5" style="940" customWidth="1"/>
    <col min="13840" max="14080" width="14.625" style="940"/>
    <col min="14081" max="14081" width="5.5" style="940" customWidth="1"/>
    <col min="14082" max="14082" width="13.25" style="940" customWidth="1"/>
    <col min="14083" max="14083" width="10.125" style="940" customWidth="1"/>
    <col min="14084" max="14085" width="9.625" style="940" customWidth="1"/>
    <col min="14086" max="14086" width="12.875" style="940" customWidth="1"/>
    <col min="14087" max="14087" width="8.625" style="940" customWidth="1"/>
    <col min="14088" max="14088" width="7.25" style="940" customWidth="1"/>
    <col min="14089" max="14089" width="6.625" style="940" customWidth="1"/>
    <col min="14090" max="14090" width="8.5" style="940" customWidth="1"/>
    <col min="14091" max="14091" width="9.25" style="940" customWidth="1"/>
    <col min="14092" max="14093" width="8.75" style="940" customWidth="1"/>
    <col min="14094" max="14094" width="10.875" style="940" customWidth="1"/>
    <col min="14095" max="14095" width="5.5" style="940" customWidth="1"/>
    <col min="14096" max="14336" width="14.625" style="940"/>
    <col min="14337" max="14337" width="5.5" style="940" customWidth="1"/>
    <col min="14338" max="14338" width="13.25" style="940" customWidth="1"/>
    <col min="14339" max="14339" width="10.125" style="940" customWidth="1"/>
    <col min="14340" max="14341" width="9.625" style="940" customWidth="1"/>
    <col min="14342" max="14342" width="12.875" style="940" customWidth="1"/>
    <col min="14343" max="14343" width="8.625" style="940" customWidth="1"/>
    <col min="14344" max="14344" width="7.25" style="940" customWidth="1"/>
    <col min="14345" max="14345" width="6.625" style="940" customWidth="1"/>
    <col min="14346" max="14346" width="8.5" style="940" customWidth="1"/>
    <col min="14347" max="14347" width="9.25" style="940" customWidth="1"/>
    <col min="14348" max="14349" width="8.75" style="940" customWidth="1"/>
    <col min="14350" max="14350" width="10.875" style="940" customWidth="1"/>
    <col min="14351" max="14351" width="5.5" style="940" customWidth="1"/>
    <col min="14352" max="14592" width="14.625" style="940"/>
    <col min="14593" max="14593" width="5.5" style="940" customWidth="1"/>
    <col min="14594" max="14594" width="13.25" style="940" customWidth="1"/>
    <col min="14595" max="14595" width="10.125" style="940" customWidth="1"/>
    <col min="14596" max="14597" width="9.625" style="940" customWidth="1"/>
    <col min="14598" max="14598" width="12.875" style="940" customWidth="1"/>
    <col min="14599" max="14599" width="8.625" style="940" customWidth="1"/>
    <col min="14600" max="14600" width="7.25" style="940" customWidth="1"/>
    <col min="14601" max="14601" width="6.625" style="940" customWidth="1"/>
    <col min="14602" max="14602" width="8.5" style="940" customWidth="1"/>
    <col min="14603" max="14603" width="9.25" style="940" customWidth="1"/>
    <col min="14604" max="14605" width="8.75" style="940" customWidth="1"/>
    <col min="14606" max="14606" width="10.875" style="940" customWidth="1"/>
    <col min="14607" max="14607" width="5.5" style="940" customWidth="1"/>
    <col min="14608" max="14848" width="14.625" style="940"/>
    <col min="14849" max="14849" width="5.5" style="940" customWidth="1"/>
    <col min="14850" max="14850" width="13.25" style="940" customWidth="1"/>
    <col min="14851" max="14851" width="10.125" style="940" customWidth="1"/>
    <col min="14852" max="14853" width="9.625" style="940" customWidth="1"/>
    <col min="14854" max="14854" width="12.875" style="940" customWidth="1"/>
    <col min="14855" max="14855" width="8.625" style="940" customWidth="1"/>
    <col min="14856" max="14856" width="7.25" style="940" customWidth="1"/>
    <col min="14857" max="14857" width="6.625" style="940" customWidth="1"/>
    <col min="14858" max="14858" width="8.5" style="940" customWidth="1"/>
    <col min="14859" max="14859" width="9.25" style="940" customWidth="1"/>
    <col min="14860" max="14861" width="8.75" style="940" customWidth="1"/>
    <col min="14862" max="14862" width="10.875" style="940" customWidth="1"/>
    <col min="14863" max="14863" width="5.5" style="940" customWidth="1"/>
    <col min="14864" max="15104" width="14.625" style="940"/>
    <col min="15105" max="15105" width="5.5" style="940" customWidth="1"/>
    <col min="15106" max="15106" width="13.25" style="940" customWidth="1"/>
    <col min="15107" max="15107" width="10.125" style="940" customWidth="1"/>
    <col min="15108" max="15109" width="9.625" style="940" customWidth="1"/>
    <col min="15110" max="15110" width="12.875" style="940" customWidth="1"/>
    <col min="15111" max="15111" width="8.625" style="940" customWidth="1"/>
    <col min="15112" max="15112" width="7.25" style="940" customWidth="1"/>
    <col min="15113" max="15113" width="6.625" style="940" customWidth="1"/>
    <col min="15114" max="15114" width="8.5" style="940" customWidth="1"/>
    <col min="15115" max="15115" width="9.25" style="940" customWidth="1"/>
    <col min="15116" max="15117" width="8.75" style="940" customWidth="1"/>
    <col min="15118" max="15118" width="10.875" style="940" customWidth="1"/>
    <col min="15119" max="15119" width="5.5" style="940" customWidth="1"/>
    <col min="15120" max="15360" width="14.625" style="940"/>
    <col min="15361" max="15361" width="5.5" style="940" customWidth="1"/>
    <col min="15362" max="15362" width="13.25" style="940" customWidth="1"/>
    <col min="15363" max="15363" width="10.125" style="940" customWidth="1"/>
    <col min="15364" max="15365" width="9.625" style="940" customWidth="1"/>
    <col min="15366" max="15366" width="12.875" style="940" customWidth="1"/>
    <col min="15367" max="15367" width="8.625" style="940" customWidth="1"/>
    <col min="15368" max="15368" width="7.25" style="940" customWidth="1"/>
    <col min="15369" max="15369" width="6.625" style="940" customWidth="1"/>
    <col min="15370" max="15370" width="8.5" style="940" customWidth="1"/>
    <col min="15371" max="15371" width="9.25" style="940" customWidth="1"/>
    <col min="15372" max="15373" width="8.75" style="940" customWidth="1"/>
    <col min="15374" max="15374" width="10.875" style="940" customWidth="1"/>
    <col min="15375" max="15375" width="5.5" style="940" customWidth="1"/>
    <col min="15376" max="15616" width="14.625" style="940"/>
    <col min="15617" max="15617" width="5.5" style="940" customWidth="1"/>
    <col min="15618" max="15618" width="13.25" style="940" customWidth="1"/>
    <col min="15619" max="15619" width="10.125" style="940" customWidth="1"/>
    <col min="15620" max="15621" width="9.625" style="940" customWidth="1"/>
    <col min="15622" max="15622" width="12.875" style="940" customWidth="1"/>
    <col min="15623" max="15623" width="8.625" style="940" customWidth="1"/>
    <col min="15624" max="15624" width="7.25" style="940" customWidth="1"/>
    <col min="15625" max="15625" width="6.625" style="940" customWidth="1"/>
    <col min="15626" max="15626" width="8.5" style="940" customWidth="1"/>
    <col min="15627" max="15627" width="9.25" style="940" customWidth="1"/>
    <col min="15628" max="15629" width="8.75" style="940" customWidth="1"/>
    <col min="15630" max="15630" width="10.875" style="940" customWidth="1"/>
    <col min="15631" max="15631" width="5.5" style="940" customWidth="1"/>
    <col min="15632" max="15872" width="14.625" style="940"/>
    <col min="15873" max="15873" width="5.5" style="940" customWidth="1"/>
    <col min="15874" max="15874" width="13.25" style="940" customWidth="1"/>
    <col min="15875" max="15875" width="10.125" style="940" customWidth="1"/>
    <col min="15876" max="15877" width="9.625" style="940" customWidth="1"/>
    <col min="15878" max="15878" width="12.875" style="940" customWidth="1"/>
    <col min="15879" max="15879" width="8.625" style="940" customWidth="1"/>
    <col min="15880" max="15880" width="7.25" style="940" customWidth="1"/>
    <col min="15881" max="15881" width="6.625" style="940" customWidth="1"/>
    <col min="15882" max="15882" width="8.5" style="940" customWidth="1"/>
    <col min="15883" max="15883" width="9.25" style="940" customWidth="1"/>
    <col min="15884" max="15885" width="8.75" style="940" customWidth="1"/>
    <col min="15886" max="15886" width="10.875" style="940" customWidth="1"/>
    <col min="15887" max="15887" width="5.5" style="940" customWidth="1"/>
    <col min="15888" max="16128" width="14.625" style="940"/>
    <col min="16129" max="16129" width="5.5" style="940" customWidth="1"/>
    <col min="16130" max="16130" width="13.25" style="940" customWidth="1"/>
    <col min="16131" max="16131" width="10.125" style="940" customWidth="1"/>
    <col min="16132" max="16133" width="9.625" style="940" customWidth="1"/>
    <col min="16134" max="16134" width="12.875" style="940" customWidth="1"/>
    <col min="16135" max="16135" width="8.625" style="940" customWidth="1"/>
    <col min="16136" max="16136" width="7.25" style="940" customWidth="1"/>
    <col min="16137" max="16137" width="6.625" style="940" customWidth="1"/>
    <col min="16138" max="16138" width="8.5" style="940" customWidth="1"/>
    <col min="16139" max="16139" width="9.25" style="940" customWidth="1"/>
    <col min="16140" max="16141" width="8.75" style="940" customWidth="1"/>
    <col min="16142" max="16142" width="10.875" style="940" customWidth="1"/>
    <col min="16143" max="16143" width="5.5" style="940" customWidth="1"/>
    <col min="16144" max="16384" width="14.625" style="940"/>
  </cols>
  <sheetData>
    <row r="1" spans="1:15" ht="24.75" customHeight="1">
      <c r="A1" s="939"/>
      <c r="B1" s="939" t="s">
        <v>823</v>
      </c>
      <c r="M1" s="941" t="s">
        <v>824</v>
      </c>
      <c r="N1" s="942"/>
    </row>
    <row r="2" spans="1:15" ht="9.9499999999999993" customHeight="1">
      <c r="N2" s="943"/>
    </row>
    <row r="3" spans="1:15" ht="18" customHeight="1">
      <c r="A3" s="944"/>
      <c r="B3" s="945" t="s">
        <v>22</v>
      </c>
      <c r="C3" s="946" t="s">
        <v>825</v>
      </c>
      <c r="D3" s="947"/>
      <c r="E3" s="947"/>
      <c r="F3" s="947"/>
      <c r="G3" s="948" t="s">
        <v>826</v>
      </c>
      <c r="H3" s="949"/>
      <c r="I3" s="949"/>
      <c r="J3" s="949"/>
      <c r="K3" s="950" t="s">
        <v>827</v>
      </c>
      <c r="L3" s="951"/>
      <c r="M3" s="951"/>
      <c r="N3" s="952"/>
      <c r="O3" s="953"/>
    </row>
    <row r="4" spans="1:15" ht="18" customHeight="1">
      <c r="A4" s="954"/>
      <c r="B4" s="955"/>
      <c r="C4" s="956" t="s">
        <v>828</v>
      </c>
      <c r="D4" s="956" t="s">
        <v>829</v>
      </c>
      <c r="E4" s="956" t="s">
        <v>830</v>
      </c>
      <c r="F4" s="956" t="s">
        <v>412</v>
      </c>
      <c r="G4" s="957" t="s">
        <v>828</v>
      </c>
      <c r="H4" s="957" t="s">
        <v>829</v>
      </c>
      <c r="I4" s="957" t="s">
        <v>830</v>
      </c>
      <c r="J4" s="957" t="s">
        <v>412</v>
      </c>
      <c r="K4" s="958" t="s">
        <v>828</v>
      </c>
      <c r="L4" s="958" t="s">
        <v>829</v>
      </c>
      <c r="M4" s="958" t="s">
        <v>830</v>
      </c>
      <c r="N4" s="959" t="s">
        <v>412</v>
      </c>
      <c r="O4" s="960"/>
    </row>
    <row r="5" spans="1:15" ht="18" customHeight="1">
      <c r="A5" s="961"/>
      <c r="B5" s="962">
        <v>26</v>
      </c>
      <c r="C5" s="963">
        <v>21.829654463636729</v>
      </c>
      <c r="D5" s="963">
        <v>858.41508536012498</v>
      </c>
      <c r="E5" s="963">
        <v>190.61657450403467</v>
      </c>
      <c r="F5" s="963">
        <v>1070.8613143277964</v>
      </c>
      <c r="G5" s="964">
        <v>15.462007592843181</v>
      </c>
      <c r="H5" s="964">
        <v>1.6726115390436438</v>
      </c>
      <c r="I5" s="964">
        <v>1.9528804300646345</v>
      </c>
      <c r="J5" s="964">
        <v>2.0035989809474879</v>
      </c>
      <c r="K5" s="965">
        <v>537670.16511928034</v>
      </c>
      <c r="L5" s="965">
        <v>13796.670912784075</v>
      </c>
      <c r="M5" s="965">
        <v>13637.853349781934</v>
      </c>
      <c r="N5" s="966">
        <v>24447.633786080962</v>
      </c>
      <c r="O5" s="953"/>
    </row>
    <row r="6" spans="1:15" ht="18" customHeight="1">
      <c r="A6" s="961"/>
      <c r="B6" s="962">
        <v>27</v>
      </c>
      <c r="C6" s="963">
        <v>22.265627441543586</v>
      </c>
      <c r="D6" s="963">
        <v>872.81249848081734</v>
      </c>
      <c r="E6" s="963">
        <v>194.77505331897143</v>
      </c>
      <c r="F6" s="963">
        <v>1089.8531792413323</v>
      </c>
      <c r="G6" s="964">
        <v>15.3596147308075</v>
      </c>
      <c r="H6" s="964">
        <v>1.6419691985697091</v>
      </c>
      <c r="I6" s="964">
        <v>1.9160130685162926</v>
      </c>
      <c r="J6" s="964">
        <v>1.9711960164667017</v>
      </c>
      <c r="K6" s="965">
        <v>548097.82693453354</v>
      </c>
      <c r="L6" s="965">
        <v>14060.623054501295</v>
      </c>
      <c r="M6" s="965">
        <v>13593.45251609586</v>
      </c>
      <c r="N6" s="966">
        <v>24887.460991373035</v>
      </c>
      <c r="O6" s="953"/>
    </row>
    <row r="7" spans="1:15" ht="18" customHeight="1">
      <c r="A7" s="961"/>
      <c r="B7" s="962">
        <v>28</v>
      </c>
      <c r="C7" s="963">
        <v>22.664450483527617</v>
      </c>
      <c r="D7" s="963">
        <v>876.74208215932072</v>
      </c>
      <c r="E7" s="963">
        <v>197.55388547830754</v>
      </c>
      <c r="F7" s="963">
        <v>1096.960418121156</v>
      </c>
      <c r="G7" s="964">
        <v>15.207647706098049</v>
      </c>
      <c r="H7" s="964">
        <v>1.6126331438473147</v>
      </c>
      <c r="I7" s="964">
        <v>1.8774484323991933</v>
      </c>
      <c r="J7" s="964">
        <v>1.9412127512809185</v>
      </c>
      <c r="K7" s="965">
        <v>554701.5704534204</v>
      </c>
      <c r="L7" s="965">
        <v>14270.021643951844</v>
      </c>
      <c r="M7" s="965">
        <v>13634.759595959596</v>
      </c>
      <c r="N7" s="966">
        <v>25321.546741470549</v>
      </c>
      <c r="O7" s="953"/>
    </row>
    <row r="8" spans="1:15" ht="18" customHeight="1">
      <c r="A8" s="961"/>
      <c r="B8" s="962">
        <v>29</v>
      </c>
      <c r="C8" s="967">
        <v>23.062290087475496</v>
      </c>
      <c r="D8" s="967">
        <v>883.0777466479143</v>
      </c>
      <c r="E8" s="967">
        <v>201.98977156901213</v>
      </c>
      <c r="F8" s="967">
        <v>1108.1298083044021</v>
      </c>
      <c r="G8" s="968">
        <v>15.211345131943412</v>
      </c>
      <c r="H8" s="968">
        <v>1.5894386417087907</v>
      </c>
      <c r="I8" s="968">
        <v>1.836444875952971</v>
      </c>
      <c r="J8" s="968">
        <v>1.9179607057532562</v>
      </c>
      <c r="K8" s="969">
        <v>564265.37570781971</v>
      </c>
      <c r="L8" s="969">
        <v>14473.924055532581</v>
      </c>
      <c r="M8" s="969">
        <v>13485.139656161917</v>
      </c>
      <c r="N8" s="970">
        <v>25735.894915927718</v>
      </c>
      <c r="O8" s="953"/>
    </row>
    <row r="9" spans="1:15" ht="18" customHeight="1">
      <c r="A9" s="961"/>
      <c r="B9" s="971" t="s">
        <v>831</v>
      </c>
      <c r="C9" s="963">
        <v>23.158035576286473</v>
      </c>
      <c r="D9" s="963">
        <v>890.76359140097486</v>
      </c>
      <c r="E9" s="963">
        <v>205.26493052912284</v>
      </c>
      <c r="F9" s="963">
        <v>1119.1865575063841</v>
      </c>
      <c r="G9" s="964">
        <v>15.20512079797054</v>
      </c>
      <c r="H9" s="964">
        <v>1.5675567629534863</v>
      </c>
      <c r="I9" s="964">
        <v>1.793160673780585</v>
      </c>
      <c r="J9" s="964">
        <v>1.8911201239955233</v>
      </c>
      <c r="K9" s="965">
        <v>576215.23381944722</v>
      </c>
      <c r="L9" s="965">
        <v>14702.187726322369</v>
      </c>
      <c r="M9" s="965">
        <v>13498.922411839298</v>
      </c>
      <c r="N9" s="966">
        <v>26100.243610062138</v>
      </c>
      <c r="O9" s="953"/>
    </row>
    <row r="10" spans="1:15" ht="18" customHeight="1">
      <c r="A10" s="961"/>
      <c r="B10" s="971" t="s">
        <v>64</v>
      </c>
      <c r="C10" s="963">
        <v>24.137857599204938</v>
      </c>
      <c r="D10" s="963">
        <v>915.30542344005107</v>
      </c>
      <c r="E10" s="963">
        <v>209.11869099169448</v>
      </c>
      <c r="F10" s="963">
        <v>1148.5619720309505</v>
      </c>
      <c r="G10" s="964">
        <v>15.401497661971003</v>
      </c>
      <c r="H10" s="964">
        <v>1.5769239270562474</v>
      </c>
      <c r="I10" s="964">
        <v>1.8022738729502981</v>
      </c>
      <c r="J10" s="964">
        <v>1.9084867744750125</v>
      </c>
      <c r="K10" s="965">
        <v>579279.45243434398</v>
      </c>
      <c r="L10" s="965">
        <v>14813.46725701654</v>
      </c>
      <c r="M10" s="965">
        <v>13559.594790816249</v>
      </c>
      <c r="N10" s="966">
        <v>26447.834166600096</v>
      </c>
      <c r="O10" s="953"/>
    </row>
    <row r="11" spans="1:15" ht="18" customHeight="1">
      <c r="A11" s="961"/>
      <c r="B11" s="971" t="s">
        <v>65</v>
      </c>
      <c r="C11" s="963">
        <v>28.411266065080664</v>
      </c>
      <c r="D11" s="963">
        <v>924.25656275635765</v>
      </c>
      <c r="E11" s="963">
        <v>203.33435876401421</v>
      </c>
      <c r="F11" s="963">
        <v>1156.0021875854525</v>
      </c>
      <c r="G11" s="964">
        <v>16.104487487969202</v>
      </c>
      <c r="H11" s="964">
        <v>1.5486140003439344</v>
      </c>
      <c r="I11" s="964">
        <v>1.7787602437486867</v>
      </c>
      <c r="J11" s="964">
        <v>1.946837670017741</v>
      </c>
      <c r="K11" s="965">
        <v>549331.02027189604</v>
      </c>
      <c r="L11" s="965">
        <v>15145.535805222255</v>
      </c>
      <c r="M11" s="965">
        <v>13520.508274847658</v>
      </c>
      <c r="N11" s="966">
        <v>27988.47170609107</v>
      </c>
      <c r="O11" s="953"/>
    </row>
    <row r="12" spans="1:15" ht="18" customHeight="1">
      <c r="A12" s="961"/>
      <c r="B12" s="971" t="s">
        <v>66</v>
      </c>
      <c r="C12" s="963">
        <v>24.348782594612103</v>
      </c>
      <c r="D12" s="963">
        <v>915.74722979538944</v>
      </c>
      <c r="E12" s="963">
        <v>208.83319049290071</v>
      </c>
      <c r="F12" s="963">
        <v>1148.9292028829022</v>
      </c>
      <c r="G12" s="964">
        <v>15.441984701089217</v>
      </c>
      <c r="H12" s="964">
        <v>1.5755136341650049</v>
      </c>
      <c r="I12" s="964">
        <v>1.8011438570497795</v>
      </c>
      <c r="J12" s="964">
        <v>1.9103913339521186</v>
      </c>
      <c r="K12" s="965">
        <v>577554.64319863636</v>
      </c>
      <c r="L12" s="965">
        <v>14830.00964929112</v>
      </c>
      <c r="M12" s="965">
        <v>13557.716374508767</v>
      </c>
      <c r="N12" s="966">
        <v>26524.344396285702</v>
      </c>
      <c r="O12" s="953"/>
    </row>
    <row r="13" spans="1:15" ht="18" customHeight="1">
      <c r="A13" s="961"/>
      <c r="B13" s="971" t="s">
        <v>68</v>
      </c>
      <c r="C13" s="963">
        <v>10.883383622751106</v>
      </c>
      <c r="D13" s="963">
        <v>633.22318936357078</v>
      </c>
      <c r="E13" s="963">
        <v>168.48201319988522</v>
      </c>
      <c r="F13" s="963">
        <v>812.58858618620695</v>
      </c>
      <c r="G13" s="964">
        <v>9.7424896132949819</v>
      </c>
      <c r="H13" s="964">
        <v>1.4489387033738754</v>
      </c>
      <c r="I13" s="964">
        <v>1.6911579512376391</v>
      </c>
      <c r="J13" s="964">
        <v>1.6102398647383318</v>
      </c>
      <c r="K13" s="965">
        <v>545325.34579737938</v>
      </c>
      <c r="L13" s="965">
        <v>12796.666313290205</v>
      </c>
      <c r="M13" s="965">
        <v>12747.700241540908</v>
      </c>
      <c r="N13" s="966">
        <v>19918.922403248849</v>
      </c>
      <c r="O13" s="953"/>
    </row>
    <row r="14" spans="1:15" ht="18" customHeight="1">
      <c r="A14" s="961"/>
      <c r="B14" s="971"/>
      <c r="C14" s="963"/>
      <c r="D14" s="963"/>
      <c r="E14" s="963"/>
      <c r="F14" s="963"/>
      <c r="G14" s="964"/>
      <c r="H14" s="964"/>
      <c r="I14" s="964"/>
      <c r="J14" s="964"/>
      <c r="K14" s="965"/>
      <c r="L14" s="963"/>
      <c r="M14" s="965"/>
      <c r="N14" s="966"/>
      <c r="O14" s="953"/>
    </row>
    <row r="15" spans="1:15" ht="18" customHeight="1">
      <c r="A15" s="971" t="s">
        <v>609</v>
      </c>
      <c r="B15" s="971" t="s">
        <v>610</v>
      </c>
      <c r="C15" s="963">
        <v>23.384025250313364</v>
      </c>
      <c r="D15" s="963">
        <v>895.73614026609482</v>
      </c>
      <c r="E15" s="963">
        <v>203.43869399096911</v>
      </c>
      <c r="F15" s="963">
        <v>1122.5588595073771</v>
      </c>
      <c r="G15" s="964">
        <v>15.248898877565518</v>
      </c>
      <c r="H15" s="964">
        <v>1.5812328368032889</v>
      </c>
      <c r="I15" s="964">
        <v>1.7980788502794871</v>
      </c>
      <c r="J15" s="964">
        <v>1.9052424996448389</v>
      </c>
      <c r="K15" s="965">
        <v>588959.23142299894</v>
      </c>
      <c r="L15" s="965">
        <v>14824.55805544016</v>
      </c>
      <c r="M15" s="965">
        <v>13573.244127057182</v>
      </c>
      <c r="N15" s="966">
        <v>26557.585607798905</v>
      </c>
      <c r="O15" s="953"/>
    </row>
    <row r="16" spans="1:15" ht="18" customHeight="1">
      <c r="A16" s="971" t="s">
        <v>612</v>
      </c>
      <c r="B16" s="971" t="s">
        <v>798</v>
      </c>
      <c r="C16" s="963">
        <v>23.8700970789256</v>
      </c>
      <c r="D16" s="963">
        <v>893.65373732096987</v>
      </c>
      <c r="E16" s="963">
        <v>201.59244264507424</v>
      </c>
      <c r="F16" s="963">
        <v>1119.1162770449698</v>
      </c>
      <c r="G16" s="964">
        <v>15.822439451415232</v>
      </c>
      <c r="H16" s="964">
        <v>1.5519765083212687</v>
      </c>
      <c r="I16" s="964">
        <v>1.8571514949965233</v>
      </c>
      <c r="J16" s="964">
        <v>1.9113299687791989</v>
      </c>
      <c r="K16" s="965">
        <v>579378.5045593814</v>
      </c>
      <c r="L16" s="965">
        <v>15050.930563539185</v>
      </c>
      <c r="M16" s="965">
        <v>13614.552049546728</v>
      </c>
      <c r="N16" s="966">
        <v>26828.965780041559</v>
      </c>
      <c r="O16" s="953"/>
    </row>
    <row r="17" spans="1:15" ht="18" customHeight="1">
      <c r="A17" s="971" t="s">
        <v>615</v>
      </c>
      <c r="B17" s="971" t="s">
        <v>616</v>
      </c>
      <c r="C17" s="963">
        <v>22.88627245945484</v>
      </c>
      <c r="D17" s="963">
        <v>893.46049046321525</v>
      </c>
      <c r="E17" s="963">
        <v>196.58847542153896</v>
      </c>
      <c r="F17" s="963">
        <v>1112.9352383442092</v>
      </c>
      <c r="G17" s="964">
        <v>15.054213162288024</v>
      </c>
      <c r="H17" s="964">
        <v>1.644069551399997</v>
      </c>
      <c r="I17" s="964">
        <v>1.8619483329156459</v>
      </c>
      <c r="J17" s="964">
        <v>1.9583202335909917</v>
      </c>
      <c r="K17" s="965">
        <v>596217.01941832877</v>
      </c>
      <c r="L17" s="965">
        <v>15253.838901023961</v>
      </c>
      <c r="M17" s="965">
        <v>14182.927731548018</v>
      </c>
      <c r="N17" s="966">
        <v>27011.533682599566</v>
      </c>
      <c r="O17" s="953"/>
    </row>
    <row r="18" spans="1:15" ht="18" customHeight="1">
      <c r="A18" s="971" t="s">
        <v>617</v>
      </c>
      <c r="B18" s="971" t="s">
        <v>618</v>
      </c>
      <c r="C18" s="963">
        <v>24.414909464067001</v>
      </c>
      <c r="D18" s="963">
        <v>945.13555562911711</v>
      </c>
      <c r="E18" s="963">
        <v>214.08520639544508</v>
      </c>
      <c r="F18" s="963">
        <v>1183.6356714886292</v>
      </c>
      <c r="G18" s="964">
        <v>15.014575283031659</v>
      </c>
      <c r="H18" s="964">
        <v>1.6092338082629345</v>
      </c>
      <c r="I18" s="964">
        <v>1.8768496899788165</v>
      </c>
      <c r="J18" s="964">
        <v>1.9341503421061095</v>
      </c>
      <c r="K18" s="965">
        <v>590380.52132058842</v>
      </c>
      <c r="L18" s="965">
        <v>15157.222148671177</v>
      </c>
      <c r="M18" s="965">
        <v>14064.20503146599</v>
      </c>
      <c r="N18" s="966">
        <v>26824.68563294175</v>
      </c>
      <c r="O18" s="953"/>
    </row>
    <row r="19" spans="1:15" ht="18" customHeight="1">
      <c r="A19" s="971" t="s">
        <v>619</v>
      </c>
      <c r="B19" s="971" t="s">
        <v>620</v>
      </c>
      <c r="C19" s="963">
        <v>21.829238574181971</v>
      </c>
      <c r="D19" s="963">
        <v>954.13611289572202</v>
      </c>
      <c r="E19" s="963">
        <v>226.76399565785684</v>
      </c>
      <c r="F19" s="963">
        <v>1202.729347127761</v>
      </c>
      <c r="G19" s="964">
        <v>14.193991982544274</v>
      </c>
      <c r="H19" s="964">
        <v>1.6129200406327093</v>
      </c>
      <c r="I19" s="964">
        <v>1.7682226282007445</v>
      </c>
      <c r="J19" s="964">
        <v>1.8705442991342789</v>
      </c>
      <c r="K19" s="965">
        <v>581889.82853808289</v>
      </c>
      <c r="L19" s="965">
        <v>14868.982868088811</v>
      </c>
      <c r="M19" s="965">
        <v>13462.826297638703</v>
      </c>
      <c r="N19" s="966">
        <v>24895.151817093389</v>
      </c>
      <c r="O19" s="953"/>
    </row>
    <row r="20" spans="1:15" ht="18" customHeight="1">
      <c r="A20" s="971" t="s">
        <v>621</v>
      </c>
      <c r="B20" s="971" t="s">
        <v>706</v>
      </c>
      <c r="C20" s="963">
        <v>24.167859699355763</v>
      </c>
      <c r="D20" s="963">
        <v>983.47351467430212</v>
      </c>
      <c r="E20" s="963">
        <v>191.04330708661416</v>
      </c>
      <c r="F20" s="963">
        <v>1198.684681460272</v>
      </c>
      <c r="G20" s="964">
        <v>16.720844131803037</v>
      </c>
      <c r="H20" s="964">
        <v>1.4785876102007951</v>
      </c>
      <c r="I20" s="964">
        <v>1.9037515807222145</v>
      </c>
      <c r="J20" s="964">
        <v>1.8536632702571567</v>
      </c>
      <c r="K20" s="965">
        <v>565359.59718622733</v>
      </c>
      <c r="L20" s="965">
        <v>14868.643581741922</v>
      </c>
      <c r="M20" s="965">
        <v>14507.344855041918</v>
      </c>
      <c r="N20" s="966">
        <v>25910.049744336207</v>
      </c>
      <c r="O20" s="953"/>
    </row>
    <row r="21" spans="1:15" ht="18" customHeight="1">
      <c r="A21" s="971" t="s">
        <v>624</v>
      </c>
      <c r="B21" s="971" t="s">
        <v>625</v>
      </c>
      <c r="C21" s="963">
        <v>21.452479967542349</v>
      </c>
      <c r="D21" s="963">
        <v>942.01744598843698</v>
      </c>
      <c r="E21" s="963">
        <v>249.47256314027791</v>
      </c>
      <c r="F21" s="963">
        <v>1212.9424890962571</v>
      </c>
      <c r="G21" s="964">
        <v>13.692907801418439</v>
      </c>
      <c r="H21" s="964">
        <v>1.584041734186824</v>
      </c>
      <c r="I21" s="964">
        <v>1.711796873411803</v>
      </c>
      <c r="J21" s="964">
        <v>1.8244790272946214</v>
      </c>
      <c r="K21" s="965">
        <v>582258.37139479909</v>
      </c>
      <c r="L21" s="965">
        <v>14869.896122144637</v>
      </c>
      <c r="M21" s="965">
        <v>12469.448760952208</v>
      </c>
      <c r="N21" s="966">
        <v>24411.192801712605</v>
      </c>
      <c r="O21" s="953"/>
    </row>
    <row r="22" spans="1:15" ht="18" customHeight="1">
      <c r="A22" s="971" t="s">
        <v>626</v>
      </c>
      <c r="B22" s="971" t="s">
        <v>627</v>
      </c>
      <c r="C22" s="963">
        <v>23.440101870898228</v>
      </c>
      <c r="D22" s="963">
        <v>918.51062787736305</v>
      </c>
      <c r="E22" s="963">
        <v>217.30091096091684</v>
      </c>
      <c r="F22" s="963">
        <v>1159.2516407091782</v>
      </c>
      <c r="G22" s="964">
        <v>15.016924362724614</v>
      </c>
      <c r="H22" s="964">
        <v>1.5998165739316366</v>
      </c>
      <c r="I22" s="964">
        <v>1.8184522803340208</v>
      </c>
      <c r="J22" s="964">
        <v>1.9120939939838442</v>
      </c>
      <c r="K22" s="965">
        <v>579569.6127246134</v>
      </c>
      <c r="L22" s="965">
        <v>14558.546380401138</v>
      </c>
      <c r="M22" s="965">
        <v>13606.319641186878</v>
      </c>
      <c r="N22" s="966">
        <v>25804.59232728901</v>
      </c>
      <c r="O22" s="953"/>
    </row>
    <row r="23" spans="1:15" ht="18" customHeight="1">
      <c r="A23" s="971" t="s">
        <v>628</v>
      </c>
      <c r="B23" s="971" t="s">
        <v>629</v>
      </c>
      <c r="C23" s="963">
        <v>34.729272419627748</v>
      </c>
      <c r="D23" s="963">
        <v>888.84658770445583</v>
      </c>
      <c r="E23" s="963">
        <v>209.78567399887197</v>
      </c>
      <c r="F23" s="963">
        <v>1133.3615341229554</v>
      </c>
      <c r="G23" s="964">
        <v>15.208688591149006</v>
      </c>
      <c r="H23" s="964">
        <v>1.7738788330662945</v>
      </c>
      <c r="I23" s="964">
        <v>1.7738271273020567</v>
      </c>
      <c r="J23" s="964">
        <v>2.185548284356416</v>
      </c>
      <c r="K23" s="965">
        <v>503549.52131546894</v>
      </c>
      <c r="L23" s="965">
        <v>18891.373256976061</v>
      </c>
      <c r="M23" s="965">
        <v>12396.386006183628</v>
      </c>
      <c r="N23" s="966">
        <v>32540.389136330836</v>
      </c>
      <c r="O23" s="953"/>
    </row>
    <row r="24" spans="1:15" ht="18" customHeight="1">
      <c r="A24" s="971" t="s">
        <v>630</v>
      </c>
      <c r="B24" s="971" t="s">
        <v>90</v>
      </c>
      <c r="C24" s="963">
        <v>24.609070601070187</v>
      </c>
      <c r="D24" s="963">
        <v>976.34509151990585</v>
      </c>
      <c r="E24" s="963">
        <v>223.10249883110811</v>
      </c>
      <c r="F24" s="963">
        <v>1224.056660952084</v>
      </c>
      <c r="G24" s="964">
        <v>15.415804658363239</v>
      </c>
      <c r="H24" s="964">
        <v>1.5548518117805643</v>
      </c>
      <c r="I24" s="964">
        <v>1.7687972988706484</v>
      </c>
      <c r="J24" s="964">
        <v>1.8725143452131694</v>
      </c>
      <c r="K24" s="965">
        <v>569726.93575399334</v>
      </c>
      <c r="L24" s="965">
        <v>14087.792924921516</v>
      </c>
      <c r="M24" s="965">
        <v>13471.481701401017</v>
      </c>
      <c r="N24" s="966">
        <v>25146.318851364351</v>
      </c>
      <c r="O24" s="953"/>
    </row>
    <row r="25" spans="1:15" ht="18" customHeight="1">
      <c r="A25" s="971" t="s">
        <v>631</v>
      </c>
      <c r="B25" s="971" t="s">
        <v>632</v>
      </c>
      <c r="C25" s="963">
        <v>32.576350822239625</v>
      </c>
      <c r="D25" s="963">
        <v>934.9549725920125</v>
      </c>
      <c r="E25" s="963">
        <v>201.15505090054816</v>
      </c>
      <c r="F25" s="963">
        <v>1168.6863743148003</v>
      </c>
      <c r="G25" s="964">
        <v>17.4453125</v>
      </c>
      <c r="H25" s="964">
        <v>1.6406847092079777</v>
      </c>
      <c r="I25" s="964">
        <v>1.8581508515815086</v>
      </c>
      <c r="J25" s="964">
        <v>2.1186585478210613</v>
      </c>
      <c r="K25" s="965">
        <v>528389.0748197115</v>
      </c>
      <c r="L25" s="965">
        <v>15950.388975553578</v>
      </c>
      <c r="M25" s="965">
        <v>12380.467639902676</v>
      </c>
      <c r="N25" s="966">
        <v>29619.817359476685</v>
      </c>
      <c r="O25" s="953"/>
    </row>
    <row r="26" spans="1:15" ht="18" customHeight="1">
      <c r="A26" s="971" t="s">
        <v>633</v>
      </c>
      <c r="B26" s="971" t="s">
        <v>635</v>
      </c>
      <c r="C26" s="963">
        <v>30.098209127671865</v>
      </c>
      <c r="D26" s="963">
        <v>915.85210860774123</v>
      </c>
      <c r="E26" s="963">
        <v>220.8203350664356</v>
      </c>
      <c r="F26" s="963">
        <v>1166.7706528018487</v>
      </c>
      <c r="G26" s="964">
        <v>17.252591170825337</v>
      </c>
      <c r="H26" s="964">
        <v>1.5573441659202443</v>
      </c>
      <c r="I26" s="964">
        <v>1.8077124319799078</v>
      </c>
      <c r="J26" s="964">
        <v>2.0096054820565632</v>
      </c>
      <c r="K26" s="965">
        <v>557461.26679462567</v>
      </c>
      <c r="L26" s="965">
        <v>13842.511953271853</v>
      </c>
      <c r="M26" s="965">
        <v>12915.157806613646</v>
      </c>
      <c r="N26" s="966">
        <v>27690.282529905726</v>
      </c>
      <c r="O26" s="953"/>
    </row>
    <row r="27" spans="1:15" ht="18" customHeight="1">
      <c r="A27" s="971" t="s">
        <v>636</v>
      </c>
      <c r="B27" s="971" t="s">
        <v>637</v>
      </c>
      <c r="C27" s="963">
        <v>22.058413270671046</v>
      </c>
      <c r="D27" s="963">
        <v>933.55007618189222</v>
      </c>
      <c r="E27" s="963">
        <v>244.4473057361746</v>
      </c>
      <c r="F27" s="963">
        <v>1200.0557951887381</v>
      </c>
      <c r="G27" s="964">
        <v>14.102733728961962</v>
      </c>
      <c r="H27" s="964">
        <v>1.5257720820642491</v>
      </c>
      <c r="I27" s="964">
        <v>1.7212185058379423</v>
      </c>
      <c r="J27" s="964">
        <v>1.7967629565783403</v>
      </c>
      <c r="K27" s="965">
        <v>595513.87625255377</v>
      </c>
      <c r="L27" s="965">
        <v>14031.317887477731</v>
      </c>
      <c r="M27" s="965">
        <v>13240.154823983847</v>
      </c>
      <c r="N27" s="966">
        <v>24558.482502226339</v>
      </c>
      <c r="O27" s="953"/>
    </row>
    <row r="28" spans="1:15" ht="18" customHeight="1">
      <c r="A28" s="971" t="s">
        <v>638</v>
      </c>
      <c r="B28" s="971" t="s">
        <v>640</v>
      </c>
      <c r="C28" s="963">
        <v>29.150161094385464</v>
      </c>
      <c r="D28" s="963">
        <v>913.61115512597064</v>
      </c>
      <c r="E28" s="963">
        <v>211.81006707864577</v>
      </c>
      <c r="F28" s="963">
        <v>1154.5713832990018</v>
      </c>
      <c r="G28" s="964">
        <v>17.301685087878237</v>
      </c>
      <c r="H28" s="964">
        <v>1.5249228207707517</v>
      </c>
      <c r="I28" s="964">
        <v>1.8613535484514487</v>
      </c>
      <c r="J28" s="964">
        <v>1.9849676342093827</v>
      </c>
      <c r="K28" s="965">
        <v>563154.90976626205</v>
      </c>
      <c r="L28" s="965">
        <v>15191.273237596402</v>
      </c>
      <c r="M28" s="965">
        <v>13444.956610642861</v>
      </c>
      <c r="N28" s="966">
        <v>28705.674393284386</v>
      </c>
      <c r="O28" s="953"/>
    </row>
    <row r="29" spans="1:15" ht="18" customHeight="1">
      <c r="A29" s="971" t="s">
        <v>641</v>
      </c>
      <c r="B29" s="971" t="s">
        <v>642</v>
      </c>
      <c r="C29" s="963">
        <v>23.950532124556563</v>
      </c>
      <c r="D29" s="963">
        <v>993.50610957824199</v>
      </c>
      <c r="E29" s="963">
        <v>221.36874260938114</v>
      </c>
      <c r="F29" s="963">
        <v>1238.8253843121797</v>
      </c>
      <c r="G29" s="964">
        <v>14.46410203661798</v>
      </c>
      <c r="H29" s="964">
        <v>1.6447813451562669</v>
      </c>
      <c r="I29" s="964">
        <v>1.8339602483919073</v>
      </c>
      <c r="J29" s="964">
        <v>1.926425435107703</v>
      </c>
      <c r="K29" s="965">
        <v>567055.04957827611</v>
      </c>
      <c r="L29" s="965">
        <v>14768.52969123496</v>
      </c>
      <c r="M29" s="965">
        <v>14398.233434975184</v>
      </c>
      <c r="N29" s="966">
        <v>25379.858928060072</v>
      </c>
      <c r="O29" s="953"/>
    </row>
    <row r="30" spans="1:15" ht="18" customHeight="1">
      <c r="A30" s="971" t="s">
        <v>643</v>
      </c>
      <c r="B30" s="971" t="s">
        <v>644</v>
      </c>
      <c r="C30" s="963">
        <v>24.654635591427105</v>
      </c>
      <c r="D30" s="963">
        <v>909.57649406003452</v>
      </c>
      <c r="E30" s="963">
        <v>238.96496478341041</v>
      </c>
      <c r="F30" s="963">
        <v>1173.1960944348718</v>
      </c>
      <c r="G30" s="964">
        <v>14.555541932319764</v>
      </c>
      <c r="H30" s="964">
        <v>1.5877426494780607</v>
      </c>
      <c r="I30" s="964">
        <v>1.6663968021049436</v>
      </c>
      <c r="J30" s="964">
        <v>1.8762809033637804</v>
      </c>
      <c r="K30" s="965">
        <v>583503.80272192252</v>
      </c>
      <c r="L30" s="965">
        <v>14759.29540341047</v>
      </c>
      <c r="M30" s="965">
        <v>13012.111142033093</v>
      </c>
      <c r="N30" s="966">
        <v>26355.543304002782</v>
      </c>
      <c r="O30" s="953"/>
    </row>
    <row r="31" spans="1:15" ht="18" customHeight="1">
      <c r="A31" s="971" t="s">
        <v>645</v>
      </c>
      <c r="B31" s="971" t="s">
        <v>646</v>
      </c>
      <c r="C31" s="963">
        <v>29.330478785519659</v>
      </c>
      <c r="D31" s="963">
        <v>928.44492020241341</v>
      </c>
      <c r="E31" s="963">
        <v>237.55352277150644</v>
      </c>
      <c r="F31" s="963">
        <v>1195.3289217594395</v>
      </c>
      <c r="G31" s="964">
        <v>17.501990710019907</v>
      </c>
      <c r="H31" s="964">
        <v>1.5457985263135829</v>
      </c>
      <c r="I31" s="964">
        <v>1.7676047683421408</v>
      </c>
      <c r="J31" s="964">
        <v>1.9814054969389083</v>
      </c>
      <c r="K31" s="965">
        <v>576612.37392169877</v>
      </c>
      <c r="L31" s="965">
        <v>14959.49874747136</v>
      </c>
      <c r="M31" s="965">
        <v>13254.546720740649</v>
      </c>
      <c r="N31" s="966">
        <v>28402.267584994137</v>
      </c>
      <c r="O31" s="953"/>
    </row>
    <row r="32" spans="1:15" ht="18" customHeight="1">
      <c r="A32" s="971" t="s">
        <v>647</v>
      </c>
      <c r="B32" s="971" t="s">
        <v>648</v>
      </c>
      <c r="C32" s="963">
        <v>26.708288270573199</v>
      </c>
      <c r="D32" s="963">
        <v>906.42513027234293</v>
      </c>
      <c r="E32" s="963">
        <v>215.2197424048766</v>
      </c>
      <c r="F32" s="963">
        <v>1148.3531609477927</v>
      </c>
      <c r="G32" s="964">
        <v>15.931345481317873</v>
      </c>
      <c r="H32" s="964">
        <v>1.464603953683868</v>
      </c>
      <c r="I32" s="964">
        <v>1.7547510278666059</v>
      </c>
      <c r="J32" s="964">
        <v>1.8554482487007595</v>
      </c>
      <c r="K32" s="965">
        <v>556434.07693723543</v>
      </c>
      <c r="L32" s="965">
        <v>13839.125867071616</v>
      </c>
      <c r="M32" s="965">
        <v>12762.345134764733</v>
      </c>
      <c r="N32" s="966">
        <v>26256.941553437959</v>
      </c>
      <c r="O32" s="953"/>
    </row>
    <row r="33" spans="1:15" ht="18" customHeight="1">
      <c r="A33" s="971" t="s">
        <v>649</v>
      </c>
      <c r="B33" s="971" t="s">
        <v>650</v>
      </c>
      <c r="C33" s="963">
        <v>29.298459042984593</v>
      </c>
      <c r="D33" s="963">
        <v>937.05393349553935</v>
      </c>
      <c r="E33" s="963">
        <v>231.39699918897</v>
      </c>
      <c r="F33" s="963">
        <v>1197.749391727494</v>
      </c>
      <c r="G33" s="964">
        <v>16.868166089965399</v>
      </c>
      <c r="H33" s="964">
        <v>1.4793305276368318</v>
      </c>
      <c r="I33" s="964">
        <v>1.6305366922234392</v>
      </c>
      <c r="J33" s="964">
        <v>1.8849728302270072</v>
      </c>
      <c r="K33" s="965">
        <v>540141.22352941171</v>
      </c>
      <c r="L33" s="965">
        <v>13793.016606982506</v>
      </c>
      <c r="M33" s="965">
        <v>12693.657831325301</v>
      </c>
      <c r="N33" s="966">
        <v>26455.768235911499</v>
      </c>
      <c r="O33" s="953"/>
    </row>
    <row r="34" spans="1:15" ht="18" customHeight="1">
      <c r="A34" s="971" t="s">
        <v>651</v>
      </c>
      <c r="B34" s="971" t="s">
        <v>303</v>
      </c>
      <c r="C34" s="963">
        <v>24.892193308550187</v>
      </c>
      <c r="D34" s="963">
        <v>886.4386617100372</v>
      </c>
      <c r="E34" s="963">
        <v>244.6096654275093</v>
      </c>
      <c r="F34" s="963">
        <v>1155.9405204460968</v>
      </c>
      <c r="G34" s="964">
        <v>13.137992831541219</v>
      </c>
      <c r="H34" s="964">
        <v>1.5825071712545922</v>
      </c>
      <c r="I34" s="964">
        <v>1.6266261398176292</v>
      </c>
      <c r="J34" s="964">
        <v>1.8406807569111234</v>
      </c>
      <c r="K34" s="965">
        <v>614397.78853046591</v>
      </c>
      <c r="L34" s="965">
        <v>14871.750138392632</v>
      </c>
      <c r="M34" s="965">
        <v>12830.657750759878</v>
      </c>
      <c r="N34" s="966">
        <v>27350.114604371149</v>
      </c>
      <c r="O34" s="953"/>
    </row>
    <row r="35" spans="1:15" ht="18" customHeight="1">
      <c r="A35" s="971" t="s">
        <v>652</v>
      </c>
      <c r="B35" s="971" t="s">
        <v>832</v>
      </c>
      <c r="C35" s="963">
        <v>26.957078795643817</v>
      </c>
      <c r="D35" s="963">
        <v>919.96156310057665</v>
      </c>
      <c r="E35" s="963">
        <v>204.25368353619473</v>
      </c>
      <c r="F35" s="963">
        <v>1151.1723254324152</v>
      </c>
      <c r="G35" s="964">
        <v>16.514258555133079</v>
      </c>
      <c r="H35" s="964">
        <v>1.5097976407670988</v>
      </c>
      <c r="I35" s="964">
        <v>1.7391167983941789</v>
      </c>
      <c r="J35" s="964">
        <v>1.901846431234627</v>
      </c>
      <c r="K35" s="965">
        <v>517825.72243346006</v>
      </c>
      <c r="L35" s="965">
        <v>15356.429271757448</v>
      </c>
      <c r="M35" s="965">
        <v>13361.935767155941</v>
      </c>
      <c r="N35" s="966">
        <v>26768.901056216542</v>
      </c>
      <c r="O35" s="953"/>
    </row>
    <row r="36" spans="1:15" ht="18" customHeight="1">
      <c r="A36" s="971" t="s">
        <v>655</v>
      </c>
      <c r="B36" s="971" t="s">
        <v>833</v>
      </c>
      <c r="C36" s="963">
        <v>33.18445734702992</v>
      </c>
      <c r="D36" s="963">
        <v>905.42652970075926</v>
      </c>
      <c r="E36" s="963">
        <v>152.70209915140686</v>
      </c>
      <c r="F36" s="963">
        <v>1091.3130861991961</v>
      </c>
      <c r="G36" s="964">
        <v>17.128532974427994</v>
      </c>
      <c r="H36" s="964">
        <v>1.5104698483166852</v>
      </c>
      <c r="I36" s="964">
        <v>2.0343667739105</v>
      </c>
      <c r="J36" s="964">
        <v>2.0586875115103647</v>
      </c>
      <c r="K36" s="965">
        <v>542963.71467025566</v>
      </c>
      <c r="L36" s="965">
        <v>13702.264792206191</v>
      </c>
      <c r="M36" s="965">
        <v>15858.898800818954</v>
      </c>
      <c r="N36" s="966">
        <v>30097.721582189119</v>
      </c>
      <c r="O36" s="953"/>
    </row>
    <row r="37" spans="1:15" ht="18" customHeight="1">
      <c r="A37" s="971" t="s">
        <v>658</v>
      </c>
      <c r="B37" s="971" t="s">
        <v>659</v>
      </c>
      <c r="C37" s="963">
        <v>28.248741325350391</v>
      </c>
      <c r="D37" s="972">
        <v>1015.0224520342905</v>
      </c>
      <c r="E37" s="963">
        <v>228.54810178255548</v>
      </c>
      <c r="F37" s="963">
        <v>1271.8192951421961</v>
      </c>
      <c r="G37" s="964">
        <v>15.328034682080926</v>
      </c>
      <c r="H37" s="964">
        <v>1.6511381612462128</v>
      </c>
      <c r="I37" s="964">
        <v>1.7256489640390569</v>
      </c>
      <c r="J37" s="964">
        <v>1.9683093317356044</v>
      </c>
      <c r="K37" s="965">
        <v>540253.91281310213</v>
      </c>
      <c r="L37" s="965">
        <v>15258.599391371959</v>
      </c>
      <c r="M37" s="965">
        <v>13698.994998809239</v>
      </c>
      <c r="N37" s="966">
        <v>26639.156548905485</v>
      </c>
      <c r="O37" s="953"/>
    </row>
    <row r="38" spans="1:15" ht="18" customHeight="1">
      <c r="A38" s="971" t="s">
        <v>660</v>
      </c>
      <c r="B38" s="971" t="s">
        <v>661</v>
      </c>
      <c r="C38" s="963">
        <v>25.357142857142854</v>
      </c>
      <c r="D38" s="963">
        <v>983.18783068783068</v>
      </c>
      <c r="E38" s="963">
        <v>210.58201058201061</v>
      </c>
      <c r="F38" s="963">
        <v>1219.1269841269841</v>
      </c>
      <c r="G38" s="964">
        <v>15.341158059467919</v>
      </c>
      <c r="H38" s="964">
        <v>1.6091700413028562</v>
      </c>
      <c r="I38" s="964">
        <v>1.805967336683417</v>
      </c>
      <c r="J38" s="964">
        <v>1.9287806783412538</v>
      </c>
      <c r="K38" s="965">
        <v>577861.52738654148</v>
      </c>
      <c r="L38" s="965">
        <v>16380.688385421572</v>
      </c>
      <c r="M38" s="965">
        <v>13751.407663316582</v>
      </c>
      <c r="N38" s="966">
        <v>27605.007757741467</v>
      </c>
      <c r="O38" s="953"/>
    </row>
    <row r="39" spans="1:15" ht="18" customHeight="1">
      <c r="A39" s="971" t="s">
        <v>662</v>
      </c>
      <c r="B39" s="971" t="s">
        <v>663</v>
      </c>
      <c r="C39" s="963">
        <v>28.945623342175065</v>
      </c>
      <c r="D39" s="963">
        <v>938.19628647214847</v>
      </c>
      <c r="E39" s="963">
        <v>185.54376657824935</v>
      </c>
      <c r="F39" s="963">
        <v>1152.685676392573</v>
      </c>
      <c r="G39" s="964">
        <v>17.288659793814432</v>
      </c>
      <c r="H39" s="964">
        <v>1.4789016115351994</v>
      </c>
      <c r="I39" s="964">
        <v>1.7589349535382417</v>
      </c>
      <c r="J39" s="964">
        <v>1.9209837480224363</v>
      </c>
      <c r="K39" s="965">
        <v>543684.08934707905</v>
      </c>
      <c r="L39" s="965">
        <v>14078.575417020074</v>
      </c>
      <c r="M39" s="965">
        <v>13651.347390993567</v>
      </c>
      <c r="N39" s="966">
        <v>27308.97511865382</v>
      </c>
      <c r="O39" s="953"/>
    </row>
    <row r="40" spans="1:15" ht="18" customHeight="1">
      <c r="A40" s="971" t="s">
        <v>664</v>
      </c>
      <c r="B40" s="971" t="s">
        <v>665</v>
      </c>
      <c r="C40" s="963">
        <v>25.846613545816734</v>
      </c>
      <c r="D40" s="963">
        <v>941.38446215139436</v>
      </c>
      <c r="E40" s="963">
        <v>199.17828685258965</v>
      </c>
      <c r="F40" s="963">
        <v>1166.4093625498008</v>
      </c>
      <c r="G40" s="964">
        <v>16.177263969171484</v>
      </c>
      <c r="H40" s="964">
        <v>1.5375072739776754</v>
      </c>
      <c r="I40" s="964">
        <v>1.5936992124015501</v>
      </c>
      <c r="J40" s="964">
        <v>1.8715069487436757</v>
      </c>
      <c r="K40" s="965">
        <v>527667.66473988444</v>
      </c>
      <c r="L40" s="965">
        <v>14383.301036872454</v>
      </c>
      <c r="M40" s="965">
        <v>12160.460057507189</v>
      </c>
      <c r="N40" s="966">
        <v>25377.658027880367</v>
      </c>
      <c r="O40" s="953"/>
    </row>
    <row r="41" spans="1:15" ht="18" customHeight="1">
      <c r="A41" s="971" t="s">
        <v>666</v>
      </c>
      <c r="B41" s="971" t="s">
        <v>834</v>
      </c>
      <c r="C41" s="963">
        <v>31.914893617021278</v>
      </c>
      <c r="D41" s="963">
        <v>944.71953578336547</v>
      </c>
      <c r="E41" s="963">
        <v>157.64023210831721</v>
      </c>
      <c r="F41" s="963">
        <v>1134.2746615087042</v>
      </c>
      <c r="G41" s="964">
        <v>16.185454545454544</v>
      </c>
      <c r="H41" s="964">
        <v>1.4970312436018181</v>
      </c>
      <c r="I41" s="964">
        <v>1.8665030674846625</v>
      </c>
      <c r="J41" s="964">
        <v>1.9616657003512841</v>
      </c>
      <c r="K41" s="965">
        <v>538887.33333333337</v>
      </c>
      <c r="L41" s="965">
        <v>14242.237009131486</v>
      </c>
      <c r="M41" s="965">
        <v>14729.072392638036</v>
      </c>
      <c r="N41" s="966">
        <v>29071.746870843424</v>
      </c>
      <c r="O41" s="953"/>
    </row>
    <row r="42" spans="1:15" ht="18" customHeight="1">
      <c r="A42" s="971" t="s">
        <v>668</v>
      </c>
      <c r="B42" s="971" t="s">
        <v>669</v>
      </c>
      <c r="C42" s="963">
        <v>25.219484565278961</v>
      </c>
      <c r="D42" s="963">
        <v>925.10620220900591</v>
      </c>
      <c r="E42" s="963">
        <v>188.34607759841404</v>
      </c>
      <c r="F42" s="963">
        <v>1138.6717643726988</v>
      </c>
      <c r="G42" s="964">
        <v>16.401459854014597</v>
      </c>
      <c r="H42" s="964">
        <v>1.5098498415759747</v>
      </c>
      <c r="I42" s="964">
        <v>2.0139087286670176</v>
      </c>
      <c r="J42" s="964">
        <v>1.9230472684764901</v>
      </c>
      <c r="K42" s="965">
        <v>550483.68669286917</v>
      </c>
      <c r="L42" s="965">
        <v>14226.702974085809</v>
      </c>
      <c r="M42" s="965">
        <v>14230.736786707766</v>
      </c>
      <c r="N42" s="966">
        <v>26104.475743971747</v>
      </c>
      <c r="O42" s="953"/>
    </row>
    <row r="43" spans="1:15" ht="18" customHeight="1">
      <c r="A43" s="971" t="s">
        <v>670</v>
      </c>
      <c r="B43" s="971" t="s">
        <v>835</v>
      </c>
      <c r="C43" s="963">
        <v>27.004855181650761</v>
      </c>
      <c r="D43" s="963">
        <v>916.21742284725713</v>
      </c>
      <c r="E43" s="963">
        <v>196.3893074390312</v>
      </c>
      <c r="F43" s="963">
        <v>1139.611585467939</v>
      </c>
      <c r="G43" s="964">
        <v>15.71109733415995</v>
      </c>
      <c r="H43" s="964">
        <v>1.6111879252270416</v>
      </c>
      <c r="I43" s="964">
        <v>1.920292120144355</v>
      </c>
      <c r="J43" s="964">
        <v>1.9985749753926163</v>
      </c>
      <c r="K43" s="965">
        <v>551676.43211407319</v>
      </c>
      <c r="L43" s="965">
        <v>13893.568569288025</v>
      </c>
      <c r="M43" s="965">
        <v>13032.249495609673</v>
      </c>
      <c r="N43" s="966">
        <v>26488.732286356491</v>
      </c>
      <c r="O43" s="953"/>
    </row>
    <row r="44" spans="1:15" ht="18" customHeight="1">
      <c r="A44" s="971" t="s">
        <v>674</v>
      </c>
      <c r="B44" s="971" t="s">
        <v>675</v>
      </c>
      <c r="C44" s="963">
        <v>34.947538337368847</v>
      </c>
      <c r="D44" s="963">
        <v>977.96610169491521</v>
      </c>
      <c r="E44" s="963">
        <v>175.2219531880549</v>
      </c>
      <c r="F44" s="963">
        <v>1188.1355932203389</v>
      </c>
      <c r="G44" s="964">
        <v>16.740569668976136</v>
      </c>
      <c r="H44" s="964">
        <v>1.5914830403565239</v>
      </c>
      <c r="I44" s="964">
        <v>1.8375556579149392</v>
      </c>
      <c r="J44" s="964">
        <v>2.0733645812105155</v>
      </c>
      <c r="K44" s="965">
        <v>552752.88683602773</v>
      </c>
      <c r="L44" s="965">
        <v>17925.510467387416</v>
      </c>
      <c r="M44" s="965">
        <v>12935.794871794871</v>
      </c>
      <c r="N44" s="966">
        <v>32920.930711228859</v>
      </c>
      <c r="O44" s="953"/>
    </row>
    <row r="45" spans="1:15" ht="18" customHeight="1">
      <c r="A45" s="971" t="s">
        <v>676</v>
      </c>
      <c r="B45" s="971" t="s">
        <v>678</v>
      </c>
      <c r="C45" s="963">
        <v>38.058779945665592</v>
      </c>
      <c r="D45" s="963">
        <v>831.88441590516186</v>
      </c>
      <c r="E45" s="963">
        <v>199.70363052605583</v>
      </c>
      <c r="F45" s="963">
        <v>1069.6468263768832</v>
      </c>
      <c r="G45" s="964">
        <v>17.337443218689163</v>
      </c>
      <c r="H45" s="964">
        <v>1.5774129382774693</v>
      </c>
      <c r="I45" s="964">
        <v>1.6876082117239672</v>
      </c>
      <c r="J45" s="964">
        <v>2.1587393211729391</v>
      </c>
      <c r="K45" s="965">
        <v>460499.32511356263</v>
      </c>
      <c r="L45" s="965">
        <v>15785.156013419231</v>
      </c>
      <c r="M45" s="965">
        <v>12119.673509769973</v>
      </c>
      <c r="N45" s="966">
        <v>30924.048718540751</v>
      </c>
      <c r="O45" s="953"/>
    </row>
    <row r="46" spans="1:15" ht="18" customHeight="1">
      <c r="A46" s="971" t="s">
        <v>679</v>
      </c>
      <c r="B46" s="971" t="s">
        <v>836</v>
      </c>
      <c r="C46" s="963">
        <v>27.706101027771702</v>
      </c>
      <c r="D46" s="963">
        <v>875.84736496829214</v>
      </c>
      <c r="E46" s="963">
        <v>142.8930680078723</v>
      </c>
      <c r="F46" s="963">
        <v>1046.446534003936</v>
      </c>
      <c r="G46" s="964">
        <v>16.318468823993687</v>
      </c>
      <c r="H46" s="964">
        <v>1.5478434554647025</v>
      </c>
      <c r="I46" s="964">
        <v>1.9406228479608234</v>
      </c>
      <c r="J46" s="964">
        <v>1.992550257031805</v>
      </c>
      <c r="K46" s="965">
        <v>555811.88200473564</v>
      </c>
      <c r="L46" s="965">
        <v>14590.693714499719</v>
      </c>
      <c r="M46" s="965">
        <v>14645.519932665085</v>
      </c>
      <c r="N46" s="966">
        <v>28927.750334350316</v>
      </c>
      <c r="O46" s="953"/>
    </row>
    <row r="47" spans="1:15" ht="18" customHeight="1">
      <c r="A47" s="971" t="s">
        <v>682</v>
      </c>
      <c r="B47" s="971" t="s">
        <v>837</v>
      </c>
      <c r="C47" s="963">
        <v>23.828647925033465</v>
      </c>
      <c r="D47" s="963">
        <v>780.78982597054892</v>
      </c>
      <c r="E47" s="963">
        <v>215.2164212405176</v>
      </c>
      <c r="F47" s="963">
        <v>1019.8348951361</v>
      </c>
      <c r="G47" s="964">
        <v>16.149812734082396</v>
      </c>
      <c r="H47" s="964">
        <v>1.4120017145306472</v>
      </c>
      <c r="I47" s="964">
        <v>1.7176031515654158</v>
      </c>
      <c r="J47" s="964">
        <v>1.8208449101927411</v>
      </c>
      <c r="K47" s="965">
        <v>543204.80337078648</v>
      </c>
      <c r="L47" s="965">
        <v>15473.940020002858</v>
      </c>
      <c r="M47" s="965">
        <v>14339.267053701016</v>
      </c>
      <c r="N47" s="966">
        <v>27565.027259401868</v>
      </c>
      <c r="O47" s="953"/>
    </row>
    <row r="48" spans="1:15" ht="18" customHeight="1">
      <c r="A48" s="971" t="s">
        <v>684</v>
      </c>
      <c r="B48" s="971" t="s">
        <v>838</v>
      </c>
      <c r="C48" s="963">
        <v>30.118053556003453</v>
      </c>
      <c r="D48" s="963">
        <v>887.90670889720695</v>
      </c>
      <c r="E48" s="963">
        <v>223.29398214799886</v>
      </c>
      <c r="F48" s="963">
        <v>1141.3187446012093</v>
      </c>
      <c r="G48" s="964">
        <v>18.054493307839387</v>
      </c>
      <c r="H48" s="964">
        <v>1.4128806304115187</v>
      </c>
      <c r="I48" s="964">
        <v>1.8127659574468085</v>
      </c>
      <c r="J48" s="964">
        <v>1.9302689338513548</v>
      </c>
      <c r="K48" s="965">
        <v>585332.98279158701</v>
      </c>
      <c r="L48" s="965">
        <v>14548.878587411227</v>
      </c>
      <c r="M48" s="965">
        <v>12449.868471953578</v>
      </c>
      <c r="N48" s="966">
        <v>29200.53481507644</v>
      </c>
      <c r="O48" s="953"/>
    </row>
    <row r="49" spans="1:15" ht="18" customHeight="1">
      <c r="A49" s="971" t="s">
        <v>687</v>
      </c>
      <c r="B49" s="971" t="s">
        <v>839</v>
      </c>
      <c r="C49" s="963">
        <v>33.447591556918638</v>
      </c>
      <c r="D49" s="963">
        <v>920.9994587768357</v>
      </c>
      <c r="E49" s="963">
        <v>161.53707378675807</v>
      </c>
      <c r="F49" s="963">
        <v>1115.9841241205124</v>
      </c>
      <c r="G49" s="964">
        <v>18.094390507011866</v>
      </c>
      <c r="H49" s="964">
        <v>1.4344479050361403</v>
      </c>
      <c r="I49" s="964">
        <v>1.6621621621621621</v>
      </c>
      <c r="J49" s="964">
        <v>1.9667307909924183</v>
      </c>
      <c r="K49" s="965">
        <v>559573.41531823087</v>
      </c>
      <c r="L49" s="965">
        <v>16364.449530861295</v>
      </c>
      <c r="M49" s="965">
        <v>13277.502792048246</v>
      </c>
      <c r="N49" s="966">
        <v>32198.344379960879</v>
      </c>
      <c r="O49" s="953"/>
    </row>
    <row r="50" spans="1:15" ht="18" customHeight="1">
      <c r="A50" s="971" t="s">
        <v>689</v>
      </c>
      <c r="B50" s="971" t="s">
        <v>840</v>
      </c>
      <c r="C50" s="963">
        <v>28.823011447020839</v>
      </c>
      <c r="D50" s="963">
        <v>939.66832990901082</v>
      </c>
      <c r="E50" s="963">
        <v>185.64719694746111</v>
      </c>
      <c r="F50" s="963">
        <v>1154.1385383034929</v>
      </c>
      <c r="G50" s="964">
        <v>17.689409368635438</v>
      </c>
      <c r="H50" s="964">
        <v>1.4643989442283964</v>
      </c>
      <c r="I50" s="964">
        <v>1.7842687747035573</v>
      </c>
      <c r="J50" s="964">
        <v>1.9210482814745113</v>
      </c>
      <c r="K50" s="965">
        <v>529503.04989816702</v>
      </c>
      <c r="L50" s="965">
        <v>16048.254072373456</v>
      </c>
      <c r="M50" s="965">
        <v>14087.480632411067</v>
      </c>
      <c r="N50" s="966">
        <v>28555.679208575461</v>
      </c>
      <c r="O50" s="953"/>
    </row>
    <row r="51" spans="1:15" ht="18" customHeight="1">
      <c r="A51" s="971" t="s">
        <v>691</v>
      </c>
      <c r="B51" s="971" t="s">
        <v>841</v>
      </c>
      <c r="C51" s="963">
        <v>29.6979378449027</v>
      </c>
      <c r="D51" s="963">
        <v>963.06999709555612</v>
      </c>
      <c r="E51" s="963">
        <v>197.38600058088875</v>
      </c>
      <c r="F51" s="963">
        <v>1190.1539355213476</v>
      </c>
      <c r="G51" s="964">
        <v>16.66601466992665</v>
      </c>
      <c r="H51" s="964">
        <v>1.5098014083869897</v>
      </c>
      <c r="I51" s="964">
        <v>1.7809741024131842</v>
      </c>
      <c r="J51" s="964">
        <v>1.9329684945213168</v>
      </c>
      <c r="K51" s="965">
        <v>556901.24547677266</v>
      </c>
      <c r="L51" s="965">
        <v>14277.713105236968</v>
      </c>
      <c r="M51" s="965">
        <v>14061.127869334903</v>
      </c>
      <c r="N51" s="966">
        <v>27781.889804036411</v>
      </c>
      <c r="O51" s="953"/>
    </row>
    <row r="52" spans="1:15" ht="18" customHeight="1">
      <c r="A52" s="971" t="s">
        <v>693</v>
      </c>
      <c r="B52" s="971" t="s">
        <v>842</v>
      </c>
      <c r="C52" s="963">
        <v>30.710900473933648</v>
      </c>
      <c r="D52" s="963">
        <v>877.7251184834123</v>
      </c>
      <c r="E52" s="963">
        <v>249.75250131648235</v>
      </c>
      <c r="F52" s="963">
        <v>1158.1885202738283</v>
      </c>
      <c r="G52" s="964">
        <v>15.941015089163237</v>
      </c>
      <c r="H52" s="964">
        <v>1.5031917446604273</v>
      </c>
      <c r="I52" s="964">
        <v>1.5732900396390317</v>
      </c>
      <c r="J52" s="964">
        <v>1.901145767027371</v>
      </c>
      <c r="K52" s="965">
        <v>541899.84293552814</v>
      </c>
      <c r="L52" s="965">
        <v>13248.700251979843</v>
      </c>
      <c r="M52" s="965">
        <v>11475.327654550054</v>
      </c>
      <c r="N52" s="966">
        <v>26884.17332908975</v>
      </c>
      <c r="O52" s="953"/>
    </row>
    <row r="53" spans="1:15" ht="18" customHeight="1">
      <c r="A53" s="971" t="s">
        <v>695</v>
      </c>
      <c r="B53" s="971" t="s">
        <v>844</v>
      </c>
      <c r="C53" s="963">
        <v>25.280675212994662</v>
      </c>
      <c r="D53" s="963">
        <v>917.26252090134574</v>
      </c>
      <c r="E53" s="963">
        <v>171.03272553547257</v>
      </c>
      <c r="F53" s="963">
        <v>1113.5759216498127</v>
      </c>
      <c r="G53" s="964">
        <v>15.974488188976379</v>
      </c>
      <c r="H53" s="964">
        <v>1.4742923115652045</v>
      </c>
      <c r="I53" s="964">
        <v>1.8964152700186219</v>
      </c>
      <c r="J53" s="964">
        <v>1.8683126689261658</v>
      </c>
      <c r="K53" s="965">
        <v>563938.77637795277</v>
      </c>
      <c r="L53" s="965">
        <v>13967.62487521593</v>
      </c>
      <c r="M53" s="965">
        <v>14317.573463687151</v>
      </c>
      <c r="N53" s="966">
        <v>26506.953758920015</v>
      </c>
      <c r="O53" s="953"/>
    </row>
    <row r="54" spans="1:15" ht="18" customHeight="1">
      <c r="A54" s="971" t="s">
        <v>697</v>
      </c>
      <c r="B54" s="971" t="s">
        <v>845</v>
      </c>
      <c r="C54" s="963">
        <v>25.114787551927702</v>
      </c>
      <c r="D54" s="963">
        <v>917.81211281976528</v>
      </c>
      <c r="E54" s="963">
        <v>164.11340281320602</v>
      </c>
      <c r="F54" s="963">
        <v>1107.0403031848989</v>
      </c>
      <c r="G54" s="964">
        <v>17.286128845037727</v>
      </c>
      <c r="H54" s="964">
        <v>1.5450755560496454</v>
      </c>
      <c r="I54" s="964">
        <v>1.9619859667821298</v>
      </c>
      <c r="J54" s="964">
        <v>1.9639887555382924</v>
      </c>
      <c r="K54" s="965">
        <v>567391.49042367958</v>
      </c>
      <c r="L54" s="965">
        <v>14268.698450763501</v>
      </c>
      <c r="M54" s="965">
        <v>14130.693667288391</v>
      </c>
      <c r="N54" s="966">
        <v>26796.619011567047</v>
      </c>
      <c r="O54" s="953"/>
    </row>
    <row r="55" spans="1:15" ht="18" customHeight="1">
      <c r="A55" s="971" t="s">
        <v>699</v>
      </c>
      <c r="B55" s="971" t="s">
        <v>847</v>
      </c>
      <c r="C55" s="963">
        <v>19.639705118886926</v>
      </c>
      <c r="D55" s="963">
        <v>823.65278787249508</v>
      </c>
      <c r="E55" s="963">
        <v>153.87810196241304</v>
      </c>
      <c r="F55" s="963">
        <v>997.1705949537951</v>
      </c>
      <c r="G55" s="964">
        <v>16.416071900607982</v>
      </c>
      <c r="H55" s="964">
        <v>1.539035120893528</v>
      </c>
      <c r="I55" s="964">
        <v>1.8041497975708503</v>
      </c>
      <c r="J55" s="964">
        <v>1.8729558766106988</v>
      </c>
      <c r="K55" s="965">
        <v>620785.04546656099</v>
      </c>
      <c r="L55" s="965">
        <v>15991.711336762222</v>
      </c>
      <c r="M55" s="965">
        <v>14366.409784075573</v>
      </c>
      <c r="N55" s="966">
        <v>27652.569048548743</v>
      </c>
      <c r="O55" s="953"/>
    </row>
    <row r="56" spans="1:15" ht="18" customHeight="1">
      <c r="A56" s="971" t="s">
        <v>777</v>
      </c>
      <c r="B56" s="971" t="s">
        <v>160</v>
      </c>
      <c r="C56" s="963">
        <v>13.459950454170109</v>
      </c>
      <c r="D56" s="963">
        <v>744.50867052023125</v>
      </c>
      <c r="E56" s="963">
        <v>188.27415359207268</v>
      </c>
      <c r="F56" s="963">
        <v>946.24277456647405</v>
      </c>
      <c r="G56" s="964">
        <v>9.484662576687116</v>
      </c>
      <c r="H56" s="964">
        <v>1.5126441881100265</v>
      </c>
      <c r="I56" s="964">
        <v>1.7</v>
      </c>
      <c r="J56" s="964">
        <v>1.6633214067545161</v>
      </c>
      <c r="K56" s="965">
        <v>508935.07361963188</v>
      </c>
      <c r="L56" s="965">
        <v>14615.118899733807</v>
      </c>
      <c r="M56" s="965">
        <v>12403.179824561403</v>
      </c>
      <c r="N56" s="966">
        <v>21206.525787590541</v>
      </c>
      <c r="O56" s="953"/>
    </row>
    <row r="57" spans="1:15" ht="18" customHeight="1">
      <c r="A57" s="971" t="s">
        <v>778</v>
      </c>
      <c r="B57" s="971" t="s">
        <v>848</v>
      </c>
      <c r="C57" s="963">
        <v>12.968967114404817</v>
      </c>
      <c r="D57" s="963">
        <v>742.9828624363131</v>
      </c>
      <c r="E57" s="963">
        <v>204.35386753126448</v>
      </c>
      <c r="F57" s="963">
        <v>960.30569708198232</v>
      </c>
      <c r="G57" s="964">
        <v>9.6357142857142861</v>
      </c>
      <c r="H57" s="964">
        <v>1.5184838850445732</v>
      </c>
      <c r="I57" s="964">
        <v>1.7762919310970082</v>
      </c>
      <c r="J57" s="964">
        <v>1.6829691795688033</v>
      </c>
      <c r="K57" s="965">
        <v>543749.53571428568</v>
      </c>
      <c r="L57" s="965">
        <v>14534.944828876005</v>
      </c>
      <c r="M57" s="965">
        <v>13152.252946509519</v>
      </c>
      <c r="N57" s="966">
        <v>21387.771186031929</v>
      </c>
      <c r="O57" s="953"/>
    </row>
    <row r="58" spans="1:15" ht="18" customHeight="1">
      <c r="A58" s="971" t="s">
        <v>779</v>
      </c>
      <c r="B58" s="971" t="s">
        <v>171</v>
      </c>
      <c r="C58" s="963">
        <v>9.2880402605091774</v>
      </c>
      <c r="D58" s="963">
        <v>646.94345766725871</v>
      </c>
      <c r="E58" s="963">
        <v>115.63795145056245</v>
      </c>
      <c r="F58" s="963">
        <v>771.86944937833027</v>
      </c>
      <c r="G58" s="964">
        <v>8.8031872509960163</v>
      </c>
      <c r="H58" s="964">
        <v>1.3842132357146943</v>
      </c>
      <c r="I58" s="964">
        <v>1.510848</v>
      </c>
      <c r="J58" s="964">
        <v>1.4924588906467233</v>
      </c>
      <c r="K58" s="965">
        <v>495150.82071713149</v>
      </c>
      <c r="L58" s="965">
        <v>12122.097809300463</v>
      </c>
      <c r="M58" s="965">
        <v>12504.35392</v>
      </c>
      <c r="N58" s="966">
        <v>17991.734886619684</v>
      </c>
      <c r="O58" s="953"/>
    </row>
    <row r="59" spans="1:15" ht="18" customHeight="1">
      <c r="A59" s="971" t="s">
        <v>780</v>
      </c>
      <c r="B59" s="971" t="s">
        <v>849</v>
      </c>
      <c r="C59" s="963">
        <v>8.98833945152235</v>
      </c>
      <c r="D59" s="963">
        <v>560.90477218743251</v>
      </c>
      <c r="E59" s="963">
        <v>200.66400345497732</v>
      </c>
      <c r="F59" s="963">
        <v>770.55711509393223</v>
      </c>
      <c r="G59" s="964">
        <v>9.5273273273273276</v>
      </c>
      <c r="H59" s="964">
        <v>1.3780870435602779</v>
      </c>
      <c r="I59" s="964">
        <v>1.5773317909122704</v>
      </c>
      <c r="J59" s="964">
        <v>1.5250318765850719</v>
      </c>
      <c r="K59" s="965">
        <v>575343.44144144142</v>
      </c>
      <c r="L59" s="965">
        <v>12634.144771034244</v>
      </c>
      <c r="M59" s="965">
        <v>11660.068063813187</v>
      </c>
      <c r="N59" s="966">
        <v>18944.332483291066</v>
      </c>
      <c r="O59" s="953"/>
    </row>
    <row r="60" spans="1:15" ht="18" customHeight="1">
      <c r="A60" s="971" t="s">
        <v>781</v>
      </c>
      <c r="B60" s="971" t="s">
        <v>187</v>
      </c>
      <c r="C60" s="963">
        <v>9.0356564019448946</v>
      </c>
      <c r="D60" s="963">
        <v>766.89627228525126</v>
      </c>
      <c r="E60" s="963">
        <v>212.68233387358185</v>
      </c>
      <c r="F60" s="963">
        <v>988.614262560778</v>
      </c>
      <c r="G60" s="964">
        <v>9.1345291479820627</v>
      </c>
      <c r="H60" s="964">
        <v>1.4369947693770804</v>
      </c>
      <c r="I60" s="964">
        <v>1.6374547532863402</v>
      </c>
      <c r="J60" s="964">
        <v>1.5504733800565598</v>
      </c>
      <c r="K60" s="965">
        <v>508947.66816143499</v>
      </c>
      <c r="L60" s="965">
        <v>12066.788714534792</v>
      </c>
      <c r="M60" s="965">
        <v>11920.424842827206</v>
      </c>
      <c r="N60" s="966">
        <v>16576.652731669332</v>
      </c>
      <c r="O60" s="953"/>
    </row>
    <row r="61" spans="1:15" ht="18" customHeight="1">
      <c r="A61" s="954" t="s">
        <v>782</v>
      </c>
      <c r="B61" s="954" t="s">
        <v>189</v>
      </c>
      <c r="C61" s="963">
        <v>11.57830591102986</v>
      </c>
      <c r="D61" s="963">
        <v>639.09136878136064</v>
      </c>
      <c r="E61" s="963">
        <v>167.28123743954777</v>
      </c>
      <c r="F61" s="963">
        <v>817.95091213193825</v>
      </c>
      <c r="G61" s="964">
        <v>9.937849944008958</v>
      </c>
      <c r="H61" s="964">
        <v>1.4723824942383226</v>
      </c>
      <c r="I61" s="964">
        <v>1.744905789069827</v>
      </c>
      <c r="J61" s="964">
        <v>1.6479478046669551</v>
      </c>
      <c r="K61" s="965">
        <v>548401.93740201567</v>
      </c>
      <c r="L61" s="965">
        <v>12888.750129840621</v>
      </c>
      <c r="M61" s="965">
        <v>13116.433920585339</v>
      </c>
      <c r="N61" s="966">
        <v>20515.641469356957</v>
      </c>
      <c r="O61" s="953"/>
    </row>
    <row r="62" spans="1:15" ht="17.100000000000001" customHeight="1">
      <c r="A62" s="973"/>
      <c r="B62" s="973"/>
      <c r="C62" s="974"/>
      <c r="D62" s="974"/>
      <c r="E62" s="974"/>
      <c r="F62" s="974"/>
      <c r="G62" s="975"/>
      <c r="H62" s="975"/>
      <c r="I62" s="975"/>
      <c r="J62" s="975"/>
      <c r="K62" s="976"/>
      <c r="L62" s="976"/>
      <c r="M62" s="976"/>
      <c r="N62" s="976"/>
    </row>
  </sheetData>
  <phoneticPr fontId="6"/>
  <pageMargins left="0.59055118110236227" right="0.39370078740157483" top="0.51181102362204722" bottom="0.47244094488188981" header="0.39370078740157483" footer="0.35433070866141736"/>
  <pageSetup paperSize="9" scale="70" orientation="portrait" r:id="rId1"/>
  <headerFooter alignWithMargins="0">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145"/>
  <sheetViews>
    <sheetView view="pageBreakPreview" zoomScaleNormal="100" zoomScaleSheetLayoutView="100" workbookViewId="0">
      <pane xSplit="2" ySplit="4" topLeftCell="C5" activePane="bottomRight" state="frozen"/>
      <selection pane="topRight" activeCell="C1" sqref="C1"/>
      <selection pane="bottomLeft" activeCell="A5" sqref="A5"/>
      <selection pane="bottomRight" activeCell="H23" sqref="H23"/>
    </sheetView>
  </sheetViews>
  <sheetFormatPr defaultRowHeight="12"/>
  <cols>
    <col min="1" max="1" width="3.875" style="83" customWidth="1"/>
    <col min="2" max="2" width="11.25" style="83" customWidth="1"/>
    <col min="3" max="3" width="10.25" style="593" customWidth="1"/>
    <col min="4" max="4" width="15.625" style="593" customWidth="1"/>
    <col min="5" max="5" width="7.75" style="593" customWidth="1"/>
    <col min="6" max="6" width="14" style="593" customWidth="1"/>
    <col min="7" max="7" width="9.75" style="593" customWidth="1"/>
    <col min="8" max="8" width="16" style="593" customWidth="1"/>
    <col min="9" max="9" width="16.25" style="593" customWidth="1"/>
    <col min="10" max="10" width="15" style="593" customWidth="1"/>
    <col min="11" max="11" width="12.75" style="593" customWidth="1"/>
    <col min="12" max="12" width="14.375" style="593" customWidth="1"/>
    <col min="13" max="13" width="7.625" style="593" customWidth="1"/>
    <col min="14" max="14" width="14" style="593" customWidth="1"/>
    <col min="15" max="15" width="11.25" style="83" customWidth="1"/>
    <col min="16" max="16" width="4" style="83" customWidth="1"/>
    <col min="17" max="25" width="9" style="83"/>
    <col min="26" max="26" width="13" style="83" customWidth="1"/>
    <col min="27" max="27" width="9" style="83"/>
    <col min="28" max="29" width="10.375" style="83" customWidth="1"/>
    <col min="30" max="31" width="13" style="83" customWidth="1"/>
    <col min="32" max="32" width="9" style="83"/>
    <col min="33" max="34" width="10.375" style="83" customWidth="1"/>
    <col min="35" max="35" width="13" style="83" customWidth="1"/>
    <col min="36" max="36" width="12.125" style="83" customWidth="1"/>
    <col min="37" max="37" width="9" style="83"/>
    <col min="38" max="39" width="10.375" style="83" customWidth="1"/>
    <col min="40" max="40" width="12.125" style="83" customWidth="1"/>
    <col min="41" max="41" width="10.375" style="83" customWidth="1"/>
    <col min="42" max="44" width="9" style="83"/>
    <col min="45" max="45" width="10.375" style="83" customWidth="1"/>
    <col min="46" max="46" width="12.125" style="83" customWidth="1"/>
    <col min="47" max="47" width="9" style="83"/>
    <col min="48" max="49" width="9.5" style="83" customWidth="1"/>
    <col min="50" max="50" width="13" style="83" customWidth="1"/>
    <col min="51" max="256" width="9" style="83"/>
    <col min="257" max="257" width="3.875" style="83" customWidth="1"/>
    <col min="258" max="258" width="11.25" style="83" customWidth="1"/>
    <col min="259" max="259" width="10.25" style="83" customWidth="1"/>
    <col min="260" max="260" width="15.625" style="83" customWidth="1"/>
    <col min="261" max="261" width="7.75" style="83" customWidth="1"/>
    <col min="262" max="262" width="14" style="83" customWidth="1"/>
    <col min="263" max="263" width="9.75" style="83" customWidth="1"/>
    <col min="264" max="264" width="16" style="83" customWidth="1"/>
    <col min="265" max="265" width="16.25" style="83" customWidth="1"/>
    <col min="266" max="266" width="15" style="83" customWidth="1"/>
    <col min="267" max="267" width="12.75" style="83" customWidth="1"/>
    <col min="268" max="268" width="14.375" style="83" customWidth="1"/>
    <col min="269" max="269" width="7.625" style="83" customWidth="1"/>
    <col min="270" max="270" width="14" style="83" customWidth="1"/>
    <col min="271" max="271" width="11.25" style="83" customWidth="1"/>
    <col min="272" max="272" width="4" style="83" customWidth="1"/>
    <col min="273" max="281" width="9" style="83"/>
    <col min="282" max="282" width="13" style="83" customWidth="1"/>
    <col min="283" max="283" width="9" style="83"/>
    <col min="284" max="285" width="10.375" style="83" customWidth="1"/>
    <col min="286" max="287" width="13" style="83" customWidth="1"/>
    <col min="288" max="288" width="9" style="83"/>
    <col min="289" max="290" width="10.375" style="83" customWidth="1"/>
    <col min="291" max="291" width="13" style="83" customWidth="1"/>
    <col min="292" max="292" width="12.125" style="83" customWidth="1"/>
    <col min="293" max="293" width="9" style="83"/>
    <col min="294" max="295" width="10.375" style="83" customWidth="1"/>
    <col min="296" max="296" width="12.125" style="83" customWidth="1"/>
    <col min="297" max="297" width="10.375" style="83" customWidth="1"/>
    <col min="298" max="300" width="9" style="83"/>
    <col min="301" max="301" width="10.375" style="83" customWidth="1"/>
    <col min="302" max="302" width="12.125" style="83" customWidth="1"/>
    <col min="303" max="303" width="9" style="83"/>
    <col min="304" max="305" width="9.5" style="83" customWidth="1"/>
    <col min="306" max="306" width="13" style="83" customWidth="1"/>
    <col min="307" max="512" width="9" style="83"/>
    <col min="513" max="513" width="3.875" style="83" customWidth="1"/>
    <col min="514" max="514" width="11.25" style="83" customWidth="1"/>
    <col min="515" max="515" width="10.25" style="83" customWidth="1"/>
    <col min="516" max="516" width="15.625" style="83" customWidth="1"/>
    <col min="517" max="517" width="7.75" style="83" customWidth="1"/>
    <col min="518" max="518" width="14" style="83" customWidth="1"/>
    <col min="519" max="519" width="9.75" style="83" customWidth="1"/>
    <col min="520" max="520" width="16" style="83" customWidth="1"/>
    <col min="521" max="521" width="16.25" style="83" customWidth="1"/>
    <col min="522" max="522" width="15" style="83" customWidth="1"/>
    <col min="523" max="523" width="12.75" style="83" customWidth="1"/>
    <col min="524" max="524" width="14.375" style="83" customWidth="1"/>
    <col min="525" max="525" width="7.625" style="83" customWidth="1"/>
    <col min="526" max="526" width="14" style="83" customWidth="1"/>
    <col min="527" max="527" width="11.25" style="83" customWidth="1"/>
    <col min="528" max="528" width="4" style="83" customWidth="1"/>
    <col min="529" max="537" width="9" style="83"/>
    <col min="538" max="538" width="13" style="83" customWidth="1"/>
    <col min="539" max="539" width="9" style="83"/>
    <col min="540" max="541" width="10.375" style="83" customWidth="1"/>
    <col min="542" max="543" width="13" style="83" customWidth="1"/>
    <col min="544" max="544" width="9" style="83"/>
    <col min="545" max="546" width="10.375" style="83" customWidth="1"/>
    <col min="547" max="547" width="13" style="83" customWidth="1"/>
    <col min="548" max="548" width="12.125" style="83" customWidth="1"/>
    <col min="549" max="549" width="9" style="83"/>
    <col min="550" max="551" width="10.375" style="83" customWidth="1"/>
    <col min="552" max="552" width="12.125" style="83" customWidth="1"/>
    <col min="553" max="553" width="10.375" style="83" customWidth="1"/>
    <col min="554" max="556" width="9" style="83"/>
    <col min="557" max="557" width="10.375" style="83" customWidth="1"/>
    <col min="558" max="558" width="12.125" style="83" customWidth="1"/>
    <col min="559" max="559" width="9" style="83"/>
    <col min="560" max="561" width="9.5" style="83" customWidth="1"/>
    <col min="562" max="562" width="13" style="83" customWidth="1"/>
    <col min="563" max="768" width="9" style="83"/>
    <col min="769" max="769" width="3.875" style="83" customWidth="1"/>
    <col min="770" max="770" width="11.25" style="83" customWidth="1"/>
    <col min="771" max="771" width="10.25" style="83" customWidth="1"/>
    <col min="772" max="772" width="15.625" style="83" customWidth="1"/>
    <col min="773" max="773" width="7.75" style="83" customWidth="1"/>
    <col min="774" max="774" width="14" style="83" customWidth="1"/>
    <col min="775" max="775" width="9.75" style="83" customWidth="1"/>
    <col min="776" max="776" width="16" style="83" customWidth="1"/>
    <col min="777" max="777" width="16.25" style="83" customWidth="1"/>
    <col min="778" max="778" width="15" style="83" customWidth="1"/>
    <col min="779" max="779" width="12.75" style="83" customWidth="1"/>
    <col min="780" max="780" width="14.375" style="83" customWidth="1"/>
    <col min="781" max="781" width="7.625" style="83" customWidth="1"/>
    <col min="782" max="782" width="14" style="83" customWidth="1"/>
    <col min="783" max="783" width="11.25" style="83" customWidth="1"/>
    <col min="784" max="784" width="4" style="83" customWidth="1"/>
    <col min="785" max="793" width="9" style="83"/>
    <col min="794" max="794" width="13" style="83" customWidth="1"/>
    <col min="795" max="795" width="9" style="83"/>
    <col min="796" max="797" width="10.375" style="83" customWidth="1"/>
    <col min="798" max="799" width="13" style="83" customWidth="1"/>
    <col min="800" max="800" width="9" style="83"/>
    <col min="801" max="802" width="10.375" style="83" customWidth="1"/>
    <col min="803" max="803" width="13" style="83" customWidth="1"/>
    <col min="804" max="804" width="12.125" style="83" customWidth="1"/>
    <col min="805" max="805" width="9" style="83"/>
    <col min="806" max="807" width="10.375" style="83" customWidth="1"/>
    <col min="808" max="808" width="12.125" style="83" customWidth="1"/>
    <col min="809" max="809" width="10.375" style="83" customWidth="1"/>
    <col min="810" max="812" width="9" style="83"/>
    <col min="813" max="813" width="10.375" style="83" customWidth="1"/>
    <col min="814" max="814" width="12.125" style="83" customWidth="1"/>
    <col min="815" max="815" width="9" style="83"/>
    <col min="816" max="817" width="9.5" style="83" customWidth="1"/>
    <col min="818" max="818" width="13" style="83" customWidth="1"/>
    <col min="819" max="1024" width="9" style="83"/>
    <col min="1025" max="1025" width="3.875" style="83" customWidth="1"/>
    <col min="1026" max="1026" width="11.25" style="83" customWidth="1"/>
    <col min="1027" max="1027" width="10.25" style="83" customWidth="1"/>
    <col min="1028" max="1028" width="15.625" style="83" customWidth="1"/>
    <col min="1029" max="1029" width="7.75" style="83" customWidth="1"/>
    <col min="1030" max="1030" width="14" style="83" customWidth="1"/>
    <col min="1031" max="1031" width="9.75" style="83" customWidth="1"/>
    <col min="1032" max="1032" width="16" style="83" customWidth="1"/>
    <col min="1033" max="1033" width="16.25" style="83" customWidth="1"/>
    <col min="1034" max="1034" width="15" style="83" customWidth="1"/>
    <col min="1035" max="1035" width="12.75" style="83" customWidth="1"/>
    <col min="1036" max="1036" width="14.375" style="83" customWidth="1"/>
    <col min="1037" max="1037" width="7.625" style="83" customWidth="1"/>
    <col min="1038" max="1038" width="14" style="83" customWidth="1"/>
    <col min="1039" max="1039" width="11.25" style="83" customWidth="1"/>
    <col min="1040" max="1040" width="4" style="83" customWidth="1"/>
    <col min="1041" max="1049" width="9" style="83"/>
    <col min="1050" max="1050" width="13" style="83" customWidth="1"/>
    <col min="1051" max="1051" width="9" style="83"/>
    <col min="1052" max="1053" width="10.375" style="83" customWidth="1"/>
    <col min="1054" max="1055" width="13" style="83" customWidth="1"/>
    <col min="1056" max="1056" width="9" style="83"/>
    <col min="1057" max="1058" width="10.375" style="83" customWidth="1"/>
    <col min="1059" max="1059" width="13" style="83" customWidth="1"/>
    <col min="1060" max="1060" width="12.125" style="83" customWidth="1"/>
    <col min="1061" max="1061" width="9" style="83"/>
    <col min="1062" max="1063" width="10.375" style="83" customWidth="1"/>
    <col min="1064" max="1064" width="12.125" style="83" customWidth="1"/>
    <col min="1065" max="1065" width="10.375" style="83" customWidth="1"/>
    <col min="1066" max="1068" width="9" style="83"/>
    <col min="1069" max="1069" width="10.375" style="83" customWidth="1"/>
    <col min="1070" max="1070" width="12.125" style="83" customWidth="1"/>
    <col min="1071" max="1071" width="9" style="83"/>
    <col min="1072" max="1073" width="9.5" style="83" customWidth="1"/>
    <col min="1074" max="1074" width="13" style="83" customWidth="1"/>
    <col min="1075" max="1280" width="9" style="83"/>
    <col min="1281" max="1281" width="3.875" style="83" customWidth="1"/>
    <col min="1282" max="1282" width="11.25" style="83" customWidth="1"/>
    <col min="1283" max="1283" width="10.25" style="83" customWidth="1"/>
    <col min="1284" max="1284" width="15.625" style="83" customWidth="1"/>
    <col min="1285" max="1285" width="7.75" style="83" customWidth="1"/>
    <col min="1286" max="1286" width="14" style="83" customWidth="1"/>
    <col min="1287" max="1287" width="9.75" style="83" customWidth="1"/>
    <col min="1288" max="1288" width="16" style="83" customWidth="1"/>
    <col min="1289" max="1289" width="16.25" style="83" customWidth="1"/>
    <col min="1290" max="1290" width="15" style="83" customWidth="1"/>
    <col min="1291" max="1291" width="12.75" style="83" customWidth="1"/>
    <col min="1292" max="1292" width="14.375" style="83" customWidth="1"/>
    <col min="1293" max="1293" width="7.625" style="83" customWidth="1"/>
    <col min="1294" max="1294" width="14" style="83" customWidth="1"/>
    <col min="1295" max="1295" width="11.25" style="83" customWidth="1"/>
    <col min="1296" max="1296" width="4" style="83" customWidth="1"/>
    <col min="1297" max="1305" width="9" style="83"/>
    <col min="1306" max="1306" width="13" style="83" customWidth="1"/>
    <col min="1307" max="1307" width="9" style="83"/>
    <col min="1308" max="1309" width="10.375" style="83" customWidth="1"/>
    <col min="1310" max="1311" width="13" style="83" customWidth="1"/>
    <col min="1312" max="1312" width="9" style="83"/>
    <col min="1313" max="1314" width="10.375" style="83" customWidth="1"/>
    <col min="1315" max="1315" width="13" style="83" customWidth="1"/>
    <col min="1316" max="1316" width="12.125" style="83" customWidth="1"/>
    <col min="1317" max="1317" width="9" style="83"/>
    <col min="1318" max="1319" width="10.375" style="83" customWidth="1"/>
    <col min="1320" max="1320" width="12.125" style="83" customWidth="1"/>
    <col min="1321" max="1321" width="10.375" style="83" customWidth="1"/>
    <col min="1322" max="1324" width="9" style="83"/>
    <col min="1325" max="1325" width="10.375" style="83" customWidth="1"/>
    <col min="1326" max="1326" width="12.125" style="83" customWidth="1"/>
    <col min="1327" max="1327" width="9" style="83"/>
    <col min="1328" max="1329" width="9.5" style="83" customWidth="1"/>
    <col min="1330" max="1330" width="13" style="83" customWidth="1"/>
    <col min="1331" max="1536" width="9" style="83"/>
    <col min="1537" max="1537" width="3.875" style="83" customWidth="1"/>
    <col min="1538" max="1538" width="11.25" style="83" customWidth="1"/>
    <col min="1539" max="1539" width="10.25" style="83" customWidth="1"/>
    <col min="1540" max="1540" width="15.625" style="83" customWidth="1"/>
    <col min="1541" max="1541" width="7.75" style="83" customWidth="1"/>
    <col min="1542" max="1542" width="14" style="83" customWidth="1"/>
    <col min="1543" max="1543" width="9.75" style="83" customWidth="1"/>
    <col min="1544" max="1544" width="16" style="83" customWidth="1"/>
    <col min="1545" max="1545" width="16.25" style="83" customWidth="1"/>
    <col min="1546" max="1546" width="15" style="83" customWidth="1"/>
    <col min="1547" max="1547" width="12.75" style="83" customWidth="1"/>
    <col min="1548" max="1548" width="14.375" style="83" customWidth="1"/>
    <col min="1549" max="1549" width="7.625" style="83" customWidth="1"/>
    <col min="1550" max="1550" width="14" style="83" customWidth="1"/>
    <col min="1551" max="1551" width="11.25" style="83" customWidth="1"/>
    <col min="1552" max="1552" width="4" style="83" customWidth="1"/>
    <col min="1553" max="1561" width="9" style="83"/>
    <col min="1562" max="1562" width="13" style="83" customWidth="1"/>
    <col min="1563" max="1563" width="9" style="83"/>
    <col min="1564" max="1565" width="10.375" style="83" customWidth="1"/>
    <col min="1566" max="1567" width="13" style="83" customWidth="1"/>
    <col min="1568" max="1568" width="9" style="83"/>
    <col min="1569" max="1570" width="10.375" style="83" customWidth="1"/>
    <col min="1571" max="1571" width="13" style="83" customWidth="1"/>
    <col min="1572" max="1572" width="12.125" style="83" customWidth="1"/>
    <col min="1573" max="1573" width="9" style="83"/>
    <col min="1574" max="1575" width="10.375" style="83" customWidth="1"/>
    <col min="1576" max="1576" width="12.125" style="83" customWidth="1"/>
    <col min="1577" max="1577" width="10.375" style="83" customWidth="1"/>
    <col min="1578" max="1580" width="9" style="83"/>
    <col min="1581" max="1581" width="10.375" style="83" customWidth="1"/>
    <col min="1582" max="1582" width="12.125" style="83" customWidth="1"/>
    <col min="1583" max="1583" width="9" style="83"/>
    <col min="1584" max="1585" width="9.5" style="83" customWidth="1"/>
    <col min="1586" max="1586" width="13" style="83" customWidth="1"/>
    <col min="1587" max="1792" width="9" style="83"/>
    <col min="1793" max="1793" width="3.875" style="83" customWidth="1"/>
    <col min="1794" max="1794" width="11.25" style="83" customWidth="1"/>
    <col min="1795" max="1795" width="10.25" style="83" customWidth="1"/>
    <col min="1796" max="1796" width="15.625" style="83" customWidth="1"/>
    <col min="1797" max="1797" width="7.75" style="83" customWidth="1"/>
    <col min="1798" max="1798" width="14" style="83" customWidth="1"/>
    <col min="1799" max="1799" width="9.75" style="83" customWidth="1"/>
    <col min="1800" max="1800" width="16" style="83" customWidth="1"/>
    <col min="1801" max="1801" width="16.25" style="83" customWidth="1"/>
    <col min="1802" max="1802" width="15" style="83" customWidth="1"/>
    <col min="1803" max="1803" width="12.75" style="83" customWidth="1"/>
    <col min="1804" max="1804" width="14.375" style="83" customWidth="1"/>
    <col min="1805" max="1805" width="7.625" style="83" customWidth="1"/>
    <col min="1806" max="1806" width="14" style="83" customWidth="1"/>
    <col min="1807" max="1807" width="11.25" style="83" customWidth="1"/>
    <col min="1808" max="1808" width="4" style="83" customWidth="1"/>
    <col min="1809" max="1817" width="9" style="83"/>
    <col min="1818" max="1818" width="13" style="83" customWidth="1"/>
    <col min="1819" max="1819" width="9" style="83"/>
    <col min="1820" max="1821" width="10.375" style="83" customWidth="1"/>
    <col min="1822" max="1823" width="13" style="83" customWidth="1"/>
    <col min="1824" max="1824" width="9" style="83"/>
    <col min="1825" max="1826" width="10.375" style="83" customWidth="1"/>
    <col min="1827" max="1827" width="13" style="83" customWidth="1"/>
    <col min="1828" max="1828" width="12.125" style="83" customWidth="1"/>
    <col min="1829" max="1829" width="9" style="83"/>
    <col min="1830" max="1831" width="10.375" style="83" customWidth="1"/>
    <col min="1832" max="1832" width="12.125" style="83" customWidth="1"/>
    <col min="1833" max="1833" width="10.375" style="83" customWidth="1"/>
    <col min="1834" max="1836" width="9" style="83"/>
    <col min="1837" max="1837" width="10.375" style="83" customWidth="1"/>
    <col min="1838" max="1838" width="12.125" style="83" customWidth="1"/>
    <col min="1839" max="1839" width="9" style="83"/>
    <col min="1840" max="1841" width="9.5" style="83" customWidth="1"/>
    <col min="1842" max="1842" width="13" style="83" customWidth="1"/>
    <col min="1843" max="2048" width="9" style="83"/>
    <col min="2049" max="2049" width="3.875" style="83" customWidth="1"/>
    <col min="2050" max="2050" width="11.25" style="83" customWidth="1"/>
    <col min="2051" max="2051" width="10.25" style="83" customWidth="1"/>
    <col min="2052" max="2052" width="15.625" style="83" customWidth="1"/>
    <col min="2053" max="2053" width="7.75" style="83" customWidth="1"/>
    <col min="2054" max="2054" width="14" style="83" customWidth="1"/>
    <col min="2055" max="2055" width="9.75" style="83" customWidth="1"/>
    <col min="2056" max="2056" width="16" style="83" customWidth="1"/>
    <col min="2057" max="2057" width="16.25" style="83" customWidth="1"/>
    <col min="2058" max="2058" width="15" style="83" customWidth="1"/>
    <col min="2059" max="2059" width="12.75" style="83" customWidth="1"/>
    <col min="2060" max="2060" width="14.375" style="83" customWidth="1"/>
    <col min="2061" max="2061" width="7.625" style="83" customWidth="1"/>
    <col min="2062" max="2062" width="14" style="83" customWidth="1"/>
    <col min="2063" max="2063" width="11.25" style="83" customWidth="1"/>
    <col min="2064" max="2064" width="4" style="83" customWidth="1"/>
    <col min="2065" max="2073" width="9" style="83"/>
    <col min="2074" max="2074" width="13" style="83" customWidth="1"/>
    <col min="2075" max="2075" width="9" style="83"/>
    <col min="2076" max="2077" width="10.375" style="83" customWidth="1"/>
    <col min="2078" max="2079" width="13" style="83" customWidth="1"/>
    <col min="2080" max="2080" width="9" style="83"/>
    <col min="2081" max="2082" width="10.375" style="83" customWidth="1"/>
    <col min="2083" max="2083" width="13" style="83" customWidth="1"/>
    <col min="2084" max="2084" width="12.125" style="83" customWidth="1"/>
    <col min="2085" max="2085" width="9" style="83"/>
    <col min="2086" max="2087" width="10.375" style="83" customWidth="1"/>
    <col min="2088" max="2088" width="12.125" style="83" customWidth="1"/>
    <col min="2089" max="2089" width="10.375" style="83" customWidth="1"/>
    <col min="2090" max="2092" width="9" style="83"/>
    <col min="2093" max="2093" width="10.375" style="83" customWidth="1"/>
    <col min="2094" max="2094" width="12.125" style="83" customWidth="1"/>
    <col min="2095" max="2095" width="9" style="83"/>
    <col min="2096" max="2097" width="9.5" style="83" customWidth="1"/>
    <col min="2098" max="2098" width="13" style="83" customWidth="1"/>
    <col min="2099" max="2304" width="9" style="83"/>
    <col min="2305" max="2305" width="3.875" style="83" customWidth="1"/>
    <col min="2306" max="2306" width="11.25" style="83" customWidth="1"/>
    <col min="2307" max="2307" width="10.25" style="83" customWidth="1"/>
    <col min="2308" max="2308" width="15.625" style="83" customWidth="1"/>
    <col min="2309" max="2309" width="7.75" style="83" customWidth="1"/>
    <col min="2310" max="2310" width="14" style="83" customWidth="1"/>
    <col min="2311" max="2311" width="9.75" style="83" customWidth="1"/>
    <col min="2312" max="2312" width="16" style="83" customWidth="1"/>
    <col min="2313" max="2313" width="16.25" style="83" customWidth="1"/>
    <col min="2314" max="2314" width="15" style="83" customWidth="1"/>
    <col min="2315" max="2315" width="12.75" style="83" customWidth="1"/>
    <col min="2316" max="2316" width="14.375" style="83" customWidth="1"/>
    <col min="2317" max="2317" width="7.625" style="83" customWidth="1"/>
    <col min="2318" max="2318" width="14" style="83" customWidth="1"/>
    <col min="2319" max="2319" width="11.25" style="83" customWidth="1"/>
    <col min="2320" max="2320" width="4" style="83" customWidth="1"/>
    <col min="2321" max="2329" width="9" style="83"/>
    <col min="2330" max="2330" width="13" style="83" customWidth="1"/>
    <col min="2331" max="2331" width="9" style="83"/>
    <col min="2332" max="2333" width="10.375" style="83" customWidth="1"/>
    <col min="2334" max="2335" width="13" style="83" customWidth="1"/>
    <col min="2336" max="2336" width="9" style="83"/>
    <col min="2337" max="2338" width="10.375" style="83" customWidth="1"/>
    <col min="2339" max="2339" width="13" style="83" customWidth="1"/>
    <col min="2340" max="2340" width="12.125" style="83" customWidth="1"/>
    <col min="2341" max="2341" width="9" style="83"/>
    <col min="2342" max="2343" width="10.375" style="83" customWidth="1"/>
    <col min="2344" max="2344" width="12.125" style="83" customWidth="1"/>
    <col min="2345" max="2345" width="10.375" style="83" customWidth="1"/>
    <col min="2346" max="2348" width="9" style="83"/>
    <col min="2349" max="2349" width="10.375" style="83" customWidth="1"/>
    <col min="2350" max="2350" width="12.125" style="83" customWidth="1"/>
    <col min="2351" max="2351" width="9" style="83"/>
    <col min="2352" max="2353" width="9.5" style="83" customWidth="1"/>
    <col min="2354" max="2354" width="13" style="83" customWidth="1"/>
    <col min="2355" max="2560" width="9" style="83"/>
    <col min="2561" max="2561" width="3.875" style="83" customWidth="1"/>
    <col min="2562" max="2562" width="11.25" style="83" customWidth="1"/>
    <col min="2563" max="2563" width="10.25" style="83" customWidth="1"/>
    <col min="2564" max="2564" width="15.625" style="83" customWidth="1"/>
    <col min="2565" max="2565" width="7.75" style="83" customWidth="1"/>
    <col min="2566" max="2566" width="14" style="83" customWidth="1"/>
    <col min="2567" max="2567" width="9.75" style="83" customWidth="1"/>
    <col min="2568" max="2568" width="16" style="83" customWidth="1"/>
    <col min="2569" max="2569" width="16.25" style="83" customWidth="1"/>
    <col min="2570" max="2570" width="15" style="83" customWidth="1"/>
    <col min="2571" max="2571" width="12.75" style="83" customWidth="1"/>
    <col min="2572" max="2572" width="14.375" style="83" customWidth="1"/>
    <col min="2573" max="2573" width="7.625" style="83" customWidth="1"/>
    <col min="2574" max="2574" width="14" style="83" customWidth="1"/>
    <col min="2575" max="2575" width="11.25" style="83" customWidth="1"/>
    <col min="2576" max="2576" width="4" style="83" customWidth="1"/>
    <col min="2577" max="2585" width="9" style="83"/>
    <col min="2586" max="2586" width="13" style="83" customWidth="1"/>
    <col min="2587" max="2587" width="9" style="83"/>
    <col min="2588" max="2589" width="10.375" style="83" customWidth="1"/>
    <col min="2590" max="2591" width="13" style="83" customWidth="1"/>
    <col min="2592" max="2592" width="9" style="83"/>
    <col min="2593" max="2594" width="10.375" style="83" customWidth="1"/>
    <col min="2595" max="2595" width="13" style="83" customWidth="1"/>
    <col min="2596" max="2596" width="12.125" style="83" customWidth="1"/>
    <col min="2597" max="2597" width="9" style="83"/>
    <col min="2598" max="2599" width="10.375" style="83" customWidth="1"/>
    <col min="2600" max="2600" width="12.125" style="83" customWidth="1"/>
    <col min="2601" max="2601" width="10.375" style="83" customWidth="1"/>
    <col min="2602" max="2604" width="9" style="83"/>
    <col min="2605" max="2605" width="10.375" style="83" customWidth="1"/>
    <col min="2606" max="2606" width="12.125" style="83" customWidth="1"/>
    <col min="2607" max="2607" width="9" style="83"/>
    <col min="2608" max="2609" width="9.5" style="83" customWidth="1"/>
    <col min="2610" max="2610" width="13" style="83" customWidth="1"/>
    <col min="2611" max="2816" width="9" style="83"/>
    <col min="2817" max="2817" width="3.875" style="83" customWidth="1"/>
    <col min="2818" max="2818" width="11.25" style="83" customWidth="1"/>
    <col min="2819" max="2819" width="10.25" style="83" customWidth="1"/>
    <col min="2820" max="2820" width="15.625" style="83" customWidth="1"/>
    <col min="2821" max="2821" width="7.75" style="83" customWidth="1"/>
    <col min="2822" max="2822" width="14" style="83" customWidth="1"/>
    <col min="2823" max="2823" width="9.75" style="83" customWidth="1"/>
    <col min="2824" max="2824" width="16" style="83" customWidth="1"/>
    <col min="2825" max="2825" width="16.25" style="83" customWidth="1"/>
    <col min="2826" max="2826" width="15" style="83" customWidth="1"/>
    <col min="2827" max="2827" width="12.75" style="83" customWidth="1"/>
    <col min="2828" max="2828" width="14.375" style="83" customWidth="1"/>
    <col min="2829" max="2829" width="7.625" style="83" customWidth="1"/>
    <col min="2830" max="2830" width="14" style="83" customWidth="1"/>
    <col min="2831" max="2831" width="11.25" style="83" customWidth="1"/>
    <col min="2832" max="2832" width="4" style="83" customWidth="1"/>
    <col min="2833" max="2841" width="9" style="83"/>
    <col min="2842" max="2842" width="13" style="83" customWidth="1"/>
    <col min="2843" max="2843" width="9" style="83"/>
    <col min="2844" max="2845" width="10.375" style="83" customWidth="1"/>
    <col min="2846" max="2847" width="13" style="83" customWidth="1"/>
    <col min="2848" max="2848" width="9" style="83"/>
    <col min="2849" max="2850" width="10.375" style="83" customWidth="1"/>
    <col min="2851" max="2851" width="13" style="83" customWidth="1"/>
    <col min="2852" max="2852" width="12.125" style="83" customWidth="1"/>
    <col min="2853" max="2853" width="9" style="83"/>
    <col min="2854" max="2855" width="10.375" style="83" customWidth="1"/>
    <col min="2856" max="2856" width="12.125" style="83" customWidth="1"/>
    <col min="2857" max="2857" width="10.375" style="83" customWidth="1"/>
    <col min="2858" max="2860" width="9" style="83"/>
    <col min="2861" max="2861" width="10.375" style="83" customWidth="1"/>
    <col min="2862" max="2862" width="12.125" style="83" customWidth="1"/>
    <col min="2863" max="2863" width="9" style="83"/>
    <col min="2864" max="2865" width="9.5" style="83" customWidth="1"/>
    <col min="2866" max="2866" width="13" style="83" customWidth="1"/>
    <col min="2867" max="3072" width="9" style="83"/>
    <col min="3073" max="3073" width="3.875" style="83" customWidth="1"/>
    <col min="3074" max="3074" width="11.25" style="83" customWidth="1"/>
    <col min="3075" max="3075" width="10.25" style="83" customWidth="1"/>
    <col min="3076" max="3076" width="15.625" style="83" customWidth="1"/>
    <col min="3077" max="3077" width="7.75" style="83" customWidth="1"/>
    <col min="3078" max="3078" width="14" style="83" customWidth="1"/>
    <col min="3079" max="3079" width="9.75" style="83" customWidth="1"/>
    <col min="3080" max="3080" width="16" style="83" customWidth="1"/>
    <col min="3081" max="3081" width="16.25" style="83" customWidth="1"/>
    <col min="3082" max="3082" width="15" style="83" customWidth="1"/>
    <col min="3083" max="3083" width="12.75" style="83" customWidth="1"/>
    <col min="3084" max="3084" width="14.375" style="83" customWidth="1"/>
    <col min="3085" max="3085" width="7.625" style="83" customWidth="1"/>
    <col min="3086" max="3086" width="14" style="83" customWidth="1"/>
    <col min="3087" max="3087" width="11.25" style="83" customWidth="1"/>
    <col min="3088" max="3088" width="4" style="83" customWidth="1"/>
    <col min="3089" max="3097" width="9" style="83"/>
    <col min="3098" max="3098" width="13" style="83" customWidth="1"/>
    <col min="3099" max="3099" width="9" style="83"/>
    <col min="3100" max="3101" width="10.375" style="83" customWidth="1"/>
    <col min="3102" max="3103" width="13" style="83" customWidth="1"/>
    <col min="3104" max="3104" width="9" style="83"/>
    <col min="3105" max="3106" width="10.375" style="83" customWidth="1"/>
    <col min="3107" max="3107" width="13" style="83" customWidth="1"/>
    <col min="3108" max="3108" width="12.125" style="83" customWidth="1"/>
    <col min="3109" max="3109" width="9" style="83"/>
    <col min="3110" max="3111" width="10.375" style="83" customWidth="1"/>
    <col min="3112" max="3112" width="12.125" style="83" customWidth="1"/>
    <col min="3113" max="3113" width="10.375" style="83" customWidth="1"/>
    <col min="3114" max="3116" width="9" style="83"/>
    <col min="3117" max="3117" width="10.375" style="83" customWidth="1"/>
    <col min="3118" max="3118" width="12.125" style="83" customWidth="1"/>
    <col min="3119" max="3119" width="9" style="83"/>
    <col min="3120" max="3121" width="9.5" style="83" customWidth="1"/>
    <col min="3122" max="3122" width="13" style="83" customWidth="1"/>
    <col min="3123" max="3328" width="9" style="83"/>
    <col min="3329" max="3329" width="3.875" style="83" customWidth="1"/>
    <col min="3330" max="3330" width="11.25" style="83" customWidth="1"/>
    <col min="3331" max="3331" width="10.25" style="83" customWidth="1"/>
    <col min="3332" max="3332" width="15.625" style="83" customWidth="1"/>
    <col min="3333" max="3333" width="7.75" style="83" customWidth="1"/>
    <col min="3334" max="3334" width="14" style="83" customWidth="1"/>
    <col min="3335" max="3335" width="9.75" style="83" customWidth="1"/>
    <col min="3336" max="3336" width="16" style="83" customWidth="1"/>
    <col min="3337" max="3337" width="16.25" style="83" customWidth="1"/>
    <col min="3338" max="3338" width="15" style="83" customWidth="1"/>
    <col min="3339" max="3339" width="12.75" style="83" customWidth="1"/>
    <col min="3340" max="3340" width="14.375" style="83" customWidth="1"/>
    <col min="3341" max="3341" width="7.625" style="83" customWidth="1"/>
    <col min="3342" max="3342" width="14" style="83" customWidth="1"/>
    <col min="3343" max="3343" width="11.25" style="83" customWidth="1"/>
    <col min="3344" max="3344" width="4" style="83" customWidth="1"/>
    <col min="3345" max="3353" width="9" style="83"/>
    <col min="3354" max="3354" width="13" style="83" customWidth="1"/>
    <col min="3355" max="3355" width="9" style="83"/>
    <col min="3356" max="3357" width="10.375" style="83" customWidth="1"/>
    <col min="3358" max="3359" width="13" style="83" customWidth="1"/>
    <col min="3360" max="3360" width="9" style="83"/>
    <col min="3361" max="3362" width="10.375" style="83" customWidth="1"/>
    <col min="3363" max="3363" width="13" style="83" customWidth="1"/>
    <col min="3364" max="3364" width="12.125" style="83" customWidth="1"/>
    <col min="3365" max="3365" width="9" style="83"/>
    <col min="3366" max="3367" width="10.375" style="83" customWidth="1"/>
    <col min="3368" max="3368" width="12.125" style="83" customWidth="1"/>
    <col min="3369" max="3369" width="10.375" style="83" customWidth="1"/>
    <col min="3370" max="3372" width="9" style="83"/>
    <col min="3373" max="3373" width="10.375" style="83" customWidth="1"/>
    <col min="3374" max="3374" width="12.125" style="83" customWidth="1"/>
    <col min="3375" max="3375" width="9" style="83"/>
    <col min="3376" max="3377" width="9.5" style="83" customWidth="1"/>
    <col min="3378" max="3378" width="13" style="83" customWidth="1"/>
    <col min="3379" max="3584" width="9" style="83"/>
    <col min="3585" max="3585" width="3.875" style="83" customWidth="1"/>
    <col min="3586" max="3586" width="11.25" style="83" customWidth="1"/>
    <col min="3587" max="3587" width="10.25" style="83" customWidth="1"/>
    <col min="3588" max="3588" width="15.625" style="83" customWidth="1"/>
    <col min="3589" max="3589" width="7.75" style="83" customWidth="1"/>
    <col min="3590" max="3590" width="14" style="83" customWidth="1"/>
    <col min="3591" max="3591" width="9.75" style="83" customWidth="1"/>
    <col min="3592" max="3592" width="16" style="83" customWidth="1"/>
    <col min="3593" max="3593" width="16.25" style="83" customWidth="1"/>
    <col min="3594" max="3594" width="15" style="83" customWidth="1"/>
    <col min="3595" max="3595" width="12.75" style="83" customWidth="1"/>
    <col min="3596" max="3596" width="14.375" style="83" customWidth="1"/>
    <col min="3597" max="3597" width="7.625" style="83" customWidth="1"/>
    <col min="3598" max="3598" width="14" style="83" customWidth="1"/>
    <col min="3599" max="3599" width="11.25" style="83" customWidth="1"/>
    <col min="3600" max="3600" width="4" style="83" customWidth="1"/>
    <col min="3601" max="3609" width="9" style="83"/>
    <col min="3610" max="3610" width="13" style="83" customWidth="1"/>
    <col min="3611" max="3611" width="9" style="83"/>
    <col min="3612" max="3613" width="10.375" style="83" customWidth="1"/>
    <col min="3614" max="3615" width="13" style="83" customWidth="1"/>
    <col min="3616" max="3616" width="9" style="83"/>
    <col min="3617" max="3618" width="10.375" style="83" customWidth="1"/>
    <col min="3619" max="3619" width="13" style="83" customWidth="1"/>
    <col min="3620" max="3620" width="12.125" style="83" customWidth="1"/>
    <col min="3621" max="3621" width="9" style="83"/>
    <col min="3622" max="3623" width="10.375" style="83" customWidth="1"/>
    <col min="3624" max="3624" width="12.125" style="83" customWidth="1"/>
    <col min="3625" max="3625" width="10.375" style="83" customWidth="1"/>
    <col min="3626" max="3628" width="9" style="83"/>
    <col min="3629" max="3629" width="10.375" style="83" customWidth="1"/>
    <col min="3630" max="3630" width="12.125" style="83" customWidth="1"/>
    <col min="3631" max="3631" width="9" style="83"/>
    <col min="3632" max="3633" width="9.5" style="83" customWidth="1"/>
    <col min="3634" max="3634" width="13" style="83" customWidth="1"/>
    <col min="3635" max="3840" width="9" style="83"/>
    <col min="3841" max="3841" width="3.875" style="83" customWidth="1"/>
    <col min="3842" max="3842" width="11.25" style="83" customWidth="1"/>
    <col min="3843" max="3843" width="10.25" style="83" customWidth="1"/>
    <col min="3844" max="3844" width="15.625" style="83" customWidth="1"/>
    <col min="3845" max="3845" width="7.75" style="83" customWidth="1"/>
    <col min="3846" max="3846" width="14" style="83" customWidth="1"/>
    <col min="3847" max="3847" width="9.75" style="83" customWidth="1"/>
    <col min="3848" max="3848" width="16" style="83" customWidth="1"/>
    <col min="3849" max="3849" width="16.25" style="83" customWidth="1"/>
    <col min="3850" max="3850" width="15" style="83" customWidth="1"/>
    <col min="3851" max="3851" width="12.75" style="83" customWidth="1"/>
    <col min="3852" max="3852" width="14.375" style="83" customWidth="1"/>
    <col min="3853" max="3853" width="7.625" style="83" customWidth="1"/>
    <col min="3854" max="3854" width="14" style="83" customWidth="1"/>
    <col min="3855" max="3855" width="11.25" style="83" customWidth="1"/>
    <col min="3856" max="3856" width="4" style="83" customWidth="1"/>
    <col min="3857" max="3865" width="9" style="83"/>
    <col min="3866" max="3866" width="13" style="83" customWidth="1"/>
    <col min="3867" max="3867" width="9" style="83"/>
    <col min="3868" max="3869" width="10.375" style="83" customWidth="1"/>
    <col min="3870" max="3871" width="13" style="83" customWidth="1"/>
    <col min="3872" max="3872" width="9" style="83"/>
    <col min="3873" max="3874" width="10.375" style="83" customWidth="1"/>
    <col min="3875" max="3875" width="13" style="83" customWidth="1"/>
    <col min="3876" max="3876" width="12.125" style="83" customWidth="1"/>
    <col min="3877" max="3877" width="9" style="83"/>
    <col min="3878" max="3879" width="10.375" style="83" customWidth="1"/>
    <col min="3880" max="3880" width="12.125" style="83" customWidth="1"/>
    <col min="3881" max="3881" width="10.375" style="83" customWidth="1"/>
    <col min="3882" max="3884" width="9" style="83"/>
    <col min="3885" max="3885" width="10.375" style="83" customWidth="1"/>
    <col min="3886" max="3886" width="12.125" style="83" customWidth="1"/>
    <col min="3887" max="3887" width="9" style="83"/>
    <col min="3888" max="3889" width="9.5" style="83" customWidth="1"/>
    <col min="3890" max="3890" width="13" style="83" customWidth="1"/>
    <col min="3891" max="4096" width="9" style="83"/>
    <col min="4097" max="4097" width="3.875" style="83" customWidth="1"/>
    <col min="4098" max="4098" width="11.25" style="83" customWidth="1"/>
    <col min="4099" max="4099" width="10.25" style="83" customWidth="1"/>
    <col min="4100" max="4100" width="15.625" style="83" customWidth="1"/>
    <col min="4101" max="4101" width="7.75" style="83" customWidth="1"/>
    <col min="4102" max="4102" width="14" style="83" customWidth="1"/>
    <col min="4103" max="4103" width="9.75" style="83" customWidth="1"/>
    <col min="4104" max="4104" width="16" style="83" customWidth="1"/>
    <col min="4105" max="4105" width="16.25" style="83" customWidth="1"/>
    <col min="4106" max="4106" width="15" style="83" customWidth="1"/>
    <col min="4107" max="4107" width="12.75" style="83" customWidth="1"/>
    <col min="4108" max="4108" width="14.375" style="83" customWidth="1"/>
    <col min="4109" max="4109" width="7.625" style="83" customWidth="1"/>
    <col min="4110" max="4110" width="14" style="83" customWidth="1"/>
    <col min="4111" max="4111" width="11.25" style="83" customWidth="1"/>
    <col min="4112" max="4112" width="4" style="83" customWidth="1"/>
    <col min="4113" max="4121" width="9" style="83"/>
    <col min="4122" max="4122" width="13" style="83" customWidth="1"/>
    <col min="4123" max="4123" width="9" style="83"/>
    <col min="4124" max="4125" width="10.375" style="83" customWidth="1"/>
    <col min="4126" max="4127" width="13" style="83" customWidth="1"/>
    <col min="4128" max="4128" width="9" style="83"/>
    <col min="4129" max="4130" width="10.375" style="83" customWidth="1"/>
    <col min="4131" max="4131" width="13" style="83" customWidth="1"/>
    <col min="4132" max="4132" width="12.125" style="83" customWidth="1"/>
    <col min="4133" max="4133" width="9" style="83"/>
    <col min="4134" max="4135" width="10.375" style="83" customWidth="1"/>
    <col min="4136" max="4136" width="12.125" style="83" customWidth="1"/>
    <col min="4137" max="4137" width="10.375" style="83" customWidth="1"/>
    <col min="4138" max="4140" width="9" style="83"/>
    <col min="4141" max="4141" width="10.375" style="83" customWidth="1"/>
    <col min="4142" max="4142" width="12.125" style="83" customWidth="1"/>
    <col min="4143" max="4143" width="9" style="83"/>
    <col min="4144" max="4145" width="9.5" style="83" customWidth="1"/>
    <col min="4146" max="4146" width="13" style="83" customWidth="1"/>
    <col min="4147" max="4352" width="9" style="83"/>
    <col min="4353" max="4353" width="3.875" style="83" customWidth="1"/>
    <col min="4354" max="4354" width="11.25" style="83" customWidth="1"/>
    <col min="4355" max="4355" width="10.25" style="83" customWidth="1"/>
    <col min="4356" max="4356" width="15.625" style="83" customWidth="1"/>
    <col min="4357" max="4357" width="7.75" style="83" customWidth="1"/>
    <col min="4358" max="4358" width="14" style="83" customWidth="1"/>
    <col min="4359" max="4359" width="9.75" style="83" customWidth="1"/>
    <col min="4360" max="4360" width="16" style="83" customWidth="1"/>
    <col min="4361" max="4361" width="16.25" style="83" customWidth="1"/>
    <col min="4362" max="4362" width="15" style="83" customWidth="1"/>
    <col min="4363" max="4363" width="12.75" style="83" customWidth="1"/>
    <col min="4364" max="4364" width="14.375" style="83" customWidth="1"/>
    <col min="4365" max="4365" width="7.625" style="83" customWidth="1"/>
    <col min="4366" max="4366" width="14" style="83" customWidth="1"/>
    <col min="4367" max="4367" width="11.25" style="83" customWidth="1"/>
    <col min="4368" max="4368" width="4" style="83" customWidth="1"/>
    <col min="4369" max="4377" width="9" style="83"/>
    <col min="4378" max="4378" width="13" style="83" customWidth="1"/>
    <col min="4379" max="4379" width="9" style="83"/>
    <col min="4380" max="4381" width="10.375" style="83" customWidth="1"/>
    <col min="4382" max="4383" width="13" style="83" customWidth="1"/>
    <col min="4384" max="4384" width="9" style="83"/>
    <col min="4385" max="4386" width="10.375" style="83" customWidth="1"/>
    <col min="4387" max="4387" width="13" style="83" customWidth="1"/>
    <col min="4388" max="4388" width="12.125" style="83" customWidth="1"/>
    <col min="4389" max="4389" width="9" style="83"/>
    <col min="4390" max="4391" width="10.375" style="83" customWidth="1"/>
    <col min="4392" max="4392" width="12.125" style="83" customWidth="1"/>
    <col min="4393" max="4393" width="10.375" style="83" customWidth="1"/>
    <col min="4394" max="4396" width="9" style="83"/>
    <col min="4397" max="4397" width="10.375" style="83" customWidth="1"/>
    <col min="4398" max="4398" width="12.125" style="83" customWidth="1"/>
    <col min="4399" max="4399" width="9" style="83"/>
    <col min="4400" max="4401" width="9.5" style="83" customWidth="1"/>
    <col min="4402" max="4402" width="13" style="83" customWidth="1"/>
    <col min="4403" max="4608" width="9" style="83"/>
    <col min="4609" max="4609" width="3.875" style="83" customWidth="1"/>
    <col min="4610" max="4610" width="11.25" style="83" customWidth="1"/>
    <col min="4611" max="4611" width="10.25" style="83" customWidth="1"/>
    <col min="4612" max="4612" width="15.625" style="83" customWidth="1"/>
    <col min="4613" max="4613" width="7.75" style="83" customWidth="1"/>
    <col min="4614" max="4614" width="14" style="83" customWidth="1"/>
    <col min="4615" max="4615" width="9.75" style="83" customWidth="1"/>
    <col min="4616" max="4616" width="16" style="83" customWidth="1"/>
    <col min="4617" max="4617" width="16.25" style="83" customWidth="1"/>
    <col min="4618" max="4618" width="15" style="83" customWidth="1"/>
    <col min="4619" max="4619" width="12.75" style="83" customWidth="1"/>
    <col min="4620" max="4620" width="14.375" style="83" customWidth="1"/>
    <col min="4621" max="4621" width="7.625" style="83" customWidth="1"/>
    <col min="4622" max="4622" width="14" style="83" customWidth="1"/>
    <col min="4623" max="4623" width="11.25" style="83" customWidth="1"/>
    <col min="4624" max="4624" width="4" style="83" customWidth="1"/>
    <col min="4625" max="4633" width="9" style="83"/>
    <col min="4634" max="4634" width="13" style="83" customWidth="1"/>
    <col min="4635" max="4635" width="9" style="83"/>
    <col min="4636" max="4637" width="10.375" style="83" customWidth="1"/>
    <col min="4638" max="4639" width="13" style="83" customWidth="1"/>
    <col min="4640" max="4640" width="9" style="83"/>
    <col min="4641" max="4642" width="10.375" style="83" customWidth="1"/>
    <col min="4643" max="4643" width="13" style="83" customWidth="1"/>
    <col min="4644" max="4644" width="12.125" style="83" customWidth="1"/>
    <col min="4645" max="4645" width="9" style="83"/>
    <col min="4646" max="4647" width="10.375" style="83" customWidth="1"/>
    <col min="4648" max="4648" width="12.125" style="83" customWidth="1"/>
    <col min="4649" max="4649" width="10.375" style="83" customWidth="1"/>
    <col min="4650" max="4652" width="9" style="83"/>
    <col min="4653" max="4653" width="10.375" style="83" customWidth="1"/>
    <col min="4654" max="4654" width="12.125" style="83" customWidth="1"/>
    <col min="4655" max="4655" width="9" style="83"/>
    <col min="4656" max="4657" width="9.5" style="83" customWidth="1"/>
    <col min="4658" max="4658" width="13" style="83" customWidth="1"/>
    <col min="4659" max="4864" width="9" style="83"/>
    <col min="4865" max="4865" width="3.875" style="83" customWidth="1"/>
    <col min="4866" max="4866" width="11.25" style="83" customWidth="1"/>
    <col min="4867" max="4867" width="10.25" style="83" customWidth="1"/>
    <col min="4868" max="4868" width="15.625" style="83" customWidth="1"/>
    <col min="4869" max="4869" width="7.75" style="83" customWidth="1"/>
    <col min="4870" max="4870" width="14" style="83" customWidth="1"/>
    <col min="4871" max="4871" width="9.75" style="83" customWidth="1"/>
    <col min="4872" max="4872" width="16" style="83" customWidth="1"/>
    <col min="4873" max="4873" width="16.25" style="83" customWidth="1"/>
    <col min="4874" max="4874" width="15" style="83" customWidth="1"/>
    <col min="4875" max="4875" width="12.75" style="83" customWidth="1"/>
    <col min="4876" max="4876" width="14.375" style="83" customWidth="1"/>
    <col min="4877" max="4877" width="7.625" style="83" customWidth="1"/>
    <col min="4878" max="4878" width="14" style="83" customWidth="1"/>
    <col min="4879" max="4879" width="11.25" style="83" customWidth="1"/>
    <col min="4880" max="4880" width="4" style="83" customWidth="1"/>
    <col min="4881" max="4889" width="9" style="83"/>
    <col min="4890" max="4890" width="13" style="83" customWidth="1"/>
    <col min="4891" max="4891" width="9" style="83"/>
    <col min="4892" max="4893" width="10.375" style="83" customWidth="1"/>
    <col min="4894" max="4895" width="13" style="83" customWidth="1"/>
    <col min="4896" max="4896" width="9" style="83"/>
    <col min="4897" max="4898" width="10.375" style="83" customWidth="1"/>
    <col min="4899" max="4899" width="13" style="83" customWidth="1"/>
    <col min="4900" max="4900" width="12.125" style="83" customWidth="1"/>
    <col min="4901" max="4901" width="9" style="83"/>
    <col min="4902" max="4903" width="10.375" style="83" customWidth="1"/>
    <col min="4904" max="4904" width="12.125" style="83" customWidth="1"/>
    <col min="4905" max="4905" width="10.375" style="83" customWidth="1"/>
    <col min="4906" max="4908" width="9" style="83"/>
    <col min="4909" max="4909" width="10.375" style="83" customWidth="1"/>
    <col min="4910" max="4910" width="12.125" style="83" customWidth="1"/>
    <col min="4911" max="4911" width="9" style="83"/>
    <col min="4912" max="4913" width="9.5" style="83" customWidth="1"/>
    <col min="4914" max="4914" width="13" style="83" customWidth="1"/>
    <col min="4915" max="5120" width="9" style="83"/>
    <col min="5121" max="5121" width="3.875" style="83" customWidth="1"/>
    <col min="5122" max="5122" width="11.25" style="83" customWidth="1"/>
    <col min="5123" max="5123" width="10.25" style="83" customWidth="1"/>
    <col min="5124" max="5124" width="15.625" style="83" customWidth="1"/>
    <col min="5125" max="5125" width="7.75" style="83" customWidth="1"/>
    <col min="5126" max="5126" width="14" style="83" customWidth="1"/>
    <col min="5127" max="5127" width="9.75" style="83" customWidth="1"/>
    <col min="5128" max="5128" width="16" style="83" customWidth="1"/>
    <col min="5129" max="5129" width="16.25" style="83" customWidth="1"/>
    <col min="5130" max="5130" width="15" style="83" customWidth="1"/>
    <col min="5131" max="5131" width="12.75" style="83" customWidth="1"/>
    <col min="5132" max="5132" width="14.375" style="83" customWidth="1"/>
    <col min="5133" max="5133" width="7.625" style="83" customWidth="1"/>
    <col min="5134" max="5134" width="14" style="83" customWidth="1"/>
    <col min="5135" max="5135" width="11.25" style="83" customWidth="1"/>
    <col min="5136" max="5136" width="4" style="83" customWidth="1"/>
    <col min="5137" max="5145" width="9" style="83"/>
    <col min="5146" max="5146" width="13" style="83" customWidth="1"/>
    <col min="5147" max="5147" width="9" style="83"/>
    <col min="5148" max="5149" width="10.375" style="83" customWidth="1"/>
    <col min="5150" max="5151" width="13" style="83" customWidth="1"/>
    <col min="5152" max="5152" width="9" style="83"/>
    <col min="5153" max="5154" width="10.375" style="83" customWidth="1"/>
    <col min="5155" max="5155" width="13" style="83" customWidth="1"/>
    <col min="5156" max="5156" width="12.125" style="83" customWidth="1"/>
    <col min="5157" max="5157" width="9" style="83"/>
    <col min="5158" max="5159" width="10.375" style="83" customWidth="1"/>
    <col min="5160" max="5160" width="12.125" style="83" customWidth="1"/>
    <col min="5161" max="5161" width="10.375" style="83" customWidth="1"/>
    <col min="5162" max="5164" width="9" style="83"/>
    <col min="5165" max="5165" width="10.375" style="83" customWidth="1"/>
    <col min="5166" max="5166" width="12.125" style="83" customWidth="1"/>
    <col min="5167" max="5167" width="9" style="83"/>
    <col min="5168" max="5169" width="9.5" style="83" customWidth="1"/>
    <col min="5170" max="5170" width="13" style="83" customWidth="1"/>
    <col min="5171" max="5376" width="9" style="83"/>
    <col min="5377" max="5377" width="3.875" style="83" customWidth="1"/>
    <col min="5378" max="5378" width="11.25" style="83" customWidth="1"/>
    <col min="5379" max="5379" width="10.25" style="83" customWidth="1"/>
    <col min="5380" max="5380" width="15.625" style="83" customWidth="1"/>
    <col min="5381" max="5381" width="7.75" style="83" customWidth="1"/>
    <col min="5382" max="5382" width="14" style="83" customWidth="1"/>
    <col min="5383" max="5383" width="9.75" style="83" customWidth="1"/>
    <col min="5384" max="5384" width="16" style="83" customWidth="1"/>
    <col min="5385" max="5385" width="16.25" style="83" customWidth="1"/>
    <col min="5386" max="5386" width="15" style="83" customWidth="1"/>
    <col min="5387" max="5387" width="12.75" style="83" customWidth="1"/>
    <col min="5388" max="5388" width="14.375" style="83" customWidth="1"/>
    <col min="5389" max="5389" width="7.625" style="83" customWidth="1"/>
    <col min="5390" max="5390" width="14" style="83" customWidth="1"/>
    <col min="5391" max="5391" width="11.25" style="83" customWidth="1"/>
    <col min="5392" max="5392" width="4" style="83" customWidth="1"/>
    <col min="5393" max="5401" width="9" style="83"/>
    <col min="5402" max="5402" width="13" style="83" customWidth="1"/>
    <col min="5403" max="5403" width="9" style="83"/>
    <col min="5404" max="5405" width="10.375" style="83" customWidth="1"/>
    <col min="5406" max="5407" width="13" style="83" customWidth="1"/>
    <col min="5408" max="5408" width="9" style="83"/>
    <col min="5409" max="5410" width="10.375" style="83" customWidth="1"/>
    <col min="5411" max="5411" width="13" style="83" customWidth="1"/>
    <col min="5412" max="5412" width="12.125" style="83" customWidth="1"/>
    <col min="5413" max="5413" width="9" style="83"/>
    <col min="5414" max="5415" width="10.375" style="83" customWidth="1"/>
    <col min="5416" max="5416" width="12.125" style="83" customWidth="1"/>
    <col min="5417" max="5417" width="10.375" style="83" customWidth="1"/>
    <col min="5418" max="5420" width="9" style="83"/>
    <col min="5421" max="5421" width="10.375" style="83" customWidth="1"/>
    <col min="5422" max="5422" width="12.125" style="83" customWidth="1"/>
    <col min="5423" max="5423" width="9" style="83"/>
    <col min="5424" max="5425" width="9.5" style="83" customWidth="1"/>
    <col min="5426" max="5426" width="13" style="83" customWidth="1"/>
    <col min="5427" max="5632" width="9" style="83"/>
    <col min="5633" max="5633" width="3.875" style="83" customWidth="1"/>
    <col min="5634" max="5634" width="11.25" style="83" customWidth="1"/>
    <col min="5635" max="5635" width="10.25" style="83" customWidth="1"/>
    <col min="5636" max="5636" width="15.625" style="83" customWidth="1"/>
    <col min="5637" max="5637" width="7.75" style="83" customWidth="1"/>
    <col min="5638" max="5638" width="14" style="83" customWidth="1"/>
    <col min="5639" max="5639" width="9.75" style="83" customWidth="1"/>
    <col min="5640" max="5640" width="16" style="83" customWidth="1"/>
    <col min="5641" max="5641" width="16.25" style="83" customWidth="1"/>
    <col min="5642" max="5642" width="15" style="83" customWidth="1"/>
    <col min="5643" max="5643" width="12.75" style="83" customWidth="1"/>
    <col min="5644" max="5644" width="14.375" style="83" customWidth="1"/>
    <col min="5645" max="5645" width="7.625" style="83" customWidth="1"/>
    <col min="5646" max="5646" width="14" style="83" customWidth="1"/>
    <col min="5647" max="5647" width="11.25" style="83" customWidth="1"/>
    <col min="5648" max="5648" width="4" style="83" customWidth="1"/>
    <col min="5649" max="5657" width="9" style="83"/>
    <col min="5658" max="5658" width="13" style="83" customWidth="1"/>
    <col min="5659" max="5659" width="9" style="83"/>
    <col min="5660" max="5661" width="10.375" style="83" customWidth="1"/>
    <col min="5662" max="5663" width="13" style="83" customWidth="1"/>
    <col min="5664" max="5664" width="9" style="83"/>
    <col min="5665" max="5666" width="10.375" style="83" customWidth="1"/>
    <col min="5667" max="5667" width="13" style="83" customWidth="1"/>
    <col min="5668" max="5668" width="12.125" style="83" customWidth="1"/>
    <col min="5669" max="5669" width="9" style="83"/>
    <col min="5670" max="5671" width="10.375" style="83" customWidth="1"/>
    <col min="5672" max="5672" width="12.125" style="83" customWidth="1"/>
    <col min="5673" max="5673" width="10.375" style="83" customWidth="1"/>
    <col min="5674" max="5676" width="9" style="83"/>
    <col min="5677" max="5677" width="10.375" style="83" customWidth="1"/>
    <col min="5678" max="5678" width="12.125" style="83" customWidth="1"/>
    <col min="5679" max="5679" width="9" style="83"/>
    <col min="5680" max="5681" width="9.5" style="83" customWidth="1"/>
    <col min="5682" max="5682" width="13" style="83" customWidth="1"/>
    <col min="5683" max="5888" width="9" style="83"/>
    <col min="5889" max="5889" width="3.875" style="83" customWidth="1"/>
    <col min="5890" max="5890" width="11.25" style="83" customWidth="1"/>
    <col min="5891" max="5891" width="10.25" style="83" customWidth="1"/>
    <col min="5892" max="5892" width="15.625" style="83" customWidth="1"/>
    <col min="5893" max="5893" width="7.75" style="83" customWidth="1"/>
    <col min="5894" max="5894" width="14" style="83" customWidth="1"/>
    <col min="5895" max="5895" width="9.75" style="83" customWidth="1"/>
    <col min="5896" max="5896" width="16" style="83" customWidth="1"/>
    <col min="5897" max="5897" width="16.25" style="83" customWidth="1"/>
    <col min="5898" max="5898" width="15" style="83" customWidth="1"/>
    <col min="5899" max="5899" width="12.75" style="83" customWidth="1"/>
    <col min="5900" max="5900" width="14.375" style="83" customWidth="1"/>
    <col min="5901" max="5901" width="7.625" style="83" customWidth="1"/>
    <col min="5902" max="5902" width="14" style="83" customWidth="1"/>
    <col min="5903" max="5903" width="11.25" style="83" customWidth="1"/>
    <col min="5904" max="5904" width="4" style="83" customWidth="1"/>
    <col min="5905" max="5913" width="9" style="83"/>
    <col min="5914" max="5914" width="13" style="83" customWidth="1"/>
    <col min="5915" max="5915" width="9" style="83"/>
    <col min="5916" max="5917" width="10.375" style="83" customWidth="1"/>
    <col min="5918" max="5919" width="13" style="83" customWidth="1"/>
    <col min="5920" max="5920" width="9" style="83"/>
    <col min="5921" max="5922" width="10.375" style="83" customWidth="1"/>
    <col min="5923" max="5923" width="13" style="83" customWidth="1"/>
    <col min="5924" max="5924" width="12.125" style="83" customWidth="1"/>
    <col min="5925" max="5925" width="9" style="83"/>
    <col min="5926" max="5927" width="10.375" style="83" customWidth="1"/>
    <col min="5928" max="5928" width="12.125" style="83" customWidth="1"/>
    <col min="5929" max="5929" width="10.375" style="83" customWidth="1"/>
    <col min="5930" max="5932" width="9" style="83"/>
    <col min="5933" max="5933" width="10.375" style="83" customWidth="1"/>
    <col min="5934" max="5934" width="12.125" style="83" customWidth="1"/>
    <col min="5935" max="5935" width="9" style="83"/>
    <col min="5936" max="5937" width="9.5" style="83" customWidth="1"/>
    <col min="5938" max="5938" width="13" style="83" customWidth="1"/>
    <col min="5939" max="6144" width="9" style="83"/>
    <col min="6145" max="6145" width="3.875" style="83" customWidth="1"/>
    <col min="6146" max="6146" width="11.25" style="83" customWidth="1"/>
    <col min="6147" max="6147" width="10.25" style="83" customWidth="1"/>
    <col min="6148" max="6148" width="15.625" style="83" customWidth="1"/>
    <col min="6149" max="6149" width="7.75" style="83" customWidth="1"/>
    <col min="6150" max="6150" width="14" style="83" customWidth="1"/>
    <col min="6151" max="6151" width="9.75" style="83" customWidth="1"/>
    <col min="6152" max="6152" width="16" style="83" customWidth="1"/>
    <col min="6153" max="6153" width="16.25" style="83" customWidth="1"/>
    <col min="6154" max="6154" width="15" style="83" customWidth="1"/>
    <col min="6155" max="6155" width="12.75" style="83" customWidth="1"/>
    <col min="6156" max="6156" width="14.375" style="83" customWidth="1"/>
    <col min="6157" max="6157" width="7.625" style="83" customWidth="1"/>
    <col min="6158" max="6158" width="14" style="83" customWidth="1"/>
    <col min="6159" max="6159" width="11.25" style="83" customWidth="1"/>
    <col min="6160" max="6160" width="4" style="83" customWidth="1"/>
    <col min="6161" max="6169" width="9" style="83"/>
    <col min="6170" max="6170" width="13" style="83" customWidth="1"/>
    <col min="6171" max="6171" width="9" style="83"/>
    <col min="6172" max="6173" width="10.375" style="83" customWidth="1"/>
    <col min="6174" max="6175" width="13" style="83" customWidth="1"/>
    <col min="6176" max="6176" width="9" style="83"/>
    <col min="6177" max="6178" width="10.375" style="83" customWidth="1"/>
    <col min="6179" max="6179" width="13" style="83" customWidth="1"/>
    <col min="6180" max="6180" width="12.125" style="83" customWidth="1"/>
    <col min="6181" max="6181" width="9" style="83"/>
    <col min="6182" max="6183" width="10.375" style="83" customWidth="1"/>
    <col min="6184" max="6184" width="12.125" style="83" customWidth="1"/>
    <col min="6185" max="6185" width="10.375" style="83" customWidth="1"/>
    <col min="6186" max="6188" width="9" style="83"/>
    <col min="6189" max="6189" width="10.375" style="83" customWidth="1"/>
    <col min="6190" max="6190" width="12.125" style="83" customWidth="1"/>
    <col min="6191" max="6191" width="9" style="83"/>
    <col min="6192" max="6193" width="9.5" style="83" customWidth="1"/>
    <col min="6194" max="6194" width="13" style="83" customWidth="1"/>
    <col min="6195" max="6400" width="9" style="83"/>
    <col min="6401" max="6401" width="3.875" style="83" customWidth="1"/>
    <col min="6402" max="6402" width="11.25" style="83" customWidth="1"/>
    <col min="6403" max="6403" width="10.25" style="83" customWidth="1"/>
    <col min="6404" max="6404" width="15.625" style="83" customWidth="1"/>
    <col min="6405" max="6405" width="7.75" style="83" customWidth="1"/>
    <col min="6406" max="6406" width="14" style="83" customWidth="1"/>
    <col min="6407" max="6407" width="9.75" style="83" customWidth="1"/>
    <col min="6408" max="6408" width="16" style="83" customWidth="1"/>
    <col min="6409" max="6409" width="16.25" style="83" customWidth="1"/>
    <col min="6410" max="6410" width="15" style="83" customWidth="1"/>
    <col min="6411" max="6411" width="12.75" style="83" customWidth="1"/>
    <col min="6412" max="6412" width="14.375" style="83" customWidth="1"/>
    <col min="6413" max="6413" width="7.625" style="83" customWidth="1"/>
    <col min="6414" max="6414" width="14" style="83" customWidth="1"/>
    <col min="6415" max="6415" width="11.25" style="83" customWidth="1"/>
    <col min="6416" max="6416" width="4" style="83" customWidth="1"/>
    <col min="6417" max="6425" width="9" style="83"/>
    <col min="6426" max="6426" width="13" style="83" customWidth="1"/>
    <col min="6427" max="6427" width="9" style="83"/>
    <col min="6428" max="6429" width="10.375" style="83" customWidth="1"/>
    <col min="6430" max="6431" width="13" style="83" customWidth="1"/>
    <col min="6432" max="6432" width="9" style="83"/>
    <col min="6433" max="6434" width="10.375" style="83" customWidth="1"/>
    <col min="6435" max="6435" width="13" style="83" customWidth="1"/>
    <col min="6436" max="6436" width="12.125" style="83" customWidth="1"/>
    <col min="6437" max="6437" width="9" style="83"/>
    <col min="6438" max="6439" width="10.375" style="83" customWidth="1"/>
    <col min="6440" max="6440" width="12.125" style="83" customWidth="1"/>
    <col min="6441" max="6441" width="10.375" style="83" customWidth="1"/>
    <col min="6442" max="6444" width="9" style="83"/>
    <col min="6445" max="6445" width="10.375" style="83" customWidth="1"/>
    <col min="6446" max="6446" width="12.125" style="83" customWidth="1"/>
    <col min="6447" max="6447" width="9" style="83"/>
    <col min="6448" max="6449" width="9.5" style="83" customWidth="1"/>
    <col min="6450" max="6450" width="13" style="83" customWidth="1"/>
    <col min="6451" max="6656" width="9" style="83"/>
    <col min="6657" max="6657" width="3.875" style="83" customWidth="1"/>
    <col min="6658" max="6658" width="11.25" style="83" customWidth="1"/>
    <col min="6659" max="6659" width="10.25" style="83" customWidth="1"/>
    <col min="6660" max="6660" width="15.625" style="83" customWidth="1"/>
    <col min="6661" max="6661" width="7.75" style="83" customWidth="1"/>
    <col min="6662" max="6662" width="14" style="83" customWidth="1"/>
    <col min="6663" max="6663" width="9.75" style="83" customWidth="1"/>
    <col min="6664" max="6664" width="16" style="83" customWidth="1"/>
    <col min="6665" max="6665" width="16.25" style="83" customWidth="1"/>
    <col min="6666" max="6666" width="15" style="83" customWidth="1"/>
    <col min="6667" max="6667" width="12.75" style="83" customWidth="1"/>
    <col min="6668" max="6668" width="14.375" style="83" customWidth="1"/>
    <col min="6669" max="6669" width="7.625" style="83" customWidth="1"/>
    <col min="6670" max="6670" width="14" style="83" customWidth="1"/>
    <col min="6671" max="6671" width="11.25" style="83" customWidth="1"/>
    <col min="6672" max="6672" width="4" style="83" customWidth="1"/>
    <col min="6673" max="6681" width="9" style="83"/>
    <col min="6682" max="6682" width="13" style="83" customWidth="1"/>
    <col min="6683" max="6683" width="9" style="83"/>
    <col min="6684" max="6685" width="10.375" style="83" customWidth="1"/>
    <col min="6686" max="6687" width="13" style="83" customWidth="1"/>
    <col min="6688" max="6688" width="9" style="83"/>
    <col min="6689" max="6690" width="10.375" style="83" customWidth="1"/>
    <col min="6691" max="6691" width="13" style="83" customWidth="1"/>
    <col min="6692" max="6692" width="12.125" style="83" customWidth="1"/>
    <col min="6693" max="6693" width="9" style="83"/>
    <col min="6694" max="6695" width="10.375" style="83" customWidth="1"/>
    <col min="6696" max="6696" width="12.125" style="83" customWidth="1"/>
    <col min="6697" max="6697" width="10.375" style="83" customWidth="1"/>
    <col min="6698" max="6700" width="9" style="83"/>
    <col min="6701" max="6701" width="10.375" style="83" customWidth="1"/>
    <col min="6702" max="6702" width="12.125" style="83" customWidth="1"/>
    <col min="6703" max="6703" width="9" style="83"/>
    <col min="6704" max="6705" width="9.5" style="83" customWidth="1"/>
    <col min="6706" max="6706" width="13" style="83" customWidth="1"/>
    <col min="6707" max="6912" width="9" style="83"/>
    <col min="6913" max="6913" width="3.875" style="83" customWidth="1"/>
    <col min="6914" max="6914" width="11.25" style="83" customWidth="1"/>
    <col min="6915" max="6915" width="10.25" style="83" customWidth="1"/>
    <col min="6916" max="6916" width="15.625" style="83" customWidth="1"/>
    <col min="6917" max="6917" width="7.75" style="83" customWidth="1"/>
    <col min="6918" max="6918" width="14" style="83" customWidth="1"/>
    <col min="6919" max="6919" width="9.75" style="83" customWidth="1"/>
    <col min="6920" max="6920" width="16" style="83" customWidth="1"/>
    <col min="6921" max="6921" width="16.25" style="83" customWidth="1"/>
    <col min="6922" max="6922" width="15" style="83" customWidth="1"/>
    <col min="6923" max="6923" width="12.75" style="83" customWidth="1"/>
    <col min="6924" max="6924" width="14.375" style="83" customWidth="1"/>
    <col min="6925" max="6925" width="7.625" style="83" customWidth="1"/>
    <col min="6926" max="6926" width="14" style="83" customWidth="1"/>
    <col min="6927" max="6927" width="11.25" style="83" customWidth="1"/>
    <col min="6928" max="6928" width="4" style="83" customWidth="1"/>
    <col min="6929" max="6937" width="9" style="83"/>
    <col min="6938" max="6938" width="13" style="83" customWidth="1"/>
    <col min="6939" max="6939" width="9" style="83"/>
    <col min="6940" max="6941" width="10.375" style="83" customWidth="1"/>
    <col min="6942" max="6943" width="13" style="83" customWidth="1"/>
    <col min="6944" max="6944" width="9" style="83"/>
    <col min="6945" max="6946" width="10.375" style="83" customWidth="1"/>
    <col min="6947" max="6947" width="13" style="83" customWidth="1"/>
    <col min="6948" max="6948" width="12.125" style="83" customWidth="1"/>
    <col min="6949" max="6949" width="9" style="83"/>
    <col min="6950" max="6951" width="10.375" style="83" customWidth="1"/>
    <col min="6952" max="6952" width="12.125" style="83" customWidth="1"/>
    <col min="6953" max="6953" width="10.375" style="83" customWidth="1"/>
    <col min="6954" max="6956" width="9" style="83"/>
    <col min="6957" max="6957" width="10.375" style="83" customWidth="1"/>
    <col min="6958" max="6958" width="12.125" style="83" customWidth="1"/>
    <col min="6959" max="6959" width="9" style="83"/>
    <col min="6960" max="6961" width="9.5" style="83" customWidth="1"/>
    <col min="6962" max="6962" width="13" style="83" customWidth="1"/>
    <col min="6963" max="7168" width="9" style="83"/>
    <col min="7169" max="7169" width="3.875" style="83" customWidth="1"/>
    <col min="7170" max="7170" width="11.25" style="83" customWidth="1"/>
    <col min="7171" max="7171" width="10.25" style="83" customWidth="1"/>
    <col min="7172" max="7172" width="15.625" style="83" customWidth="1"/>
    <col min="7173" max="7173" width="7.75" style="83" customWidth="1"/>
    <col min="7174" max="7174" width="14" style="83" customWidth="1"/>
    <col min="7175" max="7175" width="9.75" style="83" customWidth="1"/>
    <col min="7176" max="7176" width="16" style="83" customWidth="1"/>
    <col min="7177" max="7177" width="16.25" style="83" customWidth="1"/>
    <col min="7178" max="7178" width="15" style="83" customWidth="1"/>
    <col min="7179" max="7179" width="12.75" style="83" customWidth="1"/>
    <col min="7180" max="7180" width="14.375" style="83" customWidth="1"/>
    <col min="7181" max="7181" width="7.625" style="83" customWidth="1"/>
    <col min="7182" max="7182" width="14" style="83" customWidth="1"/>
    <col min="7183" max="7183" width="11.25" style="83" customWidth="1"/>
    <col min="7184" max="7184" width="4" style="83" customWidth="1"/>
    <col min="7185" max="7193" width="9" style="83"/>
    <col min="7194" max="7194" width="13" style="83" customWidth="1"/>
    <col min="7195" max="7195" width="9" style="83"/>
    <col min="7196" max="7197" width="10.375" style="83" customWidth="1"/>
    <col min="7198" max="7199" width="13" style="83" customWidth="1"/>
    <col min="7200" max="7200" width="9" style="83"/>
    <col min="7201" max="7202" width="10.375" style="83" customWidth="1"/>
    <col min="7203" max="7203" width="13" style="83" customWidth="1"/>
    <col min="7204" max="7204" width="12.125" style="83" customWidth="1"/>
    <col min="7205" max="7205" width="9" style="83"/>
    <col min="7206" max="7207" width="10.375" style="83" customWidth="1"/>
    <col min="7208" max="7208" width="12.125" style="83" customWidth="1"/>
    <col min="7209" max="7209" width="10.375" style="83" customWidth="1"/>
    <col min="7210" max="7212" width="9" style="83"/>
    <col min="7213" max="7213" width="10.375" style="83" customWidth="1"/>
    <col min="7214" max="7214" width="12.125" style="83" customWidth="1"/>
    <col min="7215" max="7215" width="9" style="83"/>
    <col min="7216" max="7217" width="9.5" style="83" customWidth="1"/>
    <col min="7218" max="7218" width="13" style="83" customWidth="1"/>
    <col min="7219" max="7424" width="9" style="83"/>
    <col min="7425" max="7425" width="3.875" style="83" customWidth="1"/>
    <col min="7426" max="7426" width="11.25" style="83" customWidth="1"/>
    <col min="7427" max="7427" width="10.25" style="83" customWidth="1"/>
    <col min="7428" max="7428" width="15.625" style="83" customWidth="1"/>
    <col min="7429" max="7429" width="7.75" style="83" customWidth="1"/>
    <col min="7430" max="7430" width="14" style="83" customWidth="1"/>
    <col min="7431" max="7431" width="9.75" style="83" customWidth="1"/>
    <col min="7432" max="7432" width="16" style="83" customWidth="1"/>
    <col min="7433" max="7433" width="16.25" style="83" customWidth="1"/>
    <col min="7434" max="7434" width="15" style="83" customWidth="1"/>
    <col min="7435" max="7435" width="12.75" style="83" customWidth="1"/>
    <col min="7436" max="7436" width="14.375" style="83" customWidth="1"/>
    <col min="7437" max="7437" width="7.625" style="83" customWidth="1"/>
    <col min="7438" max="7438" width="14" style="83" customWidth="1"/>
    <col min="7439" max="7439" width="11.25" style="83" customWidth="1"/>
    <col min="7440" max="7440" width="4" style="83" customWidth="1"/>
    <col min="7441" max="7449" width="9" style="83"/>
    <col min="7450" max="7450" width="13" style="83" customWidth="1"/>
    <col min="7451" max="7451" width="9" style="83"/>
    <col min="7452" max="7453" width="10.375" style="83" customWidth="1"/>
    <col min="7454" max="7455" width="13" style="83" customWidth="1"/>
    <col min="7456" max="7456" width="9" style="83"/>
    <col min="7457" max="7458" width="10.375" style="83" customWidth="1"/>
    <col min="7459" max="7459" width="13" style="83" customWidth="1"/>
    <col min="7460" max="7460" width="12.125" style="83" customWidth="1"/>
    <col min="7461" max="7461" width="9" style="83"/>
    <col min="7462" max="7463" width="10.375" style="83" customWidth="1"/>
    <col min="7464" max="7464" width="12.125" style="83" customWidth="1"/>
    <col min="7465" max="7465" width="10.375" style="83" customWidth="1"/>
    <col min="7466" max="7468" width="9" style="83"/>
    <col min="7469" max="7469" width="10.375" style="83" customWidth="1"/>
    <col min="7470" max="7470" width="12.125" style="83" customWidth="1"/>
    <col min="7471" max="7471" width="9" style="83"/>
    <col min="7472" max="7473" width="9.5" style="83" customWidth="1"/>
    <col min="7474" max="7474" width="13" style="83" customWidth="1"/>
    <col min="7475" max="7680" width="9" style="83"/>
    <col min="7681" max="7681" width="3.875" style="83" customWidth="1"/>
    <col min="7682" max="7682" width="11.25" style="83" customWidth="1"/>
    <col min="7683" max="7683" width="10.25" style="83" customWidth="1"/>
    <col min="7684" max="7684" width="15.625" style="83" customWidth="1"/>
    <col min="7685" max="7685" width="7.75" style="83" customWidth="1"/>
    <col min="7686" max="7686" width="14" style="83" customWidth="1"/>
    <col min="7687" max="7687" width="9.75" style="83" customWidth="1"/>
    <col min="7688" max="7688" width="16" style="83" customWidth="1"/>
    <col min="7689" max="7689" width="16.25" style="83" customWidth="1"/>
    <col min="7690" max="7690" width="15" style="83" customWidth="1"/>
    <col min="7691" max="7691" width="12.75" style="83" customWidth="1"/>
    <col min="7692" max="7692" width="14.375" style="83" customWidth="1"/>
    <col min="7693" max="7693" width="7.625" style="83" customWidth="1"/>
    <col min="7694" max="7694" width="14" style="83" customWidth="1"/>
    <col min="7695" max="7695" width="11.25" style="83" customWidth="1"/>
    <col min="7696" max="7696" width="4" style="83" customWidth="1"/>
    <col min="7697" max="7705" width="9" style="83"/>
    <col min="7706" max="7706" width="13" style="83" customWidth="1"/>
    <col min="7707" max="7707" width="9" style="83"/>
    <col min="7708" max="7709" width="10.375" style="83" customWidth="1"/>
    <col min="7710" max="7711" width="13" style="83" customWidth="1"/>
    <col min="7712" max="7712" width="9" style="83"/>
    <col min="7713" max="7714" width="10.375" style="83" customWidth="1"/>
    <col min="7715" max="7715" width="13" style="83" customWidth="1"/>
    <col min="7716" max="7716" width="12.125" style="83" customWidth="1"/>
    <col min="7717" max="7717" width="9" style="83"/>
    <col min="7718" max="7719" width="10.375" style="83" customWidth="1"/>
    <col min="7720" max="7720" width="12.125" style="83" customWidth="1"/>
    <col min="7721" max="7721" width="10.375" style="83" customWidth="1"/>
    <col min="7722" max="7724" width="9" style="83"/>
    <col min="7725" max="7725" width="10.375" style="83" customWidth="1"/>
    <col min="7726" max="7726" width="12.125" style="83" customWidth="1"/>
    <col min="7727" max="7727" width="9" style="83"/>
    <col min="7728" max="7729" width="9.5" style="83" customWidth="1"/>
    <col min="7730" max="7730" width="13" style="83" customWidth="1"/>
    <col min="7731" max="7936" width="9" style="83"/>
    <col min="7937" max="7937" width="3.875" style="83" customWidth="1"/>
    <col min="7938" max="7938" width="11.25" style="83" customWidth="1"/>
    <col min="7939" max="7939" width="10.25" style="83" customWidth="1"/>
    <col min="7940" max="7940" width="15.625" style="83" customWidth="1"/>
    <col min="7941" max="7941" width="7.75" style="83" customWidth="1"/>
    <col min="7942" max="7942" width="14" style="83" customWidth="1"/>
    <col min="7943" max="7943" width="9.75" style="83" customWidth="1"/>
    <col min="7944" max="7944" width="16" style="83" customWidth="1"/>
    <col min="7945" max="7945" width="16.25" style="83" customWidth="1"/>
    <col min="7946" max="7946" width="15" style="83" customWidth="1"/>
    <col min="7947" max="7947" width="12.75" style="83" customWidth="1"/>
    <col min="7948" max="7948" width="14.375" style="83" customWidth="1"/>
    <col min="7949" max="7949" width="7.625" style="83" customWidth="1"/>
    <col min="7950" max="7950" width="14" style="83" customWidth="1"/>
    <col min="7951" max="7951" width="11.25" style="83" customWidth="1"/>
    <col min="7952" max="7952" width="4" style="83" customWidth="1"/>
    <col min="7953" max="7961" width="9" style="83"/>
    <col min="7962" max="7962" width="13" style="83" customWidth="1"/>
    <col min="7963" max="7963" width="9" style="83"/>
    <col min="7964" max="7965" width="10.375" style="83" customWidth="1"/>
    <col min="7966" max="7967" width="13" style="83" customWidth="1"/>
    <col min="7968" max="7968" width="9" style="83"/>
    <col min="7969" max="7970" width="10.375" style="83" customWidth="1"/>
    <col min="7971" max="7971" width="13" style="83" customWidth="1"/>
    <col min="7972" max="7972" width="12.125" style="83" customWidth="1"/>
    <col min="7973" max="7973" width="9" style="83"/>
    <col min="7974" max="7975" width="10.375" style="83" customWidth="1"/>
    <col min="7976" max="7976" width="12.125" style="83" customWidth="1"/>
    <col min="7977" max="7977" width="10.375" style="83" customWidth="1"/>
    <col min="7978" max="7980" width="9" style="83"/>
    <col min="7981" max="7981" width="10.375" style="83" customWidth="1"/>
    <col min="7982" max="7982" width="12.125" style="83" customWidth="1"/>
    <col min="7983" max="7983" width="9" style="83"/>
    <col min="7984" max="7985" width="9.5" style="83" customWidth="1"/>
    <col min="7986" max="7986" width="13" style="83" customWidth="1"/>
    <col min="7987" max="8192" width="9" style="83"/>
    <col min="8193" max="8193" width="3.875" style="83" customWidth="1"/>
    <col min="8194" max="8194" width="11.25" style="83" customWidth="1"/>
    <col min="8195" max="8195" width="10.25" style="83" customWidth="1"/>
    <col min="8196" max="8196" width="15.625" style="83" customWidth="1"/>
    <col min="8197" max="8197" width="7.75" style="83" customWidth="1"/>
    <col min="8198" max="8198" width="14" style="83" customWidth="1"/>
    <col min="8199" max="8199" width="9.75" style="83" customWidth="1"/>
    <col min="8200" max="8200" width="16" style="83" customWidth="1"/>
    <col min="8201" max="8201" width="16.25" style="83" customWidth="1"/>
    <col min="8202" max="8202" width="15" style="83" customWidth="1"/>
    <col min="8203" max="8203" width="12.75" style="83" customWidth="1"/>
    <col min="8204" max="8204" width="14.375" style="83" customWidth="1"/>
    <col min="8205" max="8205" width="7.625" style="83" customWidth="1"/>
    <col min="8206" max="8206" width="14" style="83" customWidth="1"/>
    <col min="8207" max="8207" width="11.25" style="83" customWidth="1"/>
    <col min="8208" max="8208" width="4" style="83" customWidth="1"/>
    <col min="8209" max="8217" width="9" style="83"/>
    <col min="8218" max="8218" width="13" style="83" customWidth="1"/>
    <col min="8219" max="8219" width="9" style="83"/>
    <col min="8220" max="8221" width="10.375" style="83" customWidth="1"/>
    <col min="8222" max="8223" width="13" style="83" customWidth="1"/>
    <col min="8224" max="8224" width="9" style="83"/>
    <col min="8225" max="8226" width="10.375" style="83" customWidth="1"/>
    <col min="8227" max="8227" width="13" style="83" customWidth="1"/>
    <col min="8228" max="8228" width="12.125" style="83" customWidth="1"/>
    <col min="8229" max="8229" width="9" style="83"/>
    <col min="8230" max="8231" width="10.375" style="83" customWidth="1"/>
    <col min="8232" max="8232" width="12.125" style="83" customWidth="1"/>
    <col min="8233" max="8233" width="10.375" style="83" customWidth="1"/>
    <col min="8234" max="8236" width="9" style="83"/>
    <col min="8237" max="8237" width="10.375" style="83" customWidth="1"/>
    <col min="8238" max="8238" width="12.125" style="83" customWidth="1"/>
    <col min="8239" max="8239" width="9" style="83"/>
    <col min="8240" max="8241" width="9.5" style="83" customWidth="1"/>
    <col min="8242" max="8242" width="13" style="83" customWidth="1"/>
    <col min="8243" max="8448" width="9" style="83"/>
    <col min="8449" max="8449" width="3.875" style="83" customWidth="1"/>
    <col min="8450" max="8450" width="11.25" style="83" customWidth="1"/>
    <col min="8451" max="8451" width="10.25" style="83" customWidth="1"/>
    <col min="8452" max="8452" width="15.625" style="83" customWidth="1"/>
    <col min="8453" max="8453" width="7.75" style="83" customWidth="1"/>
    <col min="8454" max="8454" width="14" style="83" customWidth="1"/>
    <col min="8455" max="8455" width="9.75" style="83" customWidth="1"/>
    <col min="8456" max="8456" width="16" style="83" customWidth="1"/>
    <col min="8457" max="8457" width="16.25" style="83" customWidth="1"/>
    <col min="8458" max="8458" width="15" style="83" customWidth="1"/>
    <col min="8459" max="8459" width="12.75" style="83" customWidth="1"/>
    <col min="8460" max="8460" width="14.375" style="83" customWidth="1"/>
    <col min="8461" max="8461" width="7.625" style="83" customWidth="1"/>
    <col min="8462" max="8462" width="14" style="83" customWidth="1"/>
    <col min="8463" max="8463" width="11.25" style="83" customWidth="1"/>
    <col min="8464" max="8464" width="4" style="83" customWidth="1"/>
    <col min="8465" max="8473" width="9" style="83"/>
    <col min="8474" max="8474" width="13" style="83" customWidth="1"/>
    <col min="8475" max="8475" width="9" style="83"/>
    <col min="8476" max="8477" width="10.375" style="83" customWidth="1"/>
    <col min="8478" max="8479" width="13" style="83" customWidth="1"/>
    <col min="8480" max="8480" width="9" style="83"/>
    <col min="8481" max="8482" width="10.375" style="83" customWidth="1"/>
    <col min="8483" max="8483" width="13" style="83" customWidth="1"/>
    <col min="8484" max="8484" width="12.125" style="83" customWidth="1"/>
    <col min="8485" max="8485" width="9" style="83"/>
    <col min="8486" max="8487" width="10.375" style="83" customWidth="1"/>
    <col min="8488" max="8488" width="12.125" style="83" customWidth="1"/>
    <col min="8489" max="8489" width="10.375" style="83" customWidth="1"/>
    <col min="8490" max="8492" width="9" style="83"/>
    <col min="8493" max="8493" width="10.375" style="83" customWidth="1"/>
    <col min="8494" max="8494" width="12.125" style="83" customWidth="1"/>
    <col min="8495" max="8495" width="9" style="83"/>
    <col min="8496" max="8497" width="9.5" style="83" customWidth="1"/>
    <col min="8498" max="8498" width="13" style="83" customWidth="1"/>
    <col min="8499" max="8704" width="9" style="83"/>
    <col min="8705" max="8705" width="3.875" style="83" customWidth="1"/>
    <col min="8706" max="8706" width="11.25" style="83" customWidth="1"/>
    <col min="8707" max="8707" width="10.25" style="83" customWidth="1"/>
    <col min="8708" max="8708" width="15.625" style="83" customWidth="1"/>
    <col min="8709" max="8709" width="7.75" style="83" customWidth="1"/>
    <col min="8710" max="8710" width="14" style="83" customWidth="1"/>
    <col min="8711" max="8711" width="9.75" style="83" customWidth="1"/>
    <col min="8712" max="8712" width="16" style="83" customWidth="1"/>
    <col min="8713" max="8713" width="16.25" style="83" customWidth="1"/>
    <col min="8714" max="8714" width="15" style="83" customWidth="1"/>
    <col min="8715" max="8715" width="12.75" style="83" customWidth="1"/>
    <col min="8716" max="8716" width="14.375" style="83" customWidth="1"/>
    <col min="8717" max="8717" width="7.625" style="83" customWidth="1"/>
    <col min="8718" max="8718" width="14" style="83" customWidth="1"/>
    <col min="8719" max="8719" width="11.25" style="83" customWidth="1"/>
    <col min="8720" max="8720" width="4" style="83" customWidth="1"/>
    <col min="8721" max="8729" width="9" style="83"/>
    <col min="8730" max="8730" width="13" style="83" customWidth="1"/>
    <col min="8731" max="8731" width="9" style="83"/>
    <col min="8732" max="8733" width="10.375" style="83" customWidth="1"/>
    <col min="8734" max="8735" width="13" style="83" customWidth="1"/>
    <col min="8736" max="8736" width="9" style="83"/>
    <col min="8737" max="8738" width="10.375" style="83" customWidth="1"/>
    <col min="8739" max="8739" width="13" style="83" customWidth="1"/>
    <col min="8740" max="8740" width="12.125" style="83" customWidth="1"/>
    <col min="8741" max="8741" width="9" style="83"/>
    <col min="8742" max="8743" width="10.375" style="83" customWidth="1"/>
    <col min="8744" max="8744" width="12.125" style="83" customWidth="1"/>
    <col min="8745" max="8745" width="10.375" style="83" customWidth="1"/>
    <col min="8746" max="8748" width="9" style="83"/>
    <col min="8749" max="8749" width="10.375" style="83" customWidth="1"/>
    <col min="8750" max="8750" width="12.125" style="83" customWidth="1"/>
    <col min="8751" max="8751" width="9" style="83"/>
    <col min="8752" max="8753" width="9.5" style="83" customWidth="1"/>
    <col min="8754" max="8754" width="13" style="83" customWidth="1"/>
    <col min="8755" max="8960" width="9" style="83"/>
    <col min="8961" max="8961" width="3.875" style="83" customWidth="1"/>
    <col min="8962" max="8962" width="11.25" style="83" customWidth="1"/>
    <col min="8963" max="8963" width="10.25" style="83" customWidth="1"/>
    <col min="8964" max="8964" width="15.625" style="83" customWidth="1"/>
    <col min="8965" max="8965" width="7.75" style="83" customWidth="1"/>
    <col min="8966" max="8966" width="14" style="83" customWidth="1"/>
    <col min="8967" max="8967" width="9.75" style="83" customWidth="1"/>
    <col min="8968" max="8968" width="16" style="83" customWidth="1"/>
    <col min="8969" max="8969" width="16.25" style="83" customWidth="1"/>
    <col min="8970" max="8970" width="15" style="83" customWidth="1"/>
    <col min="8971" max="8971" width="12.75" style="83" customWidth="1"/>
    <col min="8972" max="8972" width="14.375" style="83" customWidth="1"/>
    <col min="8973" max="8973" width="7.625" style="83" customWidth="1"/>
    <col min="8974" max="8974" width="14" style="83" customWidth="1"/>
    <col min="8975" max="8975" width="11.25" style="83" customWidth="1"/>
    <col min="8976" max="8976" width="4" style="83" customWidth="1"/>
    <col min="8977" max="8985" width="9" style="83"/>
    <col min="8986" max="8986" width="13" style="83" customWidth="1"/>
    <col min="8987" max="8987" width="9" style="83"/>
    <col min="8988" max="8989" width="10.375" style="83" customWidth="1"/>
    <col min="8990" max="8991" width="13" style="83" customWidth="1"/>
    <col min="8992" max="8992" width="9" style="83"/>
    <col min="8993" max="8994" width="10.375" style="83" customWidth="1"/>
    <col min="8995" max="8995" width="13" style="83" customWidth="1"/>
    <col min="8996" max="8996" width="12.125" style="83" customWidth="1"/>
    <col min="8997" max="8997" width="9" style="83"/>
    <col min="8998" max="8999" width="10.375" style="83" customWidth="1"/>
    <col min="9000" max="9000" width="12.125" style="83" customWidth="1"/>
    <col min="9001" max="9001" width="10.375" style="83" customWidth="1"/>
    <col min="9002" max="9004" width="9" style="83"/>
    <col min="9005" max="9005" width="10.375" style="83" customWidth="1"/>
    <col min="9006" max="9006" width="12.125" style="83" customWidth="1"/>
    <col min="9007" max="9007" width="9" style="83"/>
    <col min="9008" max="9009" width="9.5" style="83" customWidth="1"/>
    <col min="9010" max="9010" width="13" style="83" customWidth="1"/>
    <col min="9011" max="9216" width="9" style="83"/>
    <col min="9217" max="9217" width="3.875" style="83" customWidth="1"/>
    <col min="9218" max="9218" width="11.25" style="83" customWidth="1"/>
    <col min="9219" max="9219" width="10.25" style="83" customWidth="1"/>
    <col min="9220" max="9220" width="15.625" style="83" customWidth="1"/>
    <col min="9221" max="9221" width="7.75" style="83" customWidth="1"/>
    <col min="9222" max="9222" width="14" style="83" customWidth="1"/>
    <col min="9223" max="9223" width="9.75" style="83" customWidth="1"/>
    <col min="9224" max="9224" width="16" style="83" customWidth="1"/>
    <col min="9225" max="9225" width="16.25" style="83" customWidth="1"/>
    <col min="9226" max="9226" width="15" style="83" customWidth="1"/>
    <col min="9227" max="9227" width="12.75" style="83" customWidth="1"/>
    <col min="9228" max="9228" width="14.375" style="83" customWidth="1"/>
    <col min="9229" max="9229" width="7.625" style="83" customWidth="1"/>
    <col min="9230" max="9230" width="14" style="83" customWidth="1"/>
    <col min="9231" max="9231" width="11.25" style="83" customWidth="1"/>
    <col min="9232" max="9232" width="4" style="83" customWidth="1"/>
    <col min="9233" max="9241" width="9" style="83"/>
    <col min="9242" max="9242" width="13" style="83" customWidth="1"/>
    <col min="9243" max="9243" width="9" style="83"/>
    <col min="9244" max="9245" width="10.375" style="83" customWidth="1"/>
    <col min="9246" max="9247" width="13" style="83" customWidth="1"/>
    <col min="9248" max="9248" width="9" style="83"/>
    <col min="9249" max="9250" width="10.375" style="83" customWidth="1"/>
    <col min="9251" max="9251" width="13" style="83" customWidth="1"/>
    <col min="9252" max="9252" width="12.125" style="83" customWidth="1"/>
    <col min="9253" max="9253" width="9" style="83"/>
    <col min="9254" max="9255" width="10.375" style="83" customWidth="1"/>
    <col min="9256" max="9256" width="12.125" style="83" customWidth="1"/>
    <col min="9257" max="9257" width="10.375" style="83" customWidth="1"/>
    <col min="9258" max="9260" width="9" style="83"/>
    <col min="9261" max="9261" width="10.375" style="83" customWidth="1"/>
    <col min="9262" max="9262" width="12.125" style="83" customWidth="1"/>
    <col min="9263" max="9263" width="9" style="83"/>
    <col min="9264" max="9265" width="9.5" style="83" customWidth="1"/>
    <col min="9266" max="9266" width="13" style="83" customWidth="1"/>
    <col min="9267" max="9472" width="9" style="83"/>
    <col min="9473" max="9473" width="3.875" style="83" customWidth="1"/>
    <col min="9474" max="9474" width="11.25" style="83" customWidth="1"/>
    <col min="9475" max="9475" width="10.25" style="83" customWidth="1"/>
    <col min="9476" max="9476" width="15.625" style="83" customWidth="1"/>
    <col min="9477" max="9477" width="7.75" style="83" customWidth="1"/>
    <col min="9478" max="9478" width="14" style="83" customWidth="1"/>
    <col min="9479" max="9479" width="9.75" style="83" customWidth="1"/>
    <col min="9480" max="9480" width="16" style="83" customWidth="1"/>
    <col min="9481" max="9481" width="16.25" style="83" customWidth="1"/>
    <col min="9482" max="9482" width="15" style="83" customWidth="1"/>
    <col min="9483" max="9483" width="12.75" style="83" customWidth="1"/>
    <col min="9484" max="9484" width="14.375" style="83" customWidth="1"/>
    <col min="9485" max="9485" width="7.625" style="83" customWidth="1"/>
    <col min="9486" max="9486" width="14" style="83" customWidth="1"/>
    <col min="9487" max="9487" width="11.25" style="83" customWidth="1"/>
    <col min="9488" max="9488" width="4" style="83" customWidth="1"/>
    <col min="9489" max="9497" width="9" style="83"/>
    <col min="9498" max="9498" width="13" style="83" customWidth="1"/>
    <col min="9499" max="9499" width="9" style="83"/>
    <col min="9500" max="9501" width="10.375" style="83" customWidth="1"/>
    <col min="9502" max="9503" width="13" style="83" customWidth="1"/>
    <col min="9504" max="9504" width="9" style="83"/>
    <col min="9505" max="9506" width="10.375" style="83" customWidth="1"/>
    <col min="9507" max="9507" width="13" style="83" customWidth="1"/>
    <col min="9508" max="9508" width="12.125" style="83" customWidth="1"/>
    <col min="9509" max="9509" width="9" style="83"/>
    <col min="9510" max="9511" width="10.375" style="83" customWidth="1"/>
    <col min="9512" max="9512" width="12.125" style="83" customWidth="1"/>
    <col min="9513" max="9513" width="10.375" style="83" customWidth="1"/>
    <col min="9514" max="9516" width="9" style="83"/>
    <col min="9517" max="9517" width="10.375" style="83" customWidth="1"/>
    <col min="9518" max="9518" width="12.125" style="83" customWidth="1"/>
    <col min="9519" max="9519" width="9" style="83"/>
    <col min="9520" max="9521" width="9.5" style="83" customWidth="1"/>
    <col min="9522" max="9522" width="13" style="83" customWidth="1"/>
    <col min="9523" max="9728" width="9" style="83"/>
    <col min="9729" max="9729" width="3.875" style="83" customWidth="1"/>
    <col min="9730" max="9730" width="11.25" style="83" customWidth="1"/>
    <col min="9731" max="9731" width="10.25" style="83" customWidth="1"/>
    <col min="9732" max="9732" width="15.625" style="83" customWidth="1"/>
    <col min="9733" max="9733" width="7.75" style="83" customWidth="1"/>
    <col min="9734" max="9734" width="14" style="83" customWidth="1"/>
    <col min="9735" max="9735" width="9.75" style="83" customWidth="1"/>
    <col min="9736" max="9736" width="16" style="83" customWidth="1"/>
    <col min="9737" max="9737" width="16.25" style="83" customWidth="1"/>
    <col min="9738" max="9738" width="15" style="83" customWidth="1"/>
    <col min="9739" max="9739" width="12.75" style="83" customWidth="1"/>
    <col min="9740" max="9740" width="14.375" style="83" customWidth="1"/>
    <col min="9741" max="9741" width="7.625" style="83" customWidth="1"/>
    <col min="9742" max="9742" width="14" style="83" customWidth="1"/>
    <col min="9743" max="9743" width="11.25" style="83" customWidth="1"/>
    <col min="9744" max="9744" width="4" style="83" customWidth="1"/>
    <col min="9745" max="9753" width="9" style="83"/>
    <col min="9754" max="9754" width="13" style="83" customWidth="1"/>
    <col min="9755" max="9755" width="9" style="83"/>
    <col min="9756" max="9757" width="10.375" style="83" customWidth="1"/>
    <col min="9758" max="9759" width="13" style="83" customWidth="1"/>
    <col min="9760" max="9760" width="9" style="83"/>
    <col min="9761" max="9762" width="10.375" style="83" customWidth="1"/>
    <col min="9763" max="9763" width="13" style="83" customWidth="1"/>
    <col min="9764" max="9764" width="12.125" style="83" customWidth="1"/>
    <col min="9765" max="9765" width="9" style="83"/>
    <col min="9766" max="9767" width="10.375" style="83" customWidth="1"/>
    <col min="9768" max="9768" width="12.125" style="83" customWidth="1"/>
    <col min="9769" max="9769" width="10.375" style="83" customWidth="1"/>
    <col min="9770" max="9772" width="9" style="83"/>
    <col min="9773" max="9773" width="10.375" style="83" customWidth="1"/>
    <col min="9774" max="9774" width="12.125" style="83" customWidth="1"/>
    <col min="9775" max="9775" width="9" style="83"/>
    <col min="9776" max="9777" width="9.5" style="83" customWidth="1"/>
    <col min="9778" max="9778" width="13" style="83" customWidth="1"/>
    <col min="9779" max="9984" width="9" style="83"/>
    <col min="9985" max="9985" width="3.875" style="83" customWidth="1"/>
    <col min="9986" max="9986" width="11.25" style="83" customWidth="1"/>
    <col min="9987" max="9987" width="10.25" style="83" customWidth="1"/>
    <col min="9988" max="9988" width="15.625" style="83" customWidth="1"/>
    <col min="9989" max="9989" width="7.75" style="83" customWidth="1"/>
    <col min="9990" max="9990" width="14" style="83" customWidth="1"/>
    <col min="9991" max="9991" width="9.75" style="83" customWidth="1"/>
    <col min="9992" max="9992" width="16" style="83" customWidth="1"/>
    <col min="9993" max="9993" width="16.25" style="83" customWidth="1"/>
    <col min="9994" max="9994" width="15" style="83" customWidth="1"/>
    <col min="9995" max="9995" width="12.75" style="83" customWidth="1"/>
    <col min="9996" max="9996" width="14.375" style="83" customWidth="1"/>
    <col min="9997" max="9997" width="7.625" style="83" customWidth="1"/>
    <col min="9998" max="9998" width="14" style="83" customWidth="1"/>
    <col min="9999" max="9999" width="11.25" style="83" customWidth="1"/>
    <col min="10000" max="10000" width="4" style="83" customWidth="1"/>
    <col min="10001" max="10009" width="9" style="83"/>
    <col min="10010" max="10010" width="13" style="83" customWidth="1"/>
    <col min="10011" max="10011" width="9" style="83"/>
    <col min="10012" max="10013" width="10.375" style="83" customWidth="1"/>
    <col min="10014" max="10015" width="13" style="83" customWidth="1"/>
    <col min="10016" max="10016" width="9" style="83"/>
    <col min="10017" max="10018" width="10.375" style="83" customWidth="1"/>
    <col min="10019" max="10019" width="13" style="83" customWidth="1"/>
    <col min="10020" max="10020" width="12.125" style="83" customWidth="1"/>
    <col min="10021" max="10021" width="9" style="83"/>
    <col min="10022" max="10023" width="10.375" style="83" customWidth="1"/>
    <col min="10024" max="10024" width="12.125" style="83" customWidth="1"/>
    <col min="10025" max="10025" width="10.375" style="83" customWidth="1"/>
    <col min="10026" max="10028" width="9" style="83"/>
    <col min="10029" max="10029" width="10.375" style="83" customWidth="1"/>
    <col min="10030" max="10030" width="12.125" style="83" customWidth="1"/>
    <col min="10031" max="10031" width="9" style="83"/>
    <col min="10032" max="10033" width="9.5" style="83" customWidth="1"/>
    <col min="10034" max="10034" width="13" style="83" customWidth="1"/>
    <col min="10035" max="10240" width="9" style="83"/>
    <col min="10241" max="10241" width="3.875" style="83" customWidth="1"/>
    <col min="10242" max="10242" width="11.25" style="83" customWidth="1"/>
    <col min="10243" max="10243" width="10.25" style="83" customWidth="1"/>
    <col min="10244" max="10244" width="15.625" style="83" customWidth="1"/>
    <col min="10245" max="10245" width="7.75" style="83" customWidth="1"/>
    <col min="10246" max="10246" width="14" style="83" customWidth="1"/>
    <col min="10247" max="10247" width="9.75" style="83" customWidth="1"/>
    <col min="10248" max="10248" width="16" style="83" customWidth="1"/>
    <col min="10249" max="10249" width="16.25" style="83" customWidth="1"/>
    <col min="10250" max="10250" width="15" style="83" customWidth="1"/>
    <col min="10251" max="10251" width="12.75" style="83" customWidth="1"/>
    <col min="10252" max="10252" width="14.375" style="83" customWidth="1"/>
    <col min="10253" max="10253" width="7.625" style="83" customWidth="1"/>
    <col min="10254" max="10254" width="14" style="83" customWidth="1"/>
    <col min="10255" max="10255" width="11.25" style="83" customWidth="1"/>
    <col min="10256" max="10256" width="4" style="83" customWidth="1"/>
    <col min="10257" max="10265" width="9" style="83"/>
    <col min="10266" max="10266" width="13" style="83" customWidth="1"/>
    <col min="10267" max="10267" width="9" style="83"/>
    <col min="10268" max="10269" width="10.375" style="83" customWidth="1"/>
    <col min="10270" max="10271" width="13" style="83" customWidth="1"/>
    <col min="10272" max="10272" width="9" style="83"/>
    <col min="10273" max="10274" width="10.375" style="83" customWidth="1"/>
    <col min="10275" max="10275" width="13" style="83" customWidth="1"/>
    <col min="10276" max="10276" width="12.125" style="83" customWidth="1"/>
    <col min="10277" max="10277" width="9" style="83"/>
    <col min="10278" max="10279" width="10.375" style="83" customWidth="1"/>
    <col min="10280" max="10280" width="12.125" style="83" customWidth="1"/>
    <col min="10281" max="10281" width="10.375" style="83" customWidth="1"/>
    <col min="10282" max="10284" width="9" style="83"/>
    <col min="10285" max="10285" width="10.375" style="83" customWidth="1"/>
    <col min="10286" max="10286" width="12.125" style="83" customWidth="1"/>
    <col min="10287" max="10287" width="9" style="83"/>
    <col min="10288" max="10289" width="9.5" style="83" customWidth="1"/>
    <col min="10290" max="10290" width="13" style="83" customWidth="1"/>
    <col min="10291" max="10496" width="9" style="83"/>
    <col min="10497" max="10497" width="3.875" style="83" customWidth="1"/>
    <col min="10498" max="10498" width="11.25" style="83" customWidth="1"/>
    <col min="10499" max="10499" width="10.25" style="83" customWidth="1"/>
    <col min="10500" max="10500" width="15.625" style="83" customWidth="1"/>
    <col min="10501" max="10501" width="7.75" style="83" customWidth="1"/>
    <col min="10502" max="10502" width="14" style="83" customWidth="1"/>
    <col min="10503" max="10503" width="9.75" style="83" customWidth="1"/>
    <col min="10504" max="10504" width="16" style="83" customWidth="1"/>
    <col min="10505" max="10505" width="16.25" style="83" customWidth="1"/>
    <col min="10506" max="10506" width="15" style="83" customWidth="1"/>
    <col min="10507" max="10507" width="12.75" style="83" customWidth="1"/>
    <col min="10508" max="10508" width="14.375" style="83" customWidth="1"/>
    <col min="10509" max="10509" width="7.625" style="83" customWidth="1"/>
    <col min="10510" max="10510" width="14" style="83" customWidth="1"/>
    <col min="10511" max="10511" width="11.25" style="83" customWidth="1"/>
    <col min="10512" max="10512" width="4" style="83" customWidth="1"/>
    <col min="10513" max="10521" width="9" style="83"/>
    <col min="10522" max="10522" width="13" style="83" customWidth="1"/>
    <col min="10523" max="10523" width="9" style="83"/>
    <col min="10524" max="10525" width="10.375" style="83" customWidth="1"/>
    <col min="10526" max="10527" width="13" style="83" customWidth="1"/>
    <col min="10528" max="10528" width="9" style="83"/>
    <col min="10529" max="10530" width="10.375" style="83" customWidth="1"/>
    <col min="10531" max="10531" width="13" style="83" customWidth="1"/>
    <col min="10532" max="10532" width="12.125" style="83" customWidth="1"/>
    <col min="10533" max="10533" width="9" style="83"/>
    <col min="10534" max="10535" width="10.375" style="83" customWidth="1"/>
    <col min="10536" max="10536" width="12.125" style="83" customWidth="1"/>
    <col min="10537" max="10537" width="10.375" style="83" customWidth="1"/>
    <col min="10538" max="10540" width="9" style="83"/>
    <col min="10541" max="10541" width="10.375" style="83" customWidth="1"/>
    <col min="10542" max="10542" width="12.125" style="83" customWidth="1"/>
    <col min="10543" max="10543" width="9" style="83"/>
    <col min="10544" max="10545" width="9.5" style="83" customWidth="1"/>
    <col min="10546" max="10546" width="13" style="83" customWidth="1"/>
    <col min="10547" max="10752" width="9" style="83"/>
    <col min="10753" max="10753" width="3.875" style="83" customWidth="1"/>
    <col min="10754" max="10754" width="11.25" style="83" customWidth="1"/>
    <col min="10755" max="10755" width="10.25" style="83" customWidth="1"/>
    <col min="10756" max="10756" width="15.625" style="83" customWidth="1"/>
    <col min="10757" max="10757" width="7.75" style="83" customWidth="1"/>
    <col min="10758" max="10758" width="14" style="83" customWidth="1"/>
    <col min="10759" max="10759" width="9.75" style="83" customWidth="1"/>
    <col min="10760" max="10760" width="16" style="83" customWidth="1"/>
    <col min="10761" max="10761" width="16.25" style="83" customWidth="1"/>
    <col min="10762" max="10762" width="15" style="83" customWidth="1"/>
    <col min="10763" max="10763" width="12.75" style="83" customWidth="1"/>
    <col min="10764" max="10764" width="14.375" style="83" customWidth="1"/>
    <col min="10765" max="10765" width="7.625" style="83" customWidth="1"/>
    <col min="10766" max="10766" width="14" style="83" customWidth="1"/>
    <col min="10767" max="10767" width="11.25" style="83" customWidth="1"/>
    <col min="10768" max="10768" width="4" style="83" customWidth="1"/>
    <col min="10769" max="10777" width="9" style="83"/>
    <col min="10778" max="10778" width="13" style="83" customWidth="1"/>
    <col min="10779" max="10779" width="9" style="83"/>
    <col min="10780" max="10781" width="10.375" style="83" customWidth="1"/>
    <col min="10782" max="10783" width="13" style="83" customWidth="1"/>
    <col min="10784" max="10784" width="9" style="83"/>
    <col min="10785" max="10786" width="10.375" style="83" customWidth="1"/>
    <col min="10787" max="10787" width="13" style="83" customWidth="1"/>
    <col min="10788" max="10788" width="12.125" style="83" customWidth="1"/>
    <col min="10789" max="10789" width="9" style="83"/>
    <col min="10790" max="10791" width="10.375" style="83" customWidth="1"/>
    <col min="10792" max="10792" width="12.125" style="83" customWidth="1"/>
    <col min="10793" max="10793" width="10.375" style="83" customWidth="1"/>
    <col min="10794" max="10796" width="9" style="83"/>
    <col min="10797" max="10797" width="10.375" style="83" customWidth="1"/>
    <col min="10798" max="10798" width="12.125" style="83" customWidth="1"/>
    <col min="10799" max="10799" width="9" style="83"/>
    <col min="10800" max="10801" width="9.5" style="83" customWidth="1"/>
    <col min="10802" max="10802" width="13" style="83" customWidth="1"/>
    <col min="10803" max="11008" width="9" style="83"/>
    <col min="11009" max="11009" width="3.875" style="83" customWidth="1"/>
    <col min="11010" max="11010" width="11.25" style="83" customWidth="1"/>
    <col min="11011" max="11011" width="10.25" style="83" customWidth="1"/>
    <col min="11012" max="11012" width="15.625" style="83" customWidth="1"/>
    <col min="11013" max="11013" width="7.75" style="83" customWidth="1"/>
    <col min="11014" max="11014" width="14" style="83" customWidth="1"/>
    <col min="11015" max="11015" width="9.75" style="83" customWidth="1"/>
    <col min="11016" max="11016" width="16" style="83" customWidth="1"/>
    <col min="11017" max="11017" width="16.25" style="83" customWidth="1"/>
    <col min="11018" max="11018" width="15" style="83" customWidth="1"/>
    <col min="11019" max="11019" width="12.75" style="83" customWidth="1"/>
    <col min="11020" max="11020" width="14.375" style="83" customWidth="1"/>
    <col min="11021" max="11021" width="7.625" style="83" customWidth="1"/>
    <col min="11022" max="11022" width="14" style="83" customWidth="1"/>
    <col min="11023" max="11023" width="11.25" style="83" customWidth="1"/>
    <col min="11024" max="11024" width="4" style="83" customWidth="1"/>
    <col min="11025" max="11033" width="9" style="83"/>
    <col min="11034" max="11034" width="13" style="83" customWidth="1"/>
    <col min="11035" max="11035" width="9" style="83"/>
    <col min="11036" max="11037" width="10.375" style="83" customWidth="1"/>
    <col min="11038" max="11039" width="13" style="83" customWidth="1"/>
    <col min="11040" max="11040" width="9" style="83"/>
    <col min="11041" max="11042" width="10.375" style="83" customWidth="1"/>
    <col min="11043" max="11043" width="13" style="83" customWidth="1"/>
    <col min="11044" max="11044" width="12.125" style="83" customWidth="1"/>
    <col min="11045" max="11045" width="9" style="83"/>
    <col min="11046" max="11047" width="10.375" style="83" customWidth="1"/>
    <col min="11048" max="11048" width="12.125" style="83" customWidth="1"/>
    <col min="11049" max="11049" width="10.375" style="83" customWidth="1"/>
    <col min="11050" max="11052" width="9" style="83"/>
    <col min="11053" max="11053" width="10.375" style="83" customWidth="1"/>
    <col min="11054" max="11054" width="12.125" style="83" customWidth="1"/>
    <col min="11055" max="11055" width="9" style="83"/>
    <col min="11056" max="11057" width="9.5" style="83" customWidth="1"/>
    <col min="11058" max="11058" width="13" style="83" customWidth="1"/>
    <col min="11059" max="11264" width="9" style="83"/>
    <col min="11265" max="11265" width="3.875" style="83" customWidth="1"/>
    <col min="11266" max="11266" width="11.25" style="83" customWidth="1"/>
    <col min="11267" max="11267" width="10.25" style="83" customWidth="1"/>
    <col min="11268" max="11268" width="15.625" style="83" customWidth="1"/>
    <col min="11269" max="11269" width="7.75" style="83" customWidth="1"/>
    <col min="11270" max="11270" width="14" style="83" customWidth="1"/>
    <col min="11271" max="11271" width="9.75" style="83" customWidth="1"/>
    <col min="11272" max="11272" width="16" style="83" customWidth="1"/>
    <col min="11273" max="11273" width="16.25" style="83" customWidth="1"/>
    <col min="11274" max="11274" width="15" style="83" customWidth="1"/>
    <col min="11275" max="11275" width="12.75" style="83" customWidth="1"/>
    <col min="11276" max="11276" width="14.375" style="83" customWidth="1"/>
    <col min="11277" max="11277" width="7.625" style="83" customWidth="1"/>
    <col min="11278" max="11278" width="14" style="83" customWidth="1"/>
    <col min="11279" max="11279" width="11.25" style="83" customWidth="1"/>
    <col min="11280" max="11280" width="4" style="83" customWidth="1"/>
    <col min="11281" max="11289" width="9" style="83"/>
    <col min="11290" max="11290" width="13" style="83" customWidth="1"/>
    <col min="11291" max="11291" width="9" style="83"/>
    <col min="11292" max="11293" width="10.375" style="83" customWidth="1"/>
    <col min="11294" max="11295" width="13" style="83" customWidth="1"/>
    <col min="11296" max="11296" width="9" style="83"/>
    <col min="11297" max="11298" width="10.375" style="83" customWidth="1"/>
    <col min="11299" max="11299" width="13" style="83" customWidth="1"/>
    <col min="11300" max="11300" width="12.125" style="83" customWidth="1"/>
    <col min="11301" max="11301" width="9" style="83"/>
    <col min="11302" max="11303" width="10.375" style="83" customWidth="1"/>
    <col min="11304" max="11304" width="12.125" style="83" customWidth="1"/>
    <col min="11305" max="11305" width="10.375" style="83" customWidth="1"/>
    <col min="11306" max="11308" width="9" style="83"/>
    <col min="11309" max="11309" width="10.375" style="83" customWidth="1"/>
    <col min="11310" max="11310" width="12.125" style="83" customWidth="1"/>
    <col min="11311" max="11311" width="9" style="83"/>
    <col min="11312" max="11313" width="9.5" style="83" customWidth="1"/>
    <col min="11314" max="11314" width="13" style="83" customWidth="1"/>
    <col min="11315" max="11520" width="9" style="83"/>
    <col min="11521" max="11521" width="3.875" style="83" customWidth="1"/>
    <col min="11522" max="11522" width="11.25" style="83" customWidth="1"/>
    <col min="11523" max="11523" width="10.25" style="83" customWidth="1"/>
    <col min="11524" max="11524" width="15.625" style="83" customWidth="1"/>
    <col min="11525" max="11525" width="7.75" style="83" customWidth="1"/>
    <col min="11526" max="11526" width="14" style="83" customWidth="1"/>
    <col min="11527" max="11527" width="9.75" style="83" customWidth="1"/>
    <col min="11528" max="11528" width="16" style="83" customWidth="1"/>
    <col min="11529" max="11529" width="16.25" style="83" customWidth="1"/>
    <col min="11530" max="11530" width="15" style="83" customWidth="1"/>
    <col min="11531" max="11531" width="12.75" style="83" customWidth="1"/>
    <col min="11532" max="11532" width="14.375" style="83" customWidth="1"/>
    <col min="11533" max="11533" width="7.625" style="83" customWidth="1"/>
    <col min="11534" max="11534" width="14" style="83" customWidth="1"/>
    <col min="11535" max="11535" width="11.25" style="83" customWidth="1"/>
    <col min="11536" max="11536" width="4" style="83" customWidth="1"/>
    <col min="11537" max="11545" width="9" style="83"/>
    <col min="11546" max="11546" width="13" style="83" customWidth="1"/>
    <col min="11547" max="11547" width="9" style="83"/>
    <col min="11548" max="11549" width="10.375" style="83" customWidth="1"/>
    <col min="11550" max="11551" width="13" style="83" customWidth="1"/>
    <col min="11552" max="11552" width="9" style="83"/>
    <col min="11553" max="11554" width="10.375" style="83" customWidth="1"/>
    <col min="11555" max="11555" width="13" style="83" customWidth="1"/>
    <col min="11556" max="11556" width="12.125" style="83" customWidth="1"/>
    <col min="11557" max="11557" width="9" style="83"/>
    <col min="11558" max="11559" width="10.375" style="83" customWidth="1"/>
    <col min="11560" max="11560" width="12.125" style="83" customWidth="1"/>
    <col min="11561" max="11561" width="10.375" style="83" customWidth="1"/>
    <col min="11562" max="11564" width="9" style="83"/>
    <col min="11565" max="11565" width="10.375" style="83" customWidth="1"/>
    <col min="11566" max="11566" width="12.125" style="83" customWidth="1"/>
    <col min="11567" max="11567" width="9" style="83"/>
    <col min="11568" max="11569" width="9.5" style="83" customWidth="1"/>
    <col min="11570" max="11570" width="13" style="83" customWidth="1"/>
    <col min="11571" max="11776" width="9" style="83"/>
    <col min="11777" max="11777" width="3.875" style="83" customWidth="1"/>
    <col min="11778" max="11778" width="11.25" style="83" customWidth="1"/>
    <col min="11779" max="11779" width="10.25" style="83" customWidth="1"/>
    <col min="11780" max="11780" width="15.625" style="83" customWidth="1"/>
    <col min="11781" max="11781" width="7.75" style="83" customWidth="1"/>
    <col min="11782" max="11782" width="14" style="83" customWidth="1"/>
    <col min="11783" max="11783" width="9.75" style="83" customWidth="1"/>
    <col min="11784" max="11784" width="16" style="83" customWidth="1"/>
    <col min="11785" max="11785" width="16.25" style="83" customWidth="1"/>
    <col min="11786" max="11786" width="15" style="83" customWidth="1"/>
    <col min="11787" max="11787" width="12.75" style="83" customWidth="1"/>
    <col min="11788" max="11788" width="14.375" style="83" customWidth="1"/>
    <col min="11789" max="11789" width="7.625" style="83" customWidth="1"/>
    <col min="11790" max="11790" width="14" style="83" customWidth="1"/>
    <col min="11791" max="11791" width="11.25" style="83" customWidth="1"/>
    <col min="11792" max="11792" width="4" style="83" customWidth="1"/>
    <col min="11793" max="11801" width="9" style="83"/>
    <col min="11802" max="11802" width="13" style="83" customWidth="1"/>
    <col min="11803" max="11803" width="9" style="83"/>
    <col min="11804" max="11805" width="10.375" style="83" customWidth="1"/>
    <col min="11806" max="11807" width="13" style="83" customWidth="1"/>
    <col min="11808" max="11808" width="9" style="83"/>
    <col min="11809" max="11810" width="10.375" style="83" customWidth="1"/>
    <col min="11811" max="11811" width="13" style="83" customWidth="1"/>
    <col min="11812" max="11812" width="12.125" style="83" customWidth="1"/>
    <col min="11813" max="11813" width="9" style="83"/>
    <col min="11814" max="11815" width="10.375" style="83" customWidth="1"/>
    <col min="11816" max="11816" width="12.125" style="83" customWidth="1"/>
    <col min="11817" max="11817" width="10.375" style="83" customWidth="1"/>
    <col min="11818" max="11820" width="9" style="83"/>
    <col min="11821" max="11821" width="10.375" style="83" customWidth="1"/>
    <col min="11822" max="11822" width="12.125" style="83" customWidth="1"/>
    <col min="11823" max="11823" width="9" style="83"/>
    <col min="11824" max="11825" width="9.5" style="83" customWidth="1"/>
    <col min="11826" max="11826" width="13" style="83" customWidth="1"/>
    <col min="11827" max="12032" width="9" style="83"/>
    <col min="12033" max="12033" width="3.875" style="83" customWidth="1"/>
    <col min="12034" max="12034" width="11.25" style="83" customWidth="1"/>
    <col min="12035" max="12035" width="10.25" style="83" customWidth="1"/>
    <col min="12036" max="12036" width="15.625" style="83" customWidth="1"/>
    <col min="12037" max="12037" width="7.75" style="83" customWidth="1"/>
    <col min="12038" max="12038" width="14" style="83" customWidth="1"/>
    <col min="12039" max="12039" width="9.75" style="83" customWidth="1"/>
    <col min="12040" max="12040" width="16" style="83" customWidth="1"/>
    <col min="12041" max="12041" width="16.25" style="83" customWidth="1"/>
    <col min="12042" max="12042" width="15" style="83" customWidth="1"/>
    <col min="12043" max="12043" width="12.75" style="83" customWidth="1"/>
    <col min="12044" max="12044" width="14.375" style="83" customWidth="1"/>
    <col min="12045" max="12045" width="7.625" style="83" customWidth="1"/>
    <col min="12046" max="12046" width="14" style="83" customWidth="1"/>
    <col min="12047" max="12047" width="11.25" style="83" customWidth="1"/>
    <col min="12048" max="12048" width="4" style="83" customWidth="1"/>
    <col min="12049" max="12057" width="9" style="83"/>
    <col min="12058" max="12058" width="13" style="83" customWidth="1"/>
    <col min="12059" max="12059" width="9" style="83"/>
    <col min="12060" max="12061" width="10.375" style="83" customWidth="1"/>
    <col min="12062" max="12063" width="13" style="83" customWidth="1"/>
    <col min="12064" max="12064" width="9" style="83"/>
    <col min="12065" max="12066" width="10.375" style="83" customWidth="1"/>
    <col min="12067" max="12067" width="13" style="83" customWidth="1"/>
    <col min="12068" max="12068" width="12.125" style="83" customWidth="1"/>
    <col min="12069" max="12069" width="9" style="83"/>
    <col min="12070" max="12071" width="10.375" style="83" customWidth="1"/>
    <col min="12072" max="12072" width="12.125" style="83" customWidth="1"/>
    <col min="12073" max="12073" width="10.375" style="83" customWidth="1"/>
    <col min="12074" max="12076" width="9" style="83"/>
    <col min="12077" max="12077" width="10.375" style="83" customWidth="1"/>
    <col min="12078" max="12078" width="12.125" style="83" customWidth="1"/>
    <col min="12079" max="12079" width="9" style="83"/>
    <col min="12080" max="12081" width="9.5" style="83" customWidth="1"/>
    <col min="12082" max="12082" width="13" style="83" customWidth="1"/>
    <col min="12083" max="12288" width="9" style="83"/>
    <col min="12289" max="12289" width="3.875" style="83" customWidth="1"/>
    <col min="12290" max="12290" width="11.25" style="83" customWidth="1"/>
    <col min="12291" max="12291" width="10.25" style="83" customWidth="1"/>
    <col min="12292" max="12292" width="15.625" style="83" customWidth="1"/>
    <col min="12293" max="12293" width="7.75" style="83" customWidth="1"/>
    <col min="12294" max="12294" width="14" style="83" customWidth="1"/>
    <col min="12295" max="12295" width="9.75" style="83" customWidth="1"/>
    <col min="12296" max="12296" width="16" style="83" customWidth="1"/>
    <col min="12297" max="12297" width="16.25" style="83" customWidth="1"/>
    <col min="12298" max="12298" width="15" style="83" customWidth="1"/>
    <col min="12299" max="12299" width="12.75" style="83" customWidth="1"/>
    <col min="12300" max="12300" width="14.375" style="83" customWidth="1"/>
    <col min="12301" max="12301" width="7.625" style="83" customWidth="1"/>
    <col min="12302" max="12302" width="14" style="83" customWidth="1"/>
    <col min="12303" max="12303" width="11.25" style="83" customWidth="1"/>
    <col min="12304" max="12304" width="4" style="83" customWidth="1"/>
    <col min="12305" max="12313" width="9" style="83"/>
    <col min="12314" max="12314" width="13" style="83" customWidth="1"/>
    <col min="12315" max="12315" width="9" style="83"/>
    <col min="12316" max="12317" width="10.375" style="83" customWidth="1"/>
    <col min="12318" max="12319" width="13" style="83" customWidth="1"/>
    <col min="12320" max="12320" width="9" style="83"/>
    <col min="12321" max="12322" width="10.375" style="83" customWidth="1"/>
    <col min="12323" max="12323" width="13" style="83" customWidth="1"/>
    <col min="12324" max="12324" width="12.125" style="83" customWidth="1"/>
    <col min="12325" max="12325" width="9" style="83"/>
    <col min="12326" max="12327" width="10.375" style="83" customWidth="1"/>
    <col min="12328" max="12328" width="12.125" style="83" customWidth="1"/>
    <col min="12329" max="12329" width="10.375" style="83" customWidth="1"/>
    <col min="12330" max="12332" width="9" style="83"/>
    <col min="12333" max="12333" width="10.375" style="83" customWidth="1"/>
    <col min="12334" max="12334" width="12.125" style="83" customWidth="1"/>
    <col min="12335" max="12335" width="9" style="83"/>
    <col min="12336" max="12337" width="9.5" style="83" customWidth="1"/>
    <col min="12338" max="12338" width="13" style="83" customWidth="1"/>
    <col min="12339" max="12544" width="9" style="83"/>
    <col min="12545" max="12545" width="3.875" style="83" customWidth="1"/>
    <col min="12546" max="12546" width="11.25" style="83" customWidth="1"/>
    <col min="12547" max="12547" width="10.25" style="83" customWidth="1"/>
    <col min="12548" max="12548" width="15.625" style="83" customWidth="1"/>
    <col min="12549" max="12549" width="7.75" style="83" customWidth="1"/>
    <col min="12550" max="12550" width="14" style="83" customWidth="1"/>
    <col min="12551" max="12551" width="9.75" style="83" customWidth="1"/>
    <col min="12552" max="12552" width="16" style="83" customWidth="1"/>
    <col min="12553" max="12553" width="16.25" style="83" customWidth="1"/>
    <col min="12554" max="12554" width="15" style="83" customWidth="1"/>
    <col min="12555" max="12555" width="12.75" style="83" customWidth="1"/>
    <col min="12556" max="12556" width="14.375" style="83" customWidth="1"/>
    <col min="12557" max="12557" width="7.625" style="83" customWidth="1"/>
    <col min="12558" max="12558" width="14" style="83" customWidth="1"/>
    <col min="12559" max="12559" width="11.25" style="83" customWidth="1"/>
    <col min="12560" max="12560" width="4" style="83" customWidth="1"/>
    <col min="12561" max="12569" width="9" style="83"/>
    <col min="12570" max="12570" width="13" style="83" customWidth="1"/>
    <col min="12571" max="12571" width="9" style="83"/>
    <col min="12572" max="12573" width="10.375" style="83" customWidth="1"/>
    <col min="12574" max="12575" width="13" style="83" customWidth="1"/>
    <col min="12576" max="12576" width="9" style="83"/>
    <col min="12577" max="12578" width="10.375" style="83" customWidth="1"/>
    <col min="12579" max="12579" width="13" style="83" customWidth="1"/>
    <col min="12580" max="12580" width="12.125" style="83" customWidth="1"/>
    <col min="12581" max="12581" width="9" style="83"/>
    <col min="12582" max="12583" width="10.375" style="83" customWidth="1"/>
    <col min="12584" max="12584" width="12.125" style="83" customWidth="1"/>
    <col min="12585" max="12585" width="10.375" style="83" customWidth="1"/>
    <col min="12586" max="12588" width="9" style="83"/>
    <col min="12589" max="12589" width="10.375" style="83" customWidth="1"/>
    <col min="12590" max="12590" width="12.125" style="83" customWidth="1"/>
    <col min="12591" max="12591" width="9" style="83"/>
    <col min="12592" max="12593" width="9.5" style="83" customWidth="1"/>
    <col min="12594" max="12594" width="13" style="83" customWidth="1"/>
    <col min="12595" max="12800" width="9" style="83"/>
    <col min="12801" max="12801" width="3.875" style="83" customWidth="1"/>
    <col min="12802" max="12802" width="11.25" style="83" customWidth="1"/>
    <col min="12803" max="12803" width="10.25" style="83" customWidth="1"/>
    <col min="12804" max="12804" width="15.625" style="83" customWidth="1"/>
    <col min="12805" max="12805" width="7.75" style="83" customWidth="1"/>
    <col min="12806" max="12806" width="14" style="83" customWidth="1"/>
    <col min="12807" max="12807" width="9.75" style="83" customWidth="1"/>
    <col min="12808" max="12808" width="16" style="83" customWidth="1"/>
    <col min="12809" max="12809" width="16.25" style="83" customWidth="1"/>
    <col min="12810" max="12810" width="15" style="83" customWidth="1"/>
    <col min="12811" max="12811" width="12.75" style="83" customWidth="1"/>
    <col min="12812" max="12812" width="14.375" style="83" customWidth="1"/>
    <col min="12813" max="12813" width="7.625" style="83" customWidth="1"/>
    <col min="12814" max="12814" width="14" style="83" customWidth="1"/>
    <col min="12815" max="12815" width="11.25" style="83" customWidth="1"/>
    <col min="12816" max="12816" width="4" style="83" customWidth="1"/>
    <col min="12817" max="12825" width="9" style="83"/>
    <col min="12826" max="12826" width="13" style="83" customWidth="1"/>
    <col min="12827" max="12827" width="9" style="83"/>
    <col min="12828" max="12829" width="10.375" style="83" customWidth="1"/>
    <col min="12830" max="12831" width="13" style="83" customWidth="1"/>
    <col min="12832" max="12832" width="9" style="83"/>
    <col min="12833" max="12834" width="10.375" style="83" customWidth="1"/>
    <col min="12835" max="12835" width="13" style="83" customWidth="1"/>
    <col min="12836" max="12836" width="12.125" style="83" customWidth="1"/>
    <col min="12837" max="12837" width="9" style="83"/>
    <col min="12838" max="12839" width="10.375" style="83" customWidth="1"/>
    <col min="12840" max="12840" width="12.125" style="83" customWidth="1"/>
    <col min="12841" max="12841" width="10.375" style="83" customWidth="1"/>
    <col min="12842" max="12844" width="9" style="83"/>
    <col min="12845" max="12845" width="10.375" style="83" customWidth="1"/>
    <col min="12846" max="12846" width="12.125" style="83" customWidth="1"/>
    <col min="12847" max="12847" width="9" style="83"/>
    <col min="12848" max="12849" width="9.5" style="83" customWidth="1"/>
    <col min="12850" max="12850" width="13" style="83" customWidth="1"/>
    <col min="12851" max="13056" width="9" style="83"/>
    <col min="13057" max="13057" width="3.875" style="83" customWidth="1"/>
    <col min="13058" max="13058" width="11.25" style="83" customWidth="1"/>
    <col min="13059" max="13059" width="10.25" style="83" customWidth="1"/>
    <col min="13060" max="13060" width="15.625" style="83" customWidth="1"/>
    <col min="13061" max="13061" width="7.75" style="83" customWidth="1"/>
    <col min="13062" max="13062" width="14" style="83" customWidth="1"/>
    <col min="13063" max="13063" width="9.75" style="83" customWidth="1"/>
    <col min="13064" max="13064" width="16" style="83" customWidth="1"/>
    <col min="13065" max="13065" width="16.25" style="83" customWidth="1"/>
    <col min="13066" max="13066" width="15" style="83" customWidth="1"/>
    <col min="13067" max="13067" width="12.75" style="83" customWidth="1"/>
    <col min="13068" max="13068" width="14.375" style="83" customWidth="1"/>
    <col min="13069" max="13069" width="7.625" style="83" customWidth="1"/>
    <col min="13070" max="13070" width="14" style="83" customWidth="1"/>
    <col min="13071" max="13071" width="11.25" style="83" customWidth="1"/>
    <col min="13072" max="13072" width="4" style="83" customWidth="1"/>
    <col min="13073" max="13081" width="9" style="83"/>
    <col min="13082" max="13082" width="13" style="83" customWidth="1"/>
    <col min="13083" max="13083" width="9" style="83"/>
    <col min="13084" max="13085" width="10.375" style="83" customWidth="1"/>
    <col min="13086" max="13087" width="13" style="83" customWidth="1"/>
    <col min="13088" max="13088" width="9" style="83"/>
    <col min="13089" max="13090" width="10.375" style="83" customWidth="1"/>
    <col min="13091" max="13091" width="13" style="83" customWidth="1"/>
    <col min="13092" max="13092" width="12.125" style="83" customWidth="1"/>
    <col min="13093" max="13093" width="9" style="83"/>
    <col min="13094" max="13095" width="10.375" style="83" customWidth="1"/>
    <col min="13096" max="13096" width="12.125" style="83" customWidth="1"/>
    <col min="13097" max="13097" width="10.375" style="83" customWidth="1"/>
    <col min="13098" max="13100" width="9" style="83"/>
    <col min="13101" max="13101" width="10.375" style="83" customWidth="1"/>
    <col min="13102" max="13102" width="12.125" style="83" customWidth="1"/>
    <col min="13103" max="13103" width="9" style="83"/>
    <col min="13104" max="13105" width="9.5" style="83" customWidth="1"/>
    <col min="13106" max="13106" width="13" style="83" customWidth="1"/>
    <col min="13107" max="13312" width="9" style="83"/>
    <col min="13313" max="13313" width="3.875" style="83" customWidth="1"/>
    <col min="13314" max="13314" width="11.25" style="83" customWidth="1"/>
    <col min="13315" max="13315" width="10.25" style="83" customWidth="1"/>
    <col min="13316" max="13316" width="15.625" style="83" customWidth="1"/>
    <col min="13317" max="13317" width="7.75" style="83" customWidth="1"/>
    <col min="13318" max="13318" width="14" style="83" customWidth="1"/>
    <col min="13319" max="13319" width="9.75" style="83" customWidth="1"/>
    <col min="13320" max="13320" width="16" style="83" customWidth="1"/>
    <col min="13321" max="13321" width="16.25" style="83" customWidth="1"/>
    <col min="13322" max="13322" width="15" style="83" customWidth="1"/>
    <col min="13323" max="13323" width="12.75" style="83" customWidth="1"/>
    <col min="13324" max="13324" width="14.375" style="83" customWidth="1"/>
    <col min="13325" max="13325" width="7.625" style="83" customWidth="1"/>
    <col min="13326" max="13326" width="14" style="83" customWidth="1"/>
    <col min="13327" max="13327" width="11.25" style="83" customWidth="1"/>
    <col min="13328" max="13328" width="4" style="83" customWidth="1"/>
    <col min="13329" max="13337" width="9" style="83"/>
    <col min="13338" max="13338" width="13" style="83" customWidth="1"/>
    <col min="13339" max="13339" width="9" style="83"/>
    <col min="13340" max="13341" width="10.375" style="83" customWidth="1"/>
    <col min="13342" max="13343" width="13" style="83" customWidth="1"/>
    <col min="13344" max="13344" width="9" style="83"/>
    <col min="13345" max="13346" width="10.375" style="83" customWidth="1"/>
    <col min="13347" max="13347" width="13" style="83" customWidth="1"/>
    <col min="13348" max="13348" width="12.125" style="83" customWidth="1"/>
    <col min="13349" max="13349" width="9" style="83"/>
    <col min="13350" max="13351" width="10.375" style="83" customWidth="1"/>
    <col min="13352" max="13352" width="12.125" style="83" customWidth="1"/>
    <col min="13353" max="13353" width="10.375" style="83" customWidth="1"/>
    <col min="13354" max="13356" width="9" style="83"/>
    <col min="13357" max="13357" width="10.375" style="83" customWidth="1"/>
    <col min="13358" max="13358" width="12.125" style="83" customWidth="1"/>
    <col min="13359" max="13359" width="9" style="83"/>
    <col min="13360" max="13361" width="9.5" style="83" customWidth="1"/>
    <col min="13362" max="13362" width="13" style="83" customWidth="1"/>
    <col min="13363" max="13568" width="9" style="83"/>
    <col min="13569" max="13569" width="3.875" style="83" customWidth="1"/>
    <col min="13570" max="13570" width="11.25" style="83" customWidth="1"/>
    <col min="13571" max="13571" width="10.25" style="83" customWidth="1"/>
    <col min="13572" max="13572" width="15.625" style="83" customWidth="1"/>
    <col min="13573" max="13573" width="7.75" style="83" customWidth="1"/>
    <col min="13574" max="13574" width="14" style="83" customWidth="1"/>
    <col min="13575" max="13575" width="9.75" style="83" customWidth="1"/>
    <col min="13576" max="13576" width="16" style="83" customWidth="1"/>
    <col min="13577" max="13577" width="16.25" style="83" customWidth="1"/>
    <col min="13578" max="13578" width="15" style="83" customWidth="1"/>
    <col min="13579" max="13579" width="12.75" style="83" customWidth="1"/>
    <col min="13580" max="13580" width="14.375" style="83" customWidth="1"/>
    <col min="13581" max="13581" width="7.625" style="83" customWidth="1"/>
    <col min="13582" max="13582" width="14" style="83" customWidth="1"/>
    <col min="13583" max="13583" width="11.25" style="83" customWidth="1"/>
    <col min="13584" max="13584" width="4" style="83" customWidth="1"/>
    <col min="13585" max="13593" width="9" style="83"/>
    <col min="13594" max="13594" width="13" style="83" customWidth="1"/>
    <col min="13595" max="13595" width="9" style="83"/>
    <col min="13596" max="13597" width="10.375" style="83" customWidth="1"/>
    <col min="13598" max="13599" width="13" style="83" customWidth="1"/>
    <col min="13600" max="13600" width="9" style="83"/>
    <col min="13601" max="13602" width="10.375" style="83" customWidth="1"/>
    <col min="13603" max="13603" width="13" style="83" customWidth="1"/>
    <col min="13604" max="13604" width="12.125" style="83" customWidth="1"/>
    <col min="13605" max="13605" width="9" style="83"/>
    <col min="13606" max="13607" width="10.375" style="83" customWidth="1"/>
    <col min="13608" max="13608" width="12.125" style="83" customWidth="1"/>
    <col min="13609" max="13609" width="10.375" style="83" customWidth="1"/>
    <col min="13610" max="13612" width="9" style="83"/>
    <col min="13613" max="13613" width="10.375" style="83" customWidth="1"/>
    <col min="13614" max="13614" width="12.125" style="83" customWidth="1"/>
    <col min="13615" max="13615" width="9" style="83"/>
    <col min="13616" max="13617" width="9.5" style="83" customWidth="1"/>
    <col min="13618" max="13618" width="13" style="83" customWidth="1"/>
    <col min="13619" max="13824" width="9" style="83"/>
    <col min="13825" max="13825" width="3.875" style="83" customWidth="1"/>
    <col min="13826" max="13826" width="11.25" style="83" customWidth="1"/>
    <col min="13827" max="13827" width="10.25" style="83" customWidth="1"/>
    <col min="13828" max="13828" width="15.625" style="83" customWidth="1"/>
    <col min="13829" max="13829" width="7.75" style="83" customWidth="1"/>
    <col min="13830" max="13830" width="14" style="83" customWidth="1"/>
    <col min="13831" max="13831" width="9.75" style="83" customWidth="1"/>
    <col min="13832" max="13832" width="16" style="83" customWidth="1"/>
    <col min="13833" max="13833" width="16.25" style="83" customWidth="1"/>
    <col min="13834" max="13834" width="15" style="83" customWidth="1"/>
    <col min="13835" max="13835" width="12.75" style="83" customWidth="1"/>
    <col min="13836" max="13836" width="14.375" style="83" customWidth="1"/>
    <col min="13837" max="13837" width="7.625" style="83" customWidth="1"/>
    <col min="13838" max="13838" width="14" style="83" customWidth="1"/>
    <col min="13839" max="13839" width="11.25" style="83" customWidth="1"/>
    <col min="13840" max="13840" width="4" style="83" customWidth="1"/>
    <col min="13841" max="13849" width="9" style="83"/>
    <col min="13850" max="13850" width="13" style="83" customWidth="1"/>
    <col min="13851" max="13851" width="9" style="83"/>
    <col min="13852" max="13853" width="10.375" style="83" customWidth="1"/>
    <col min="13854" max="13855" width="13" style="83" customWidth="1"/>
    <col min="13856" max="13856" width="9" style="83"/>
    <col min="13857" max="13858" width="10.375" style="83" customWidth="1"/>
    <col min="13859" max="13859" width="13" style="83" customWidth="1"/>
    <col min="13860" max="13860" width="12.125" style="83" customWidth="1"/>
    <col min="13861" max="13861" width="9" style="83"/>
    <col min="13862" max="13863" width="10.375" style="83" customWidth="1"/>
    <col min="13864" max="13864" width="12.125" style="83" customWidth="1"/>
    <col min="13865" max="13865" width="10.375" style="83" customWidth="1"/>
    <col min="13866" max="13868" width="9" style="83"/>
    <col min="13869" max="13869" width="10.375" style="83" customWidth="1"/>
    <col min="13870" max="13870" width="12.125" style="83" customWidth="1"/>
    <col min="13871" max="13871" width="9" style="83"/>
    <col min="13872" max="13873" width="9.5" style="83" customWidth="1"/>
    <col min="13874" max="13874" width="13" style="83" customWidth="1"/>
    <col min="13875" max="14080" width="9" style="83"/>
    <col min="14081" max="14081" width="3.875" style="83" customWidth="1"/>
    <col min="14082" max="14082" width="11.25" style="83" customWidth="1"/>
    <col min="14083" max="14083" width="10.25" style="83" customWidth="1"/>
    <col min="14084" max="14084" width="15.625" style="83" customWidth="1"/>
    <col min="14085" max="14085" width="7.75" style="83" customWidth="1"/>
    <col min="14086" max="14086" width="14" style="83" customWidth="1"/>
    <col min="14087" max="14087" width="9.75" style="83" customWidth="1"/>
    <col min="14088" max="14088" width="16" style="83" customWidth="1"/>
    <col min="14089" max="14089" width="16.25" style="83" customWidth="1"/>
    <col min="14090" max="14090" width="15" style="83" customWidth="1"/>
    <col min="14091" max="14091" width="12.75" style="83" customWidth="1"/>
    <col min="14092" max="14092" width="14.375" style="83" customWidth="1"/>
    <col min="14093" max="14093" width="7.625" style="83" customWidth="1"/>
    <col min="14094" max="14094" width="14" style="83" customWidth="1"/>
    <col min="14095" max="14095" width="11.25" style="83" customWidth="1"/>
    <col min="14096" max="14096" width="4" style="83" customWidth="1"/>
    <col min="14097" max="14105" width="9" style="83"/>
    <col min="14106" max="14106" width="13" style="83" customWidth="1"/>
    <col min="14107" max="14107" width="9" style="83"/>
    <col min="14108" max="14109" width="10.375" style="83" customWidth="1"/>
    <col min="14110" max="14111" width="13" style="83" customWidth="1"/>
    <col min="14112" max="14112" width="9" style="83"/>
    <col min="14113" max="14114" width="10.375" style="83" customWidth="1"/>
    <col min="14115" max="14115" width="13" style="83" customWidth="1"/>
    <col min="14116" max="14116" width="12.125" style="83" customWidth="1"/>
    <col min="14117" max="14117" width="9" style="83"/>
    <col min="14118" max="14119" width="10.375" style="83" customWidth="1"/>
    <col min="14120" max="14120" width="12.125" style="83" customWidth="1"/>
    <col min="14121" max="14121" width="10.375" style="83" customWidth="1"/>
    <col min="14122" max="14124" width="9" style="83"/>
    <col min="14125" max="14125" width="10.375" style="83" customWidth="1"/>
    <col min="14126" max="14126" width="12.125" style="83" customWidth="1"/>
    <col min="14127" max="14127" width="9" style="83"/>
    <col min="14128" max="14129" width="9.5" style="83" customWidth="1"/>
    <col min="14130" max="14130" width="13" style="83" customWidth="1"/>
    <col min="14131" max="14336" width="9" style="83"/>
    <col min="14337" max="14337" width="3.875" style="83" customWidth="1"/>
    <col min="14338" max="14338" width="11.25" style="83" customWidth="1"/>
    <col min="14339" max="14339" width="10.25" style="83" customWidth="1"/>
    <col min="14340" max="14340" width="15.625" style="83" customWidth="1"/>
    <col min="14341" max="14341" width="7.75" style="83" customWidth="1"/>
    <col min="14342" max="14342" width="14" style="83" customWidth="1"/>
    <col min="14343" max="14343" width="9.75" style="83" customWidth="1"/>
    <col min="14344" max="14344" width="16" style="83" customWidth="1"/>
    <col min="14345" max="14345" width="16.25" style="83" customWidth="1"/>
    <col min="14346" max="14346" width="15" style="83" customWidth="1"/>
    <col min="14347" max="14347" width="12.75" style="83" customWidth="1"/>
    <col min="14348" max="14348" width="14.375" style="83" customWidth="1"/>
    <col min="14349" max="14349" width="7.625" style="83" customWidth="1"/>
    <col min="14350" max="14350" width="14" style="83" customWidth="1"/>
    <col min="14351" max="14351" width="11.25" style="83" customWidth="1"/>
    <col min="14352" max="14352" width="4" style="83" customWidth="1"/>
    <col min="14353" max="14361" width="9" style="83"/>
    <col min="14362" max="14362" width="13" style="83" customWidth="1"/>
    <col min="14363" max="14363" width="9" style="83"/>
    <col min="14364" max="14365" width="10.375" style="83" customWidth="1"/>
    <col min="14366" max="14367" width="13" style="83" customWidth="1"/>
    <col min="14368" max="14368" width="9" style="83"/>
    <col min="14369" max="14370" width="10.375" style="83" customWidth="1"/>
    <col min="14371" max="14371" width="13" style="83" customWidth="1"/>
    <col min="14372" max="14372" width="12.125" style="83" customWidth="1"/>
    <col min="14373" max="14373" width="9" style="83"/>
    <col min="14374" max="14375" width="10.375" style="83" customWidth="1"/>
    <col min="14376" max="14376" width="12.125" style="83" customWidth="1"/>
    <col min="14377" max="14377" width="10.375" style="83" customWidth="1"/>
    <col min="14378" max="14380" width="9" style="83"/>
    <col min="14381" max="14381" width="10.375" style="83" customWidth="1"/>
    <col min="14382" max="14382" width="12.125" style="83" customWidth="1"/>
    <col min="14383" max="14383" width="9" style="83"/>
    <col min="14384" max="14385" width="9.5" style="83" customWidth="1"/>
    <col min="14386" max="14386" width="13" style="83" customWidth="1"/>
    <col min="14387" max="14592" width="9" style="83"/>
    <col min="14593" max="14593" width="3.875" style="83" customWidth="1"/>
    <col min="14594" max="14594" width="11.25" style="83" customWidth="1"/>
    <col min="14595" max="14595" width="10.25" style="83" customWidth="1"/>
    <col min="14596" max="14596" width="15.625" style="83" customWidth="1"/>
    <col min="14597" max="14597" width="7.75" style="83" customWidth="1"/>
    <col min="14598" max="14598" width="14" style="83" customWidth="1"/>
    <col min="14599" max="14599" width="9.75" style="83" customWidth="1"/>
    <col min="14600" max="14600" width="16" style="83" customWidth="1"/>
    <col min="14601" max="14601" width="16.25" style="83" customWidth="1"/>
    <col min="14602" max="14602" width="15" style="83" customWidth="1"/>
    <col min="14603" max="14603" width="12.75" style="83" customWidth="1"/>
    <col min="14604" max="14604" width="14.375" style="83" customWidth="1"/>
    <col min="14605" max="14605" width="7.625" style="83" customWidth="1"/>
    <col min="14606" max="14606" width="14" style="83" customWidth="1"/>
    <col min="14607" max="14607" width="11.25" style="83" customWidth="1"/>
    <col min="14608" max="14608" width="4" style="83" customWidth="1"/>
    <col min="14609" max="14617" width="9" style="83"/>
    <col min="14618" max="14618" width="13" style="83" customWidth="1"/>
    <col min="14619" max="14619" width="9" style="83"/>
    <col min="14620" max="14621" width="10.375" style="83" customWidth="1"/>
    <col min="14622" max="14623" width="13" style="83" customWidth="1"/>
    <col min="14624" max="14624" width="9" style="83"/>
    <col min="14625" max="14626" width="10.375" style="83" customWidth="1"/>
    <col min="14627" max="14627" width="13" style="83" customWidth="1"/>
    <col min="14628" max="14628" width="12.125" style="83" customWidth="1"/>
    <col min="14629" max="14629" width="9" style="83"/>
    <col min="14630" max="14631" width="10.375" style="83" customWidth="1"/>
    <col min="14632" max="14632" width="12.125" style="83" customWidth="1"/>
    <col min="14633" max="14633" width="10.375" style="83" customWidth="1"/>
    <col min="14634" max="14636" width="9" style="83"/>
    <col min="14637" max="14637" width="10.375" style="83" customWidth="1"/>
    <col min="14638" max="14638" width="12.125" style="83" customWidth="1"/>
    <col min="14639" max="14639" width="9" style="83"/>
    <col min="14640" max="14641" width="9.5" style="83" customWidth="1"/>
    <col min="14642" max="14642" width="13" style="83" customWidth="1"/>
    <col min="14643" max="14848" width="9" style="83"/>
    <col min="14849" max="14849" width="3.875" style="83" customWidth="1"/>
    <col min="14850" max="14850" width="11.25" style="83" customWidth="1"/>
    <col min="14851" max="14851" width="10.25" style="83" customWidth="1"/>
    <col min="14852" max="14852" width="15.625" style="83" customWidth="1"/>
    <col min="14853" max="14853" width="7.75" style="83" customWidth="1"/>
    <col min="14854" max="14854" width="14" style="83" customWidth="1"/>
    <col min="14855" max="14855" width="9.75" style="83" customWidth="1"/>
    <col min="14856" max="14856" width="16" style="83" customWidth="1"/>
    <col min="14857" max="14857" width="16.25" style="83" customWidth="1"/>
    <col min="14858" max="14858" width="15" style="83" customWidth="1"/>
    <col min="14859" max="14859" width="12.75" style="83" customWidth="1"/>
    <col min="14860" max="14860" width="14.375" style="83" customWidth="1"/>
    <col min="14861" max="14861" width="7.625" style="83" customWidth="1"/>
    <col min="14862" max="14862" width="14" style="83" customWidth="1"/>
    <col min="14863" max="14863" width="11.25" style="83" customWidth="1"/>
    <col min="14864" max="14864" width="4" style="83" customWidth="1"/>
    <col min="14865" max="14873" width="9" style="83"/>
    <col min="14874" max="14874" width="13" style="83" customWidth="1"/>
    <col min="14875" max="14875" width="9" style="83"/>
    <col min="14876" max="14877" width="10.375" style="83" customWidth="1"/>
    <col min="14878" max="14879" width="13" style="83" customWidth="1"/>
    <col min="14880" max="14880" width="9" style="83"/>
    <col min="14881" max="14882" width="10.375" style="83" customWidth="1"/>
    <col min="14883" max="14883" width="13" style="83" customWidth="1"/>
    <col min="14884" max="14884" width="12.125" style="83" customWidth="1"/>
    <col min="14885" max="14885" width="9" style="83"/>
    <col min="14886" max="14887" width="10.375" style="83" customWidth="1"/>
    <col min="14888" max="14888" width="12.125" style="83" customWidth="1"/>
    <col min="14889" max="14889" width="10.375" style="83" customWidth="1"/>
    <col min="14890" max="14892" width="9" style="83"/>
    <col min="14893" max="14893" width="10.375" style="83" customWidth="1"/>
    <col min="14894" max="14894" width="12.125" style="83" customWidth="1"/>
    <col min="14895" max="14895" width="9" style="83"/>
    <col min="14896" max="14897" width="9.5" style="83" customWidth="1"/>
    <col min="14898" max="14898" width="13" style="83" customWidth="1"/>
    <col min="14899" max="15104" width="9" style="83"/>
    <col min="15105" max="15105" width="3.875" style="83" customWidth="1"/>
    <col min="15106" max="15106" width="11.25" style="83" customWidth="1"/>
    <col min="15107" max="15107" width="10.25" style="83" customWidth="1"/>
    <col min="15108" max="15108" width="15.625" style="83" customWidth="1"/>
    <col min="15109" max="15109" width="7.75" style="83" customWidth="1"/>
    <col min="15110" max="15110" width="14" style="83" customWidth="1"/>
    <col min="15111" max="15111" width="9.75" style="83" customWidth="1"/>
    <col min="15112" max="15112" width="16" style="83" customWidth="1"/>
    <col min="15113" max="15113" width="16.25" style="83" customWidth="1"/>
    <col min="15114" max="15114" width="15" style="83" customWidth="1"/>
    <col min="15115" max="15115" width="12.75" style="83" customWidth="1"/>
    <col min="15116" max="15116" width="14.375" style="83" customWidth="1"/>
    <col min="15117" max="15117" width="7.625" style="83" customWidth="1"/>
    <col min="15118" max="15118" width="14" style="83" customWidth="1"/>
    <col min="15119" max="15119" width="11.25" style="83" customWidth="1"/>
    <col min="15120" max="15120" width="4" style="83" customWidth="1"/>
    <col min="15121" max="15129" width="9" style="83"/>
    <col min="15130" max="15130" width="13" style="83" customWidth="1"/>
    <col min="15131" max="15131" width="9" style="83"/>
    <col min="15132" max="15133" width="10.375" style="83" customWidth="1"/>
    <col min="15134" max="15135" width="13" style="83" customWidth="1"/>
    <col min="15136" max="15136" width="9" style="83"/>
    <col min="15137" max="15138" width="10.375" style="83" customWidth="1"/>
    <col min="15139" max="15139" width="13" style="83" customWidth="1"/>
    <col min="15140" max="15140" width="12.125" style="83" customWidth="1"/>
    <col min="15141" max="15141" width="9" style="83"/>
    <col min="15142" max="15143" width="10.375" style="83" customWidth="1"/>
    <col min="15144" max="15144" width="12.125" style="83" customWidth="1"/>
    <col min="15145" max="15145" width="10.375" style="83" customWidth="1"/>
    <col min="15146" max="15148" width="9" style="83"/>
    <col min="15149" max="15149" width="10.375" style="83" customWidth="1"/>
    <col min="15150" max="15150" width="12.125" style="83" customWidth="1"/>
    <col min="15151" max="15151" width="9" style="83"/>
    <col min="15152" max="15153" width="9.5" style="83" customWidth="1"/>
    <col min="15154" max="15154" width="13" style="83" customWidth="1"/>
    <col min="15155" max="15360" width="9" style="83"/>
    <col min="15361" max="15361" width="3.875" style="83" customWidth="1"/>
    <col min="15362" max="15362" width="11.25" style="83" customWidth="1"/>
    <col min="15363" max="15363" width="10.25" style="83" customWidth="1"/>
    <col min="15364" max="15364" width="15.625" style="83" customWidth="1"/>
    <col min="15365" max="15365" width="7.75" style="83" customWidth="1"/>
    <col min="15366" max="15366" width="14" style="83" customWidth="1"/>
    <col min="15367" max="15367" width="9.75" style="83" customWidth="1"/>
    <col min="15368" max="15368" width="16" style="83" customWidth="1"/>
    <col min="15369" max="15369" width="16.25" style="83" customWidth="1"/>
    <col min="15370" max="15370" width="15" style="83" customWidth="1"/>
    <col min="15371" max="15371" width="12.75" style="83" customWidth="1"/>
    <col min="15372" max="15372" width="14.375" style="83" customWidth="1"/>
    <col min="15373" max="15373" width="7.625" style="83" customWidth="1"/>
    <col min="15374" max="15374" width="14" style="83" customWidth="1"/>
    <col min="15375" max="15375" width="11.25" style="83" customWidth="1"/>
    <col min="15376" max="15376" width="4" style="83" customWidth="1"/>
    <col min="15377" max="15385" width="9" style="83"/>
    <col min="15386" max="15386" width="13" style="83" customWidth="1"/>
    <col min="15387" max="15387" width="9" style="83"/>
    <col min="15388" max="15389" width="10.375" style="83" customWidth="1"/>
    <col min="15390" max="15391" width="13" style="83" customWidth="1"/>
    <col min="15392" max="15392" width="9" style="83"/>
    <col min="15393" max="15394" width="10.375" style="83" customWidth="1"/>
    <col min="15395" max="15395" width="13" style="83" customWidth="1"/>
    <col min="15396" max="15396" width="12.125" style="83" customWidth="1"/>
    <col min="15397" max="15397" width="9" style="83"/>
    <col min="15398" max="15399" width="10.375" style="83" customWidth="1"/>
    <col min="15400" max="15400" width="12.125" style="83" customWidth="1"/>
    <col min="15401" max="15401" width="10.375" style="83" customWidth="1"/>
    <col min="15402" max="15404" width="9" style="83"/>
    <col min="15405" max="15405" width="10.375" style="83" customWidth="1"/>
    <col min="15406" max="15406" width="12.125" style="83" customWidth="1"/>
    <col min="15407" max="15407" width="9" style="83"/>
    <col min="15408" max="15409" width="9.5" style="83" customWidth="1"/>
    <col min="15410" max="15410" width="13" style="83" customWidth="1"/>
    <col min="15411" max="15616" width="9" style="83"/>
    <col min="15617" max="15617" width="3.875" style="83" customWidth="1"/>
    <col min="15618" max="15618" width="11.25" style="83" customWidth="1"/>
    <col min="15619" max="15619" width="10.25" style="83" customWidth="1"/>
    <col min="15620" max="15620" width="15.625" style="83" customWidth="1"/>
    <col min="15621" max="15621" width="7.75" style="83" customWidth="1"/>
    <col min="15622" max="15622" width="14" style="83" customWidth="1"/>
    <col min="15623" max="15623" width="9.75" style="83" customWidth="1"/>
    <col min="15624" max="15624" width="16" style="83" customWidth="1"/>
    <col min="15625" max="15625" width="16.25" style="83" customWidth="1"/>
    <col min="15626" max="15626" width="15" style="83" customWidth="1"/>
    <col min="15627" max="15627" width="12.75" style="83" customWidth="1"/>
    <col min="15628" max="15628" width="14.375" style="83" customWidth="1"/>
    <col min="15629" max="15629" width="7.625" style="83" customWidth="1"/>
    <col min="15630" max="15630" width="14" style="83" customWidth="1"/>
    <col min="15631" max="15631" width="11.25" style="83" customWidth="1"/>
    <col min="15632" max="15632" width="4" style="83" customWidth="1"/>
    <col min="15633" max="15641" width="9" style="83"/>
    <col min="15642" max="15642" width="13" style="83" customWidth="1"/>
    <col min="15643" max="15643" width="9" style="83"/>
    <col min="15644" max="15645" width="10.375" style="83" customWidth="1"/>
    <col min="15646" max="15647" width="13" style="83" customWidth="1"/>
    <col min="15648" max="15648" width="9" style="83"/>
    <col min="15649" max="15650" width="10.375" style="83" customWidth="1"/>
    <col min="15651" max="15651" width="13" style="83" customWidth="1"/>
    <col min="15652" max="15652" width="12.125" style="83" customWidth="1"/>
    <col min="15653" max="15653" width="9" style="83"/>
    <col min="15654" max="15655" width="10.375" style="83" customWidth="1"/>
    <col min="15656" max="15656" width="12.125" style="83" customWidth="1"/>
    <col min="15657" max="15657" width="10.375" style="83" customWidth="1"/>
    <col min="15658" max="15660" width="9" style="83"/>
    <col min="15661" max="15661" width="10.375" style="83" customWidth="1"/>
    <col min="15662" max="15662" width="12.125" style="83" customWidth="1"/>
    <col min="15663" max="15663" width="9" style="83"/>
    <col min="15664" max="15665" width="9.5" style="83" customWidth="1"/>
    <col min="15666" max="15666" width="13" style="83" customWidth="1"/>
    <col min="15667" max="15872" width="9" style="83"/>
    <col min="15873" max="15873" width="3.875" style="83" customWidth="1"/>
    <col min="15874" max="15874" width="11.25" style="83" customWidth="1"/>
    <col min="15875" max="15875" width="10.25" style="83" customWidth="1"/>
    <col min="15876" max="15876" width="15.625" style="83" customWidth="1"/>
    <col min="15877" max="15877" width="7.75" style="83" customWidth="1"/>
    <col min="15878" max="15878" width="14" style="83" customWidth="1"/>
    <col min="15879" max="15879" width="9.75" style="83" customWidth="1"/>
    <col min="15880" max="15880" width="16" style="83" customWidth="1"/>
    <col min="15881" max="15881" width="16.25" style="83" customWidth="1"/>
    <col min="15882" max="15882" width="15" style="83" customWidth="1"/>
    <col min="15883" max="15883" width="12.75" style="83" customWidth="1"/>
    <col min="15884" max="15884" width="14.375" style="83" customWidth="1"/>
    <col min="15885" max="15885" width="7.625" style="83" customWidth="1"/>
    <col min="15886" max="15886" width="14" style="83" customWidth="1"/>
    <col min="15887" max="15887" width="11.25" style="83" customWidth="1"/>
    <col min="15888" max="15888" width="4" style="83" customWidth="1"/>
    <col min="15889" max="15897" width="9" style="83"/>
    <col min="15898" max="15898" width="13" style="83" customWidth="1"/>
    <col min="15899" max="15899" width="9" style="83"/>
    <col min="15900" max="15901" width="10.375" style="83" customWidth="1"/>
    <col min="15902" max="15903" width="13" style="83" customWidth="1"/>
    <col min="15904" max="15904" width="9" style="83"/>
    <col min="15905" max="15906" width="10.375" style="83" customWidth="1"/>
    <col min="15907" max="15907" width="13" style="83" customWidth="1"/>
    <col min="15908" max="15908" width="12.125" style="83" customWidth="1"/>
    <col min="15909" max="15909" width="9" style="83"/>
    <col min="15910" max="15911" width="10.375" style="83" customWidth="1"/>
    <col min="15912" max="15912" width="12.125" style="83" customWidth="1"/>
    <col min="15913" max="15913" width="10.375" style="83" customWidth="1"/>
    <col min="15914" max="15916" width="9" style="83"/>
    <col min="15917" max="15917" width="10.375" style="83" customWidth="1"/>
    <col min="15918" max="15918" width="12.125" style="83" customWidth="1"/>
    <col min="15919" max="15919" width="9" style="83"/>
    <col min="15920" max="15921" width="9.5" style="83" customWidth="1"/>
    <col min="15922" max="15922" width="13" style="83" customWidth="1"/>
    <col min="15923" max="16128" width="9" style="83"/>
    <col min="16129" max="16129" width="3.875" style="83" customWidth="1"/>
    <col min="16130" max="16130" width="11.25" style="83" customWidth="1"/>
    <col min="16131" max="16131" width="10.25" style="83" customWidth="1"/>
    <col min="16132" max="16132" width="15.625" style="83" customWidth="1"/>
    <col min="16133" max="16133" width="7.75" style="83" customWidth="1"/>
    <col min="16134" max="16134" width="14" style="83" customWidth="1"/>
    <col min="16135" max="16135" width="9.75" style="83" customWidth="1"/>
    <col min="16136" max="16136" width="16" style="83" customWidth="1"/>
    <col min="16137" max="16137" width="16.25" style="83" customWidth="1"/>
    <col min="16138" max="16138" width="15" style="83" customWidth="1"/>
    <col min="16139" max="16139" width="12.75" style="83" customWidth="1"/>
    <col min="16140" max="16140" width="14.375" style="83" customWidth="1"/>
    <col min="16141" max="16141" width="7.625" style="83" customWidth="1"/>
    <col min="16142" max="16142" width="14" style="83" customWidth="1"/>
    <col min="16143" max="16143" width="11.25" style="83" customWidth="1"/>
    <col min="16144" max="16144" width="4" style="83" customWidth="1"/>
    <col min="16145" max="16153" width="9" style="83"/>
    <col min="16154" max="16154" width="13" style="83" customWidth="1"/>
    <col min="16155" max="16155" width="9" style="83"/>
    <col min="16156" max="16157" width="10.375" style="83" customWidth="1"/>
    <col min="16158" max="16159" width="13" style="83" customWidth="1"/>
    <col min="16160" max="16160" width="9" style="83"/>
    <col min="16161" max="16162" width="10.375" style="83" customWidth="1"/>
    <col min="16163" max="16163" width="13" style="83" customWidth="1"/>
    <col min="16164" max="16164" width="12.125" style="83" customWidth="1"/>
    <col min="16165" max="16165" width="9" style="83"/>
    <col min="16166" max="16167" width="10.375" style="83" customWidth="1"/>
    <col min="16168" max="16168" width="12.125" style="83" customWidth="1"/>
    <col min="16169" max="16169" width="10.375" style="83" customWidth="1"/>
    <col min="16170" max="16172" width="9" style="83"/>
    <col min="16173" max="16173" width="10.375" style="83" customWidth="1"/>
    <col min="16174" max="16174" width="12.125" style="83" customWidth="1"/>
    <col min="16175" max="16175" width="9" style="83"/>
    <col min="16176" max="16177" width="9.5" style="83" customWidth="1"/>
    <col min="16178" max="16178" width="13" style="83" customWidth="1"/>
    <col min="16179" max="16384" width="9" style="83"/>
  </cols>
  <sheetData>
    <row r="1" spans="1:58" ht="17.25">
      <c r="A1" s="424" t="s">
        <v>500</v>
      </c>
      <c r="B1" s="425"/>
      <c r="C1" s="564"/>
      <c r="D1" s="565"/>
      <c r="E1" s="565"/>
      <c r="F1" s="565"/>
      <c r="G1" s="565"/>
      <c r="H1" s="565"/>
      <c r="I1" s="566"/>
      <c r="J1" s="566"/>
      <c r="K1" s="566"/>
      <c r="L1" s="566"/>
      <c r="M1" s="566"/>
      <c r="N1" s="566"/>
      <c r="P1" s="201"/>
      <c r="T1" s="201"/>
    </row>
    <row r="2" spans="1:58" ht="17.25">
      <c r="C2" s="567"/>
      <c r="D2" s="566"/>
      <c r="E2" s="566"/>
      <c r="F2" s="566"/>
      <c r="G2" s="566"/>
      <c r="H2" s="566"/>
      <c r="I2" s="566"/>
      <c r="J2" s="566"/>
      <c r="K2" s="566"/>
      <c r="L2" s="566"/>
      <c r="M2" s="566"/>
      <c r="N2" s="566"/>
      <c r="P2" s="201"/>
      <c r="T2" s="201"/>
    </row>
    <row r="3" spans="1:58">
      <c r="A3" s="426"/>
      <c r="B3" s="427"/>
      <c r="C3" s="568" t="s">
        <v>469</v>
      </c>
      <c r="D3" s="569"/>
      <c r="E3" s="570" t="s">
        <v>470</v>
      </c>
      <c r="F3" s="569"/>
      <c r="G3" s="570" t="s">
        <v>471</v>
      </c>
      <c r="H3" s="571"/>
      <c r="I3" s="570" t="s">
        <v>472</v>
      </c>
      <c r="J3" s="569"/>
      <c r="K3" s="569"/>
      <c r="L3" s="569"/>
      <c r="M3" s="572" t="s">
        <v>501</v>
      </c>
      <c r="N3" s="573"/>
      <c r="O3" s="427"/>
      <c r="P3" s="574"/>
      <c r="Q3" s="428"/>
    </row>
    <row r="4" spans="1:58">
      <c r="A4" s="429" t="s">
        <v>21</v>
      </c>
      <c r="B4" s="429" t="s">
        <v>22</v>
      </c>
      <c r="C4" s="575" t="s">
        <v>473</v>
      </c>
      <c r="D4" s="575" t="s">
        <v>474</v>
      </c>
      <c r="E4" s="576" t="s">
        <v>473</v>
      </c>
      <c r="F4" s="576" t="s">
        <v>474</v>
      </c>
      <c r="G4" s="575" t="s">
        <v>473</v>
      </c>
      <c r="H4" s="577" t="s">
        <v>474</v>
      </c>
      <c r="I4" s="575" t="s">
        <v>475</v>
      </c>
      <c r="J4" s="575" t="s">
        <v>476</v>
      </c>
      <c r="K4" s="578" t="s">
        <v>477</v>
      </c>
      <c r="L4" s="575" t="s">
        <v>478</v>
      </c>
      <c r="M4" s="575" t="s">
        <v>473</v>
      </c>
      <c r="N4" s="575" t="s">
        <v>493</v>
      </c>
      <c r="O4" s="429" t="s">
        <v>22</v>
      </c>
      <c r="P4" s="579" t="s">
        <v>21</v>
      </c>
      <c r="Q4" s="428"/>
    </row>
    <row r="5" spans="1:58">
      <c r="A5" s="426"/>
      <c r="B5" s="580" t="s">
        <v>53</v>
      </c>
      <c r="C5" s="581" t="s">
        <v>479</v>
      </c>
      <c r="D5" s="581" t="s">
        <v>57</v>
      </c>
      <c r="E5" s="581" t="s">
        <v>479</v>
      </c>
      <c r="F5" s="581" t="s">
        <v>57</v>
      </c>
      <c r="G5" s="581" t="s">
        <v>479</v>
      </c>
      <c r="H5" s="582" t="s">
        <v>57</v>
      </c>
      <c r="I5" s="581" t="s">
        <v>57</v>
      </c>
      <c r="J5" s="581" t="s">
        <v>57</v>
      </c>
      <c r="K5" s="581" t="s">
        <v>57</v>
      </c>
      <c r="L5" s="581" t="s">
        <v>57</v>
      </c>
      <c r="M5" s="581" t="s">
        <v>479</v>
      </c>
      <c r="N5" s="581" t="s">
        <v>57</v>
      </c>
      <c r="O5" s="580" t="s">
        <v>53</v>
      </c>
      <c r="P5" s="574"/>
      <c r="Q5" s="428"/>
    </row>
    <row r="6" spans="1:58">
      <c r="A6" s="428"/>
      <c r="B6" s="431" t="s">
        <v>58</v>
      </c>
      <c r="C6" s="50">
        <v>1139249</v>
      </c>
      <c r="D6" s="50">
        <v>25081720817</v>
      </c>
      <c r="E6" s="50">
        <v>35859</v>
      </c>
      <c r="F6" s="50">
        <v>303901447</v>
      </c>
      <c r="G6" s="50">
        <v>1175108</v>
      </c>
      <c r="H6" s="42">
        <v>25385622264</v>
      </c>
      <c r="I6" s="50">
        <v>17755342521</v>
      </c>
      <c r="J6" s="50">
        <v>6846286045</v>
      </c>
      <c r="K6" s="156">
        <v>0</v>
      </c>
      <c r="L6" s="50">
        <v>783993698</v>
      </c>
      <c r="M6" s="50">
        <v>24911</v>
      </c>
      <c r="N6" s="50">
        <v>2600533958</v>
      </c>
      <c r="O6" s="583" t="str">
        <f>B6</f>
        <v>２６</v>
      </c>
      <c r="P6" s="584"/>
      <c r="Q6" s="430"/>
      <c r="R6" s="381"/>
      <c r="S6" s="381"/>
      <c r="T6" s="381"/>
      <c r="U6" s="381"/>
      <c r="V6" s="381"/>
      <c r="W6" s="381"/>
      <c r="X6" s="381"/>
      <c r="Y6" s="381"/>
      <c r="Z6" s="381"/>
      <c r="AA6" s="381"/>
      <c r="AB6" s="381"/>
      <c r="AC6" s="381"/>
      <c r="AD6" s="381"/>
      <c r="AE6" s="381"/>
      <c r="AF6" s="381"/>
      <c r="AG6" s="381"/>
      <c r="AH6" s="381"/>
      <c r="AI6" s="381"/>
      <c r="AJ6" s="381"/>
      <c r="AK6" s="381"/>
      <c r="AL6" s="381"/>
      <c r="AM6" s="381"/>
      <c r="AN6" s="381"/>
      <c r="AO6" s="381"/>
      <c r="AP6" s="381"/>
      <c r="AQ6" s="381"/>
      <c r="AR6" s="381"/>
      <c r="AS6" s="381"/>
      <c r="AT6" s="381"/>
      <c r="AU6" s="381"/>
      <c r="AV6" s="381"/>
      <c r="AW6" s="381"/>
      <c r="AX6" s="381"/>
      <c r="AY6" s="381"/>
      <c r="AZ6" s="381"/>
      <c r="BA6" s="381"/>
      <c r="BB6" s="381"/>
      <c r="BC6" s="381"/>
    </row>
    <row r="7" spans="1:58">
      <c r="A7" s="428"/>
      <c r="B7" s="431" t="s">
        <v>502</v>
      </c>
      <c r="C7" s="50">
        <v>869893</v>
      </c>
      <c r="D7" s="50">
        <v>19865658933</v>
      </c>
      <c r="E7" s="50">
        <v>27347</v>
      </c>
      <c r="F7" s="50">
        <v>229955966</v>
      </c>
      <c r="G7" s="50">
        <v>897240</v>
      </c>
      <c r="H7" s="42">
        <v>20095614899</v>
      </c>
      <c r="I7" s="50">
        <v>14056922025</v>
      </c>
      <c r="J7" s="50">
        <v>5433386768</v>
      </c>
      <c r="K7" s="156">
        <v>0</v>
      </c>
      <c r="L7" s="50">
        <v>605306106</v>
      </c>
      <c r="M7" s="50">
        <v>22037</v>
      </c>
      <c r="N7" s="50">
        <v>2241847094</v>
      </c>
      <c r="O7" s="583" t="str">
        <f>B7</f>
        <v>２７</v>
      </c>
      <c r="P7" s="584"/>
      <c r="Q7" s="430"/>
      <c r="R7" s="381"/>
      <c r="S7" s="381"/>
      <c r="T7" s="381"/>
      <c r="U7" s="381"/>
      <c r="V7" s="381"/>
      <c r="W7" s="381"/>
      <c r="X7" s="381"/>
      <c r="Y7" s="381"/>
      <c r="Z7" s="381"/>
      <c r="AA7" s="381"/>
      <c r="AB7" s="381"/>
      <c r="AC7" s="381"/>
      <c r="AD7" s="381"/>
      <c r="AE7" s="381"/>
      <c r="AF7" s="381"/>
      <c r="AG7" s="381"/>
      <c r="AH7" s="381"/>
      <c r="AI7" s="381"/>
      <c r="AJ7" s="381"/>
      <c r="AK7" s="381"/>
      <c r="AL7" s="381"/>
      <c r="AM7" s="381"/>
      <c r="AN7" s="381"/>
      <c r="AO7" s="381"/>
      <c r="AP7" s="381"/>
      <c r="AQ7" s="381"/>
      <c r="AR7" s="381"/>
      <c r="AS7" s="381"/>
      <c r="AT7" s="381"/>
      <c r="AU7" s="381"/>
      <c r="AV7" s="381"/>
      <c r="AW7" s="381"/>
      <c r="AX7" s="381"/>
      <c r="AY7" s="381"/>
      <c r="AZ7" s="381"/>
      <c r="BA7" s="381"/>
      <c r="BB7" s="381"/>
      <c r="BC7" s="381"/>
    </row>
    <row r="8" spans="1:58">
      <c r="A8" s="428"/>
      <c r="B8" s="431" t="s">
        <v>503</v>
      </c>
      <c r="C8" s="50">
        <v>543673</v>
      </c>
      <c r="D8" s="50">
        <v>12899158804</v>
      </c>
      <c r="E8" s="50">
        <v>16902</v>
      </c>
      <c r="F8" s="50">
        <v>145066815</v>
      </c>
      <c r="G8" s="50">
        <v>560575</v>
      </c>
      <c r="H8" s="42">
        <v>13044225619</v>
      </c>
      <c r="I8" s="50">
        <v>9109002544</v>
      </c>
      <c r="J8" s="50">
        <v>3543949729</v>
      </c>
      <c r="K8" s="50">
        <v>0</v>
      </c>
      <c r="L8" s="50">
        <v>391273346</v>
      </c>
      <c r="M8" s="50">
        <v>15182</v>
      </c>
      <c r="N8" s="50">
        <v>1611967828</v>
      </c>
      <c r="O8" s="583" t="str">
        <f>B8</f>
        <v>２８</v>
      </c>
      <c r="P8" s="584"/>
      <c r="Q8" s="430"/>
      <c r="R8" s="381"/>
      <c r="S8" s="381"/>
      <c r="T8" s="381"/>
      <c r="U8" s="381"/>
      <c r="V8" s="381"/>
      <c r="W8" s="381"/>
      <c r="X8" s="381"/>
      <c r="Y8" s="381"/>
      <c r="Z8" s="381"/>
      <c r="AA8" s="381"/>
      <c r="AB8" s="381"/>
      <c r="AC8" s="381"/>
      <c r="AD8" s="381"/>
      <c r="AE8" s="381"/>
      <c r="AF8" s="381"/>
      <c r="AG8" s="381"/>
      <c r="AH8" s="381"/>
      <c r="AI8" s="381"/>
      <c r="AJ8" s="381"/>
      <c r="AK8" s="381"/>
      <c r="AL8" s="381"/>
      <c r="AM8" s="381"/>
      <c r="AN8" s="381"/>
      <c r="AO8" s="381"/>
      <c r="AP8" s="381"/>
      <c r="AQ8" s="381"/>
      <c r="AR8" s="381"/>
      <c r="AS8" s="381"/>
      <c r="AT8" s="381"/>
      <c r="AU8" s="381"/>
      <c r="AV8" s="381"/>
      <c r="AW8" s="381"/>
      <c r="AX8" s="381"/>
      <c r="AY8" s="381"/>
      <c r="AZ8" s="381"/>
      <c r="BA8" s="381"/>
      <c r="BB8" s="381"/>
      <c r="BC8" s="381"/>
    </row>
    <row r="9" spans="1:58">
      <c r="A9" s="428"/>
      <c r="B9" s="431" t="s">
        <v>504</v>
      </c>
      <c r="C9" s="50">
        <v>278991</v>
      </c>
      <c r="D9" s="50">
        <v>6658074812</v>
      </c>
      <c r="E9" s="50">
        <v>8336</v>
      </c>
      <c r="F9" s="50">
        <v>70169366</v>
      </c>
      <c r="G9" s="50">
        <v>287327</v>
      </c>
      <c r="H9" s="177">
        <v>6728244178</v>
      </c>
      <c r="I9" s="50">
        <v>4699725807</v>
      </c>
      <c r="J9" s="50">
        <v>1827407420</v>
      </c>
      <c r="K9" s="50">
        <v>0</v>
      </c>
      <c r="L9" s="50">
        <v>201110951</v>
      </c>
      <c r="M9" s="50">
        <v>8657</v>
      </c>
      <c r="N9" s="50">
        <v>868010389</v>
      </c>
      <c r="O9" s="583" t="str">
        <f>B9</f>
        <v>２９</v>
      </c>
      <c r="P9" s="584"/>
      <c r="Q9" s="430"/>
      <c r="R9" s="381"/>
      <c r="S9" s="381"/>
      <c r="T9" s="381"/>
      <c r="U9" s="381"/>
      <c r="V9" s="381"/>
      <c r="W9" s="381"/>
      <c r="X9" s="381"/>
      <c r="Y9" s="381"/>
      <c r="Z9" s="381"/>
      <c r="AA9" s="381"/>
      <c r="AB9" s="381"/>
      <c r="AC9" s="381"/>
      <c r="AD9" s="381"/>
      <c r="AE9" s="381"/>
      <c r="AF9" s="381"/>
      <c r="AG9" s="381"/>
      <c r="AH9" s="381"/>
      <c r="AI9" s="381"/>
      <c r="AJ9" s="381"/>
      <c r="AK9" s="381"/>
      <c r="AL9" s="381"/>
      <c r="AM9" s="381"/>
      <c r="AN9" s="381"/>
      <c r="AO9" s="381"/>
      <c r="AP9" s="381"/>
      <c r="AQ9" s="381"/>
      <c r="AR9" s="381"/>
      <c r="AS9" s="381"/>
      <c r="AT9" s="381"/>
      <c r="AU9" s="381"/>
      <c r="AV9" s="381"/>
      <c r="AW9" s="381"/>
      <c r="AX9" s="381"/>
      <c r="AY9" s="381"/>
      <c r="AZ9" s="381"/>
      <c r="BA9" s="381"/>
      <c r="BB9" s="381"/>
      <c r="BC9" s="381"/>
    </row>
    <row r="10" spans="1:58">
      <c r="A10" s="428"/>
      <c r="B10" s="585" t="s">
        <v>505</v>
      </c>
      <c r="C10" s="595">
        <v>105940</v>
      </c>
      <c r="D10" s="595">
        <v>2531693966</v>
      </c>
      <c r="E10" s="595">
        <v>3450</v>
      </c>
      <c r="F10" s="595">
        <v>29717317</v>
      </c>
      <c r="G10" s="595">
        <v>109390</v>
      </c>
      <c r="H10" s="596">
        <v>2561411283</v>
      </c>
      <c r="I10" s="595">
        <v>1787657927</v>
      </c>
      <c r="J10" s="595">
        <v>689479137</v>
      </c>
      <c r="K10" s="595">
        <v>0</v>
      </c>
      <c r="L10" s="595">
        <v>84274219</v>
      </c>
      <c r="M10" s="595">
        <v>3838</v>
      </c>
      <c r="N10" s="595">
        <v>345260280</v>
      </c>
      <c r="O10" s="586" t="str">
        <f>B10</f>
        <v>３０(県計)</v>
      </c>
      <c r="P10" s="584"/>
      <c r="Q10" s="430"/>
      <c r="R10" s="381"/>
      <c r="S10" s="381"/>
      <c r="T10" s="381"/>
      <c r="U10" s="381"/>
      <c r="V10" s="381"/>
      <c r="W10" s="381"/>
      <c r="X10" s="381"/>
      <c r="Y10" s="381"/>
      <c r="Z10" s="381"/>
      <c r="AA10" s="381"/>
      <c r="AB10" s="381"/>
      <c r="AC10" s="381"/>
      <c r="AD10" s="381"/>
      <c r="AE10" s="381"/>
      <c r="AF10" s="381"/>
      <c r="AG10" s="381"/>
      <c r="AH10" s="381"/>
      <c r="AI10" s="381"/>
      <c r="AJ10" s="381"/>
      <c r="AK10" s="381"/>
      <c r="AL10" s="381"/>
      <c r="AM10" s="381"/>
      <c r="AN10" s="381"/>
      <c r="AO10" s="381"/>
      <c r="AP10" s="381"/>
      <c r="AQ10" s="381"/>
      <c r="AR10" s="381"/>
      <c r="AS10" s="381"/>
      <c r="AT10" s="381"/>
      <c r="AU10" s="381"/>
      <c r="AV10" s="381"/>
      <c r="AW10" s="381"/>
      <c r="AX10" s="381"/>
      <c r="AY10" s="381"/>
      <c r="AZ10" s="381"/>
      <c r="BA10" s="381"/>
      <c r="BB10" s="381"/>
      <c r="BC10" s="381"/>
    </row>
    <row r="11" spans="1:58">
      <c r="A11" s="428"/>
      <c r="B11" s="429" t="s">
        <v>300</v>
      </c>
      <c r="C11" s="50">
        <v>97747</v>
      </c>
      <c r="D11" s="50">
        <v>2321097949</v>
      </c>
      <c r="E11" s="50">
        <v>3169</v>
      </c>
      <c r="F11" s="50">
        <v>27799674</v>
      </c>
      <c r="G11" s="50">
        <v>100916</v>
      </c>
      <c r="H11" s="42">
        <v>2348897623</v>
      </c>
      <c r="I11" s="50">
        <v>1639297470</v>
      </c>
      <c r="J11" s="50">
        <v>632615351</v>
      </c>
      <c r="K11" s="50">
        <v>0</v>
      </c>
      <c r="L11" s="50">
        <v>76984802</v>
      </c>
      <c r="M11" s="50">
        <v>3467</v>
      </c>
      <c r="N11" s="50">
        <v>315076330</v>
      </c>
      <c r="O11" s="429" t="s">
        <v>300</v>
      </c>
      <c r="P11" s="584"/>
      <c r="Q11" s="430"/>
      <c r="R11" s="381"/>
      <c r="S11" s="381"/>
      <c r="T11" s="381"/>
      <c r="U11" s="381"/>
      <c r="V11" s="381"/>
      <c r="W11" s="381"/>
      <c r="X11" s="381"/>
      <c r="Y11" s="381"/>
      <c r="Z11" s="381"/>
      <c r="AA11" s="381"/>
      <c r="AB11" s="381"/>
      <c r="AC11" s="381"/>
      <c r="AD11" s="381"/>
      <c r="AE11" s="381"/>
      <c r="AF11" s="381"/>
      <c r="AG11" s="381"/>
      <c r="AH11" s="381"/>
      <c r="AI11" s="381"/>
      <c r="AJ11" s="381"/>
      <c r="AK11" s="381"/>
      <c r="AL11" s="381"/>
      <c r="AM11" s="381"/>
      <c r="AN11" s="381"/>
      <c r="AO11" s="381"/>
      <c r="AP11" s="381"/>
      <c r="AQ11" s="381"/>
      <c r="AR11" s="381"/>
      <c r="AS11" s="381"/>
      <c r="AT11" s="381"/>
      <c r="AU11" s="381"/>
      <c r="AV11" s="381"/>
      <c r="AW11" s="381"/>
      <c r="AX11" s="381"/>
      <c r="AY11" s="381"/>
      <c r="AZ11" s="381"/>
      <c r="BA11" s="381"/>
      <c r="BB11" s="381"/>
      <c r="BC11" s="381"/>
    </row>
    <row r="12" spans="1:58">
      <c r="A12" s="428"/>
      <c r="B12" s="429" t="s">
        <v>301</v>
      </c>
      <c r="C12" s="50">
        <v>8193</v>
      </c>
      <c r="D12" s="50">
        <v>210596017</v>
      </c>
      <c r="E12" s="50">
        <v>281</v>
      </c>
      <c r="F12" s="50">
        <v>1917643</v>
      </c>
      <c r="G12" s="50">
        <v>8474</v>
      </c>
      <c r="H12" s="42">
        <v>212513660</v>
      </c>
      <c r="I12" s="50">
        <v>148360457</v>
      </c>
      <c r="J12" s="50">
        <v>56863786</v>
      </c>
      <c r="K12" s="50">
        <v>0</v>
      </c>
      <c r="L12" s="50">
        <v>7289417</v>
      </c>
      <c r="M12" s="50">
        <v>371</v>
      </c>
      <c r="N12" s="50">
        <v>30183950</v>
      </c>
      <c r="O12" s="429" t="s">
        <v>301</v>
      </c>
      <c r="P12" s="584"/>
      <c r="Q12" s="430"/>
      <c r="R12" s="381"/>
      <c r="S12" s="381"/>
      <c r="T12" s="381"/>
      <c r="U12" s="381"/>
      <c r="V12" s="381"/>
      <c r="W12" s="381"/>
      <c r="X12" s="381"/>
      <c r="Y12" s="381"/>
      <c r="Z12" s="381"/>
      <c r="AA12" s="381"/>
      <c r="AB12" s="381"/>
      <c r="AC12" s="381"/>
      <c r="AD12" s="381"/>
      <c r="AE12" s="381"/>
      <c r="AF12" s="381"/>
      <c r="AG12" s="381"/>
      <c r="AH12" s="381"/>
      <c r="AI12" s="381"/>
      <c r="AJ12" s="381"/>
      <c r="AK12" s="381"/>
      <c r="AL12" s="381"/>
      <c r="AM12" s="381"/>
      <c r="AN12" s="381"/>
      <c r="AO12" s="381"/>
      <c r="AP12" s="381"/>
      <c r="AQ12" s="381"/>
      <c r="AR12" s="381"/>
      <c r="AS12" s="381"/>
      <c r="AT12" s="381"/>
      <c r="AU12" s="381"/>
      <c r="AV12" s="381"/>
      <c r="AW12" s="381"/>
      <c r="AX12" s="381"/>
      <c r="AY12" s="381"/>
      <c r="AZ12" s="381"/>
      <c r="BA12" s="381"/>
      <c r="BB12" s="381"/>
      <c r="BC12" s="381"/>
    </row>
    <row r="13" spans="1:58">
      <c r="A13" s="428"/>
      <c r="B13" s="429" t="s">
        <v>66</v>
      </c>
      <c r="C13" s="50">
        <v>105940</v>
      </c>
      <c r="D13" s="50">
        <v>2531693966</v>
      </c>
      <c r="E13" s="50">
        <v>3450</v>
      </c>
      <c r="F13" s="50">
        <v>29717317</v>
      </c>
      <c r="G13" s="50">
        <v>109390</v>
      </c>
      <c r="H13" s="42">
        <v>2561411283</v>
      </c>
      <c r="I13" s="50">
        <v>1787657927</v>
      </c>
      <c r="J13" s="50">
        <v>689479137</v>
      </c>
      <c r="K13" s="50">
        <v>0</v>
      </c>
      <c r="L13" s="50">
        <v>84274219</v>
      </c>
      <c r="M13" s="50">
        <v>3838</v>
      </c>
      <c r="N13" s="50">
        <v>345260280</v>
      </c>
      <c r="O13" s="429" t="s">
        <v>66</v>
      </c>
      <c r="P13" s="584"/>
      <c r="Q13" s="430"/>
      <c r="R13" s="381"/>
      <c r="S13" s="381"/>
      <c r="T13" s="381"/>
      <c r="U13" s="381"/>
      <c r="V13" s="381"/>
      <c r="W13" s="381"/>
      <c r="X13" s="381"/>
      <c r="Y13" s="381"/>
      <c r="Z13" s="381"/>
      <c r="AA13" s="381"/>
      <c r="AB13" s="381"/>
      <c r="AC13" s="381"/>
      <c r="AD13" s="381"/>
      <c r="AE13" s="381"/>
      <c r="AF13" s="381"/>
      <c r="AG13" s="381"/>
      <c r="AH13" s="381"/>
      <c r="AI13" s="381"/>
      <c r="AJ13" s="381"/>
      <c r="AK13" s="381"/>
      <c r="AL13" s="381"/>
      <c r="AM13" s="381"/>
      <c r="AN13" s="381"/>
      <c r="AO13" s="381"/>
      <c r="AP13" s="381"/>
      <c r="AQ13" s="381"/>
      <c r="AR13" s="381"/>
      <c r="AS13" s="381"/>
      <c r="AT13" s="381"/>
      <c r="AU13" s="381"/>
      <c r="AV13" s="381"/>
      <c r="AW13" s="381"/>
      <c r="AX13" s="381"/>
      <c r="AY13" s="381"/>
      <c r="AZ13" s="381"/>
      <c r="BA13" s="381"/>
      <c r="BB13" s="381"/>
      <c r="BC13" s="381"/>
    </row>
    <row r="14" spans="1:58">
      <c r="A14" s="428"/>
      <c r="B14" s="428"/>
      <c r="C14" s="50"/>
      <c r="D14" s="50"/>
      <c r="E14" s="50"/>
      <c r="F14" s="50"/>
      <c r="G14" s="50"/>
      <c r="H14" s="42"/>
      <c r="I14" s="50"/>
      <c r="J14" s="50"/>
      <c r="K14" s="50"/>
      <c r="L14" s="50"/>
      <c r="M14" s="50"/>
      <c r="N14" s="50"/>
      <c r="O14" s="428"/>
      <c r="P14" s="584"/>
      <c r="Q14" s="430"/>
      <c r="R14" s="381"/>
      <c r="S14" s="381"/>
      <c r="T14" s="381"/>
      <c r="U14" s="381"/>
      <c r="V14" s="381"/>
      <c r="W14" s="381"/>
      <c r="X14" s="381"/>
      <c r="Y14" s="381"/>
      <c r="Z14" s="381"/>
      <c r="AA14" s="381"/>
      <c r="AB14" s="381"/>
      <c r="AC14" s="381"/>
      <c r="AD14" s="381"/>
      <c r="AE14" s="381"/>
      <c r="AF14" s="381"/>
      <c r="AG14" s="381"/>
      <c r="AH14" s="381"/>
      <c r="AI14" s="381"/>
      <c r="AJ14" s="381"/>
      <c r="AK14" s="381"/>
      <c r="AL14" s="381"/>
      <c r="AM14" s="381"/>
      <c r="AN14" s="381"/>
      <c r="AO14" s="381"/>
      <c r="AP14" s="381"/>
      <c r="AQ14" s="381"/>
      <c r="AR14" s="381"/>
      <c r="AS14" s="381"/>
      <c r="AT14" s="381"/>
      <c r="AU14" s="381"/>
      <c r="AV14" s="381"/>
      <c r="AW14" s="381"/>
      <c r="AX14" s="381"/>
      <c r="AY14" s="381"/>
      <c r="AZ14" s="381"/>
      <c r="BA14" s="381"/>
      <c r="BB14" s="381"/>
      <c r="BC14" s="381"/>
      <c r="BD14" s="201"/>
      <c r="BE14" s="201"/>
      <c r="BF14" s="201"/>
    </row>
    <row r="15" spans="1:58" ht="11.45" customHeight="1">
      <c r="A15" s="376">
        <v>1</v>
      </c>
      <c r="B15" s="300" t="s">
        <v>70</v>
      </c>
      <c r="C15" s="597">
        <v>22727</v>
      </c>
      <c r="D15" s="597">
        <v>503935170</v>
      </c>
      <c r="E15" s="50">
        <v>656</v>
      </c>
      <c r="F15" s="50">
        <v>6487074</v>
      </c>
      <c r="G15" s="597">
        <v>23383</v>
      </c>
      <c r="H15" s="597">
        <v>510422244</v>
      </c>
      <c r="I15" s="597">
        <v>355864487</v>
      </c>
      <c r="J15" s="597">
        <v>139691583</v>
      </c>
      <c r="K15" s="337">
        <v>0</v>
      </c>
      <c r="L15" s="597">
        <v>14866174</v>
      </c>
      <c r="M15" s="597">
        <v>632</v>
      </c>
      <c r="N15" s="597">
        <v>67940775</v>
      </c>
      <c r="O15" s="300" t="s">
        <v>70</v>
      </c>
      <c r="P15" s="368">
        <v>1</v>
      </c>
      <c r="Q15" s="430">
        <f t="shared" ref="Q15:R32" si="0">C15+E15-G15</f>
        <v>0</v>
      </c>
      <c r="R15" s="381">
        <f t="shared" si="0"/>
        <v>0</v>
      </c>
      <c r="S15" s="381"/>
      <c r="T15" s="381"/>
      <c r="U15" s="381"/>
      <c r="V15" s="381"/>
      <c r="W15" s="381"/>
      <c r="X15" s="381"/>
      <c r="Y15" s="381"/>
      <c r="Z15" s="381"/>
      <c r="AA15" s="381"/>
      <c r="AB15" s="381"/>
      <c r="AC15" s="381"/>
      <c r="AD15" s="381"/>
      <c r="AE15" s="381"/>
      <c r="AF15" s="381"/>
      <c r="AG15" s="381"/>
      <c r="AH15" s="381"/>
      <c r="AI15" s="381"/>
      <c r="AJ15" s="381"/>
      <c r="AK15" s="381"/>
      <c r="AL15" s="381"/>
      <c r="AM15" s="381"/>
      <c r="AN15" s="381"/>
      <c r="AO15" s="381"/>
      <c r="AP15" s="381"/>
      <c r="AQ15" s="381"/>
      <c r="AR15" s="381"/>
      <c r="AS15" s="381"/>
      <c r="AT15" s="381"/>
      <c r="AU15" s="381"/>
      <c r="AV15" s="381"/>
      <c r="AW15" s="381"/>
      <c r="AX15" s="381"/>
      <c r="AY15" s="381"/>
      <c r="AZ15" s="381"/>
      <c r="BA15" s="381"/>
      <c r="BB15" s="381"/>
      <c r="BC15" s="381"/>
    </row>
    <row r="16" spans="1:58" ht="11.45" customHeight="1">
      <c r="A16" s="376">
        <v>2</v>
      </c>
      <c r="B16" s="300" t="s">
        <v>73</v>
      </c>
      <c r="C16" s="597">
        <v>7943</v>
      </c>
      <c r="D16" s="597">
        <v>212312158</v>
      </c>
      <c r="E16" s="50">
        <v>296</v>
      </c>
      <c r="F16" s="50">
        <v>2346541</v>
      </c>
      <c r="G16" s="597">
        <v>8239</v>
      </c>
      <c r="H16" s="597">
        <v>214658699</v>
      </c>
      <c r="I16" s="597">
        <v>149839653</v>
      </c>
      <c r="J16" s="597">
        <v>58618812</v>
      </c>
      <c r="K16" s="337">
        <v>0</v>
      </c>
      <c r="L16" s="597">
        <v>6200234</v>
      </c>
      <c r="M16" s="597">
        <v>238</v>
      </c>
      <c r="N16" s="597">
        <v>31604263</v>
      </c>
      <c r="O16" s="300" t="s">
        <v>73</v>
      </c>
      <c r="P16" s="368">
        <v>2</v>
      </c>
      <c r="Q16" s="430">
        <f t="shared" si="0"/>
        <v>0</v>
      </c>
      <c r="R16" s="381">
        <f t="shared" si="0"/>
        <v>0</v>
      </c>
      <c r="S16" s="381"/>
      <c r="T16" s="381"/>
      <c r="U16" s="381"/>
      <c r="V16" s="381"/>
      <c r="W16" s="381"/>
      <c r="X16" s="381"/>
      <c r="Y16" s="381"/>
      <c r="Z16" s="381"/>
      <c r="AA16" s="381"/>
      <c r="AB16" s="381"/>
      <c r="AC16" s="381"/>
      <c r="AD16" s="381"/>
      <c r="AE16" s="381"/>
      <c r="AF16" s="381"/>
      <c r="AG16" s="381"/>
      <c r="AH16" s="381"/>
      <c r="AI16" s="381"/>
      <c r="AJ16" s="381"/>
      <c r="AK16" s="381"/>
      <c r="AL16" s="381"/>
      <c r="AM16" s="381"/>
      <c r="AN16" s="381"/>
      <c r="AO16" s="381"/>
      <c r="AP16" s="381"/>
      <c r="AQ16" s="381"/>
      <c r="AR16" s="381"/>
      <c r="AS16" s="381"/>
      <c r="AT16" s="381"/>
      <c r="AU16" s="381"/>
      <c r="AV16" s="381"/>
      <c r="AW16" s="381"/>
      <c r="AX16" s="381"/>
      <c r="AY16" s="381"/>
      <c r="AZ16" s="381"/>
      <c r="BA16" s="381"/>
      <c r="BB16" s="381"/>
      <c r="BC16" s="381"/>
    </row>
    <row r="17" spans="1:55" ht="11.45" customHeight="1">
      <c r="A17" s="376">
        <v>3</v>
      </c>
      <c r="B17" s="300" t="s">
        <v>75</v>
      </c>
      <c r="C17" s="597">
        <v>7092</v>
      </c>
      <c r="D17" s="597">
        <v>219941050</v>
      </c>
      <c r="E17" s="50">
        <v>428</v>
      </c>
      <c r="F17" s="50">
        <v>4154561</v>
      </c>
      <c r="G17" s="597">
        <v>7520</v>
      </c>
      <c r="H17" s="597">
        <v>224095611</v>
      </c>
      <c r="I17" s="597">
        <v>156425800</v>
      </c>
      <c r="J17" s="597">
        <v>62088153</v>
      </c>
      <c r="K17" s="337">
        <v>0</v>
      </c>
      <c r="L17" s="597">
        <v>5581658</v>
      </c>
      <c r="M17" s="597">
        <v>342</v>
      </c>
      <c r="N17" s="597">
        <v>33948548</v>
      </c>
      <c r="O17" s="300" t="s">
        <v>75</v>
      </c>
      <c r="P17" s="368">
        <v>3</v>
      </c>
      <c r="Q17" s="430">
        <f t="shared" si="0"/>
        <v>0</v>
      </c>
      <c r="R17" s="381">
        <f t="shared" si="0"/>
        <v>0</v>
      </c>
      <c r="S17" s="381"/>
      <c r="T17" s="381"/>
      <c r="U17" s="381"/>
      <c r="V17" s="381"/>
      <c r="W17" s="381"/>
      <c r="X17" s="381"/>
      <c r="Y17" s="381"/>
      <c r="Z17" s="381"/>
      <c r="AA17" s="381"/>
      <c r="AB17" s="381"/>
      <c r="AC17" s="381"/>
      <c r="AD17" s="381"/>
      <c r="AE17" s="381"/>
      <c r="AF17" s="381"/>
      <c r="AG17" s="381"/>
      <c r="AH17" s="381"/>
      <c r="AI17" s="381"/>
      <c r="AJ17" s="381"/>
      <c r="AK17" s="381"/>
      <c r="AL17" s="381"/>
      <c r="AM17" s="381"/>
      <c r="AN17" s="381"/>
      <c r="AO17" s="381"/>
      <c r="AP17" s="381"/>
      <c r="AQ17" s="381"/>
      <c r="AR17" s="381"/>
      <c r="AS17" s="381"/>
      <c r="AT17" s="381"/>
      <c r="AU17" s="381"/>
      <c r="AV17" s="381"/>
      <c r="AW17" s="381"/>
      <c r="AX17" s="381"/>
      <c r="AY17" s="381"/>
      <c r="AZ17" s="381"/>
      <c r="BA17" s="381"/>
      <c r="BB17" s="381"/>
      <c r="BC17" s="381"/>
    </row>
    <row r="18" spans="1:55" ht="11.45" customHeight="1">
      <c r="A18" s="376">
        <v>4</v>
      </c>
      <c r="B18" s="300" t="s">
        <v>78</v>
      </c>
      <c r="C18" s="597">
        <v>6377</v>
      </c>
      <c r="D18" s="597">
        <v>136056240</v>
      </c>
      <c r="E18" s="50">
        <v>211</v>
      </c>
      <c r="F18" s="50">
        <v>1924640</v>
      </c>
      <c r="G18" s="597">
        <v>6588</v>
      </c>
      <c r="H18" s="597">
        <v>137980880</v>
      </c>
      <c r="I18" s="597">
        <v>96440338</v>
      </c>
      <c r="J18" s="597">
        <v>36048375</v>
      </c>
      <c r="K18" s="337">
        <v>0</v>
      </c>
      <c r="L18" s="597">
        <v>5492167</v>
      </c>
      <c r="M18" s="597">
        <v>631</v>
      </c>
      <c r="N18" s="597">
        <v>16796633</v>
      </c>
      <c r="O18" s="300" t="s">
        <v>78</v>
      </c>
      <c r="P18" s="368">
        <v>4</v>
      </c>
      <c r="Q18" s="430">
        <f t="shared" si="0"/>
        <v>0</v>
      </c>
      <c r="R18" s="381">
        <f t="shared" si="0"/>
        <v>0</v>
      </c>
      <c r="S18" s="381"/>
      <c r="T18" s="381"/>
      <c r="U18" s="381"/>
      <c r="V18" s="381"/>
      <c r="W18" s="381"/>
      <c r="X18" s="381"/>
      <c r="Y18" s="381"/>
      <c r="Z18" s="381"/>
      <c r="AA18" s="381"/>
      <c r="AB18" s="381"/>
      <c r="AC18" s="381"/>
      <c r="AD18" s="381"/>
      <c r="AE18" s="381"/>
      <c r="AF18" s="381"/>
      <c r="AG18" s="381"/>
      <c r="AH18" s="381"/>
      <c r="AI18" s="381"/>
      <c r="AJ18" s="381"/>
      <c r="AK18" s="381"/>
      <c r="AL18" s="381"/>
      <c r="AM18" s="381"/>
      <c r="AN18" s="381"/>
      <c r="AO18" s="381"/>
      <c r="AP18" s="381"/>
      <c r="AQ18" s="381"/>
      <c r="AR18" s="381"/>
      <c r="AS18" s="381"/>
      <c r="AT18" s="381"/>
      <c r="AU18" s="381"/>
      <c r="AV18" s="381"/>
      <c r="AW18" s="381"/>
      <c r="AX18" s="381"/>
      <c r="AY18" s="381"/>
      <c r="AZ18" s="381"/>
      <c r="BA18" s="381"/>
      <c r="BB18" s="381"/>
      <c r="BC18" s="381"/>
    </row>
    <row r="19" spans="1:55" ht="11.45" customHeight="1">
      <c r="A19" s="376">
        <v>5</v>
      </c>
      <c r="B19" s="300" t="s">
        <v>81</v>
      </c>
      <c r="C19" s="597">
        <v>6507</v>
      </c>
      <c r="D19" s="597">
        <v>123254752</v>
      </c>
      <c r="E19" s="50">
        <v>225</v>
      </c>
      <c r="F19" s="50">
        <v>1677103</v>
      </c>
      <c r="G19" s="597">
        <v>6732</v>
      </c>
      <c r="H19" s="597">
        <v>124931855</v>
      </c>
      <c r="I19" s="597">
        <v>87328771</v>
      </c>
      <c r="J19" s="597">
        <v>32561844</v>
      </c>
      <c r="K19" s="337">
        <v>0</v>
      </c>
      <c r="L19" s="597">
        <v>5041240</v>
      </c>
      <c r="M19" s="597">
        <v>176</v>
      </c>
      <c r="N19" s="597">
        <v>12847420</v>
      </c>
      <c r="O19" s="300" t="s">
        <v>81</v>
      </c>
      <c r="P19" s="368">
        <v>5</v>
      </c>
      <c r="Q19" s="430">
        <f t="shared" si="0"/>
        <v>0</v>
      </c>
      <c r="R19" s="381">
        <f t="shared" si="0"/>
        <v>0</v>
      </c>
      <c r="S19" s="381"/>
      <c r="T19" s="381"/>
      <c r="U19" s="381"/>
      <c r="V19" s="381"/>
      <c r="W19" s="381"/>
      <c r="X19" s="381"/>
      <c r="Y19" s="381"/>
      <c r="Z19" s="381"/>
      <c r="AA19" s="381"/>
      <c r="AB19" s="381"/>
      <c r="AC19" s="381"/>
      <c r="AD19" s="381"/>
      <c r="AE19" s="381"/>
      <c r="AF19" s="381"/>
      <c r="AG19" s="381"/>
      <c r="AH19" s="381"/>
      <c r="AI19" s="381"/>
      <c r="AJ19" s="381"/>
      <c r="AK19" s="381"/>
      <c r="AL19" s="381"/>
      <c r="AM19" s="381"/>
      <c r="AN19" s="381"/>
      <c r="AO19" s="381"/>
      <c r="AP19" s="381"/>
      <c r="AQ19" s="381"/>
      <c r="AR19" s="381"/>
      <c r="AS19" s="381"/>
      <c r="AT19" s="381"/>
      <c r="AU19" s="381"/>
      <c r="AV19" s="381"/>
      <c r="AW19" s="381"/>
      <c r="AX19" s="381"/>
      <c r="AY19" s="381"/>
      <c r="AZ19" s="381"/>
      <c r="BA19" s="381"/>
      <c r="BB19" s="381"/>
      <c r="BC19" s="381"/>
    </row>
    <row r="20" spans="1:55" ht="11.45" customHeight="1">
      <c r="A20" s="376">
        <v>6</v>
      </c>
      <c r="B20" s="300" t="s">
        <v>83</v>
      </c>
      <c r="C20" s="597">
        <v>1998</v>
      </c>
      <c r="D20" s="597">
        <v>59572468</v>
      </c>
      <c r="E20" s="50">
        <v>66</v>
      </c>
      <c r="F20" s="50">
        <v>717287</v>
      </c>
      <c r="G20" s="597">
        <v>2064</v>
      </c>
      <c r="H20" s="597">
        <v>60289755</v>
      </c>
      <c r="I20" s="597">
        <v>42151401</v>
      </c>
      <c r="J20" s="597">
        <v>15858205</v>
      </c>
      <c r="K20" s="337">
        <v>0</v>
      </c>
      <c r="L20" s="597">
        <v>2280149</v>
      </c>
      <c r="M20" s="597">
        <v>72</v>
      </c>
      <c r="N20" s="597">
        <v>8734568</v>
      </c>
      <c r="O20" s="300" t="s">
        <v>83</v>
      </c>
      <c r="P20" s="368">
        <v>6</v>
      </c>
      <c r="Q20" s="430">
        <f t="shared" si="0"/>
        <v>0</v>
      </c>
      <c r="R20" s="381">
        <f t="shared" si="0"/>
        <v>0</v>
      </c>
      <c r="S20" s="381"/>
      <c r="T20" s="381"/>
      <c r="U20" s="381"/>
      <c r="V20" s="381"/>
      <c r="W20" s="381"/>
      <c r="X20" s="381"/>
      <c r="Y20" s="381"/>
      <c r="Z20" s="381"/>
      <c r="AA20" s="381"/>
      <c r="AB20" s="381"/>
      <c r="AC20" s="381"/>
      <c r="AD20" s="381"/>
      <c r="AE20" s="381"/>
      <c r="AF20" s="381"/>
      <c r="AG20" s="381"/>
      <c r="AH20" s="381"/>
      <c r="AI20" s="381"/>
      <c r="AJ20" s="381"/>
      <c r="AK20" s="381"/>
      <c r="AL20" s="381"/>
      <c r="AM20" s="381"/>
      <c r="AN20" s="381"/>
      <c r="AO20" s="381"/>
      <c r="AP20" s="381"/>
      <c r="AQ20" s="381"/>
      <c r="AR20" s="381"/>
      <c r="AS20" s="381"/>
      <c r="AT20" s="381"/>
      <c r="AU20" s="381"/>
      <c r="AV20" s="381"/>
      <c r="AW20" s="381"/>
      <c r="AX20" s="381"/>
      <c r="AY20" s="381"/>
      <c r="AZ20" s="381"/>
      <c r="BA20" s="381"/>
      <c r="BB20" s="381"/>
      <c r="BC20" s="381"/>
    </row>
    <row r="21" spans="1:55" ht="11.45" customHeight="1">
      <c r="A21" s="376">
        <v>7</v>
      </c>
      <c r="B21" s="300" t="s">
        <v>85</v>
      </c>
      <c r="C21" s="597">
        <v>1583</v>
      </c>
      <c r="D21" s="597">
        <v>48960622</v>
      </c>
      <c r="E21" s="50">
        <v>66</v>
      </c>
      <c r="F21" s="50">
        <v>445038</v>
      </c>
      <c r="G21" s="597">
        <v>1649</v>
      </c>
      <c r="H21" s="597">
        <v>49405660</v>
      </c>
      <c r="I21" s="597">
        <v>34486669</v>
      </c>
      <c r="J21" s="597">
        <v>11664807</v>
      </c>
      <c r="K21" s="337">
        <v>0</v>
      </c>
      <c r="L21" s="597">
        <v>3254184</v>
      </c>
      <c r="M21" s="597">
        <v>68</v>
      </c>
      <c r="N21" s="597">
        <v>6484052</v>
      </c>
      <c r="O21" s="300" t="s">
        <v>85</v>
      </c>
      <c r="P21" s="368">
        <v>7</v>
      </c>
      <c r="Q21" s="430">
        <f t="shared" si="0"/>
        <v>0</v>
      </c>
      <c r="R21" s="381">
        <f t="shared" si="0"/>
        <v>0</v>
      </c>
      <c r="S21" s="381"/>
      <c r="T21" s="381"/>
      <c r="U21" s="381"/>
      <c r="V21" s="381"/>
      <c r="W21" s="381"/>
      <c r="X21" s="381"/>
      <c r="Y21" s="381"/>
      <c r="Z21" s="381"/>
      <c r="AA21" s="381"/>
      <c r="AB21" s="381"/>
      <c r="AC21" s="381"/>
      <c r="AD21" s="381"/>
      <c r="AE21" s="381"/>
      <c r="AF21" s="381"/>
      <c r="AG21" s="381"/>
      <c r="AH21" s="381"/>
      <c r="AI21" s="381"/>
      <c r="AJ21" s="381"/>
      <c r="AK21" s="381"/>
      <c r="AL21" s="381"/>
      <c r="AM21" s="381"/>
      <c r="AN21" s="381"/>
      <c r="AO21" s="381"/>
      <c r="AP21" s="381"/>
      <c r="AQ21" s="381"/>
      <c r="AR21" s="381"/>
      <c r="AS21" s="381"/>
      <c r="AT21" s="381"/>
      <c r="AU21" s="381"/>
      <c r="AV21" s="381"/>
      <c r="AW21" s="381"/>
      <c r="AX21" s="381"/>
      <c r="AY21" s="381"/>
      <c r="AZ21" s="381"/>
      <c r="BA21" s="381"/>
      <c r="BB21" s="381"/>
      <c r="BC21" s="381"/>
    </row>
    <row r="22" spans="1:55" ht="11.45" customHeight="1">
      <c r="A22" s="376">
        <v>8</v>
      </c>
      <c r="B22" s="300" t="s">
        <v>86</v>
      </c>
      <c r="C22" s="597">
        <v>3452</v>
      </c>
      <c r="D22" s="597">
        <v>65432438</v>
      </c>
      <c r="E22" s="50">
        <v>134</v>
      </c>
      <c r="F22" s="50">
        <v>922796</v>
      </c>
      <c r="G22" s="597">
        <v>3586</v>
      </c>
      <c r="H22" s="597">
        <v>66355234</v>
      </c>
      <c r="I22" s="597">
        <v>46416738</v>
      </c>
      <c r="J22" s="597">
        <v>18330214</v>
      </c>
      <c r="K22" s="337">
        <v>0</v>
      </c>
      <c r="L22" s="597">
        <v>1608282</v>
      </c>
      <c r="M22" s="597">
        <v>70</v>
      </c>
      <c r="N22" s="597">
        <v>8045160</v>
      </c>
      <c r="O22" s="300" t="s">
        <v>86</v>
      </c>
      <c r="P22" s="368">
        <v>8</v>
      </c>
      <c r="Q22" s="430">
        <f t="shared" si="0"/>
        <v>0</v>
      </c>
      <c r="R22" s="381">
        <f t="shared" si="0"/>
        <v>0</v>
      </c>
      <c r="S22" s="381"/>
      <c r="T22" s="381"/>
      <c r="U22" s="381"/>
      <c r="V22" s="381"/>
      <c r="W22" s="381"/>
      <c r="X22" s="381"/>
      <c r="Y22" s="381"/>
      <c r="Z22" s="381"/>
      <c r="AA22" s="381"/>
      <c r="AB22" s="381"/>
      <c r="AC22" s="381"/>
      <c r="AD22" s="381"/>
      <c r="AE22" s="381"/>
      <c r="AF22" s="381"/>
      <c r="AG22" s="381"/>
      <c r="AH22" s="381"/>
      <c r="AI22" s="381"/>
      <c r="AJ22" s="381"/>
      <c r="AK22" s="381"/>
      <c r="AL22" s="381"/>
      <c r="AM22" s="381"/>
      <c r="AN22" s="381"/>
      <c r="AO22" s="381"/>
      <c r="AP22" s="381"/>
      <c r="AQ22" s="381"/>
      <c r="AR22" s="381"/>
      <c r="AS22" s="381"/>
      <c r="AT22" s="381"/>
      <c r="AU22" s="381"/>
      <c r="AV22" s="381"/>
      <c r="AW22" s="381"/>
      <c r="AX22" s="381"/>
      <c r="AY22" s="381"/>
      <c r="AZ22" s="381"/>
      <c r="BA22" s="381"/>
      <c r="BB22" s="381"/>
      <c r="BC22" s="381"/>
    </row>
    <row r="23" spans="1:55" ht="11.45" customHeight="1">
      <c r="A23" s="376">
        <v>9</v>
      </c>
      <c r="B23" s="300" t="s">
        <v>88</v>
      </c>
      <c r="C23" s="597">
        <v>443</v>
      </c>
      <c r="D23" s="597">
        <v>21619256</v>
      </c>
      <c r="E23" s="50">
        <v>13</v>
      </c>
      <c r="F23" s="50">
        <v>115810</v>
      </c>
      <c r="G23" s="597">
        <v>456</v>
      </c>
      <c r="H23" s="597">
        <v>21735066</v>
      </c>
      <c r="I23" s="597">
        <v>15047266</v>
      </c>
      <c r="J23" s="597">
        <v>6613158</v>
      </c>
      <c r="K23" s="337">
        <v>0</v>
      </c>
      <c r="L23" s="597">
        <v>74642</v>
      </c>
      <c r="M23" s="597">
        <v>35</v>
      </c>
      <c r="N23" s="597">
        <v>4563646</v>
      </c>
      <c r="O23" s="300" t="s">
        <v>88</v>
      </c>
      <c r="P23" s="368">
        <v>9</v>
      </c>
      <c r="Q23" s="430">
        <f t="shared" si="0"/>
        <v>0</v>
      </c>
      <c r="R23" s="381">
        <f t="shared" si="0"/>
        <v>0</v>
      </c>
      <c r="S23" s="381"/>
      <c r="T23" s="381"/>
      <c r="U23" s="381"/>
      <c r="V23" s="381"/>
      <c r="W23" s="381"/>
      <c r="X23" s="381"/>
      <c r="Y23" s="381"/>
      <c r="Z23" s="381"/>
      <c r="AA23" s="381"/>
      <c r="AB23" s="381"/>
      <c r="AC23" s="381"/>
      <c r="AD23" s="381"/>
      <c r="AE23" s="381"/>
      <c r="AF23" s="381"/>
      <c r="AG23" s="381"/>
      <c r="AH23" s="381"/>
      <c r="AI23" s="381"/>
      <c r="AJ23" s="381"/>
      <c r="AK23" s="381"/>
      <c r="AL23" s="381"/>
      <c r="AM23" s="381"/>
      <c r="AN23" s="381"/>
      <c r="AO23" s="381"/>
      <c r="AP23" s="381"/>
      <c r="AQ23" s="381"/>
      <c r="AR23" s="381"/>
      <c r="AS23" s="381"/>
      <c r="AT23" s="381"/>
      <c r="AU23" s="381"/>
      <c r="AV23" s="381"/>
      <c r="AW23" s="381"/>
      <c r="AX23" s="381"/>
      <c r="AY23" s="381"/>
      <c r="AZ23" s="381"/>
      <c r="BA23" s="381"/>
      <c r="BB23" s="381"/>
      <c r="BC23" s="381"/>
    </row>
    <row r="24" spans="1:55" ht="11.45" customHeight="1">
      <c r="A24" s="376">
        <v>11</v>
      </c>
      <c r="B24" s="300" t="s">
        <v>90</v>
      </c>
      <c r="C24" s="597">
        <v>5114</v>
      </c>
      <c r="D24" s="597">
        <v>103409208</v>
      </c>
      <c r="E24" s="50">
        <v>90</v>
      </c>
      <c r="F24" s="50">
        <v>850352</v>
      </c>
      <c r="G24" s="597">
        <v>5204</v>
      </c>
      <c r="H24" s="597">
        <v>104259560</v>
      </c>
      <c r="I24" s="597">
        <v>72666520</v>
      </c>
      <c r="J24" s="597">
        <v>27119517</v>
      </c>
      <c r="K24" s="337">
        <v>0</v>
      </c>
      <c r="L24" s="597">
        <v>4473523</v>
      </c>
      <c r="M24" s="597">
        <v>148</v>
      </c>
      <c r="N24" s="597">
        <v>13396639</v>
      </c>
      <c r="O24" s="300" t="s">
        <v>90</v>
      </c>
      <c r="P24" s="368">
        <v>11</v>
      </c>
      <c r="Q24" s="430">
        <f t="shared" si="0"/>
        <v>0</v>
      </c>
      <c r="R24" s="381">
        <f t="shared" si="0"/>
        <v>0</v>
      </c>
      <c r="S24" s="381"/>
      <c r="T24" s="381"/>
      <c r="U24" s="381"/>
      <c r="V24" s="381"/>
      <c r="W24" s="381"/>
      <c r="X24" s="381"/>
      <c r="Y24" s="381"/>
      <c r="Z24" s="381"/>
      <c r="AA24" s="381"/>
      <c r="AB24" s="381"/>
      <c r="AC24" s="381"/>
      <c r="AD24" s="381"/>
      <c r="AE24" s="381"/>
      <c r="AF24" s="381"/>
      <c r="AG24" s="381"/>
      <c r="AH24" s="381"/>
      <c r="AI24" s="381"/>
      <c r="AJ24" s="381"/>
      <c r="AK24" s="381"/>
      <c r="AL24" s="381"/>
      <c r="AM24" s="381"/>
      <c r="AN24" s="381"/>
      <c r="AO24" s="381"/>
      <c r="AP24" s="381"/>
      <c r="AQ24" s="381"/>
      <c r="AR24" s="381"/>
      <c r="AS24" s="381"/>
      <c r="AT24" s="381"/>
      <c r="AU24" s="381"/>
      <c r="AV24" s="381"/>
      <c r="AW24" s="381"/>
      <c r="AX24" s="381"/>
      <c r="AY24" s="381"/>
      <c r="AZ24" s="381"/>
      <c r="BA24" s="381"/>
      <c r="BB24" s="381"/>
      <c r="BC24" s="381"/>
    </row>
    <row r="25" spans="1:55" ht="15" customHeight="1">
      <c r="A25" s="376">
        <v>13</v>
      </c>
      <c r="B25" s="300" t="s">
        <v>92</v>
      </c>
      <c r="C25" s="597">
        <v>1206</v>
      </c>
      <c r="D25" s="597">
        <v>41430033</v>
      </c>
      <c r="E25" s="50">
        <v>16</v>
      </c>
      <c r="F25" s="50">
        <v>107649</v>
      </c>
      <c r="G25" s="597">
        <v>1222</v>
      </c>
      <c r="H25" s="597">
        <v>41537682</v>
      </c>
      <c r="I25" s="597">
        <v>28963511</v>
      </c>
      <c r="J25" s="597">
        <v>11465782</v>
      </c>
      <c r="K25" s="337">
        <v>0</v>
      </c>
      <c r="L25" s="597">
        <v>1108389</v>
      </c>
      <c r="M25" s="597">
        <v>71</v>
      </c>
      <c r="N25" s="597">
        <v>6171472</v>
      </c>
      <c r="O25" s="300" t="s">
        <v>92</v>
      </c>
      <c r="P25" s="368">
        <v>13</v>
      </c>
      <c r="Q25" s="430">
        <f t="shared" si="0"/>
        <v>0</v>
      </c>
      <c r="R25" s="381">
        <f t="shared" si="0"/>
        <v>0</v>
      </c>
      <c r="S25" s="381"/>
      <c r="T25" s="381"/>
      <c r="U25" s="381"/>
      <c r="V25" s="381"/>
      <c r="W25" s="381"/>
      <c r="X25" s="381"/>
      <c r="Y25" s="381"/>
      <c r="Z25" s="381"/>
      <c r="AA25" s="381"/>
      <c r="AB25" s="381"/>
      <c r="AC25" s="381"/>
      <c r="AD25" s="381"/>
      <c r="AE25" s="381"/>
      <c r="AF25" s="381"/>
      <c r="AG25" s="381"/>
      <c r="AH25" s="381"/>
      <c r="AI25" s="381"/>
      <c r="AJ25" s="381"/>
      <c r="AK25" s="381"/>
      <c r="AL25" s="381"/>
      <c r="AM25" s="381"/>
      <c r="AN25" s="381"/>
      <c r="AO25" s="381"/>
      <c r="AP25" s="381"/>
      <c r="AQ25" s="381"/>
      <c r="AR25" s="381"/>
      <c r="AS25" s="381"/>
      <c r="AT25" s="381"/>
      <c r="AU25" s="381"/>
      <c r="AV25" s="381"/>
      <c r="AW25" s="381"/>
      <c r="AX25" s="381"/>
      <c r="AY25" s="381"/>
      <c r="AZ25" s="381"/>
      <c r="BA25" s="381"/>
      <c r="BB25" s="381"/>
      <c r="BC25" s="381"/>
    </row>
    <row r="26" spans="1:55" ht="11.45" customHeight="1">
      <c r="A26" s="376">
        <v>14</v>
      </c>
      <c r="B26" s="300" t="s">
        <v>94</v>
      </c>
      <c r="C26" s="597">
        <v>853</v>
      </c>
      <c r="D26" s="597">
        <v>11768570</v>
      </c>
      <c r="E26" s="50">
        <v>27</v>
      </c>
      <c r="F26" s="50">
        <v>130674</v>
      </c>
      <c r="G26" s="597">
        <v>880</v>
      </c>
      <c r="H26" s="597">
        <v>11899244</v>
      </c>
      <c r="I26" s="597">
        <v>8310591</v>
      </c>
      <c r="J26" s="597">
        <v>2874783</v>
      </c>
      <c r="K26" s="337">
        <v>0</v>
      </c>
      <c r="L26" s="597">
        <v>713870</v>
      </c>
      <c r="M26" s="597">
        <v>9</v>
      </c>
      <c r="N26" s="597">
        <v>594678</v>
      </c>
      <c r="O26" s="300" t="s">
        <v>94</v>
      </c>
      <c r="P26" s="368">
        <v>14</v>
      </c>
      <c r="Q26" s="430">
        <f t="shared" si="0"/>
        <v>0</v>
      </c>
      <c r="R26" s="381">
        <f t="shared" si="0"/>
        <v>0</v>
      </c>
      <c r="S26" s="381"/>
      <c r="T26" s="381"/>
      <c r="U26" s="381"/>
      <c r="V26" s="381"/>
      <c r="W26" s="381"/>
      <c r="X26" s="381"/>
      <c r="Y26" s="381"/>
      <c r="Z26" s="381"/>
      <c r="AA26" s="381"/>
      <c r="AB26" s="381"/>
      <c r="AC26" s="381"/>
      <c r="AD26" s="381"/>
      <c r="AE26" s="381"/>
      <c r="AF26" s="381"/>
      <c r="AG26" s="381"/>
      <c r="AH26" s="381"/>
      <c r="AI26" s="381"/>
      <c r="AJ26" s="381"/>
      <c r="AK26" s="381"/>
      <c r="AL26" s="381"/>
      <c r="AM26" s="381"/>
      <c r="AN26" s="381"/>
      <c r="AO26" s="381"/>
      <c r="AP26" s="381"/>
      <c r="AQ26" s="381"/>
      <c r="AR26" s="381"/>
      <c r="AS26" s="381"/>
      <c r="AT26" s="381"/>
      <c r="AU26" s="381"/>
      <c r="AV26" s="381"/>
      <c r="AW26" s="381"/>
      <c r="AX26" s="381"/>
      <c r="AY26" s="381"/>
      <c r="AZ26" s="381"/>
      <c r="BA26" s="381"/>
      <c r="BB26" s="381"/>
      <c r="BC26" s="381"/>
    </row>
    <row r="27" spans="1:55" ht="11.45" customHeight="1">
      <c r="A27" s="376">
        <v>15</v>
      </c>
      <c r="B27" s="300" t="s">
        <v>302</v>
      </c>
      <c r="C27" s="597">
        <v>3491</v>
      </c>
      <c r="D27" s="597">
        <v>83432020</v>
      </c>
      <c r="E27" s="50">
        <v>131</v>
      </c>
      <c r="F27" s="50">
        <v>994398</v>
      </c>
      <c r="G27" s="597">
        <v>3622</v>
      </c>
      <c r="H27" s="597">
        <v>84426418</v>
      </c>
      <c r="I27" s="597">
        <v>58811934</v>
      </c>
      <c r="J27" s="597">
        <v>20172857</v>
      </c>
      <c r="K27" s="337">
        <v>0</v>
      </c>
      <c r="L27" s="597">
        <v>5441627</v>
      </c>
      <c r="M27" s="597">
        <v>140</v>
      </c>
      <c r="N27" s="597">
        <v>10245252</v>
      </c>
      <c r="O27" s="300" t="s">
        <v>302</v>
      </c>
      <c r="P27" s="368">
        <v>15</v>
      </c>
      <c r="Q27" s="430">
        <f t="shared" si="0"/>
        <v>0</v>
      </c>
      <c r="R27" s="381">
        <f t="shared" si="0"/>
        <v>0</v>
      </c>
      <c r="S27" s="381"/>
      <c r="T27" s="381"/>
      <c r="U27" s="381"/>
      <c r="V27" s="381"/>
      <c r="W27" s="381"/>
      <c r="X27" s="381"/>
      <c r="Y27" s="381"/>
      <c r="Z27" s="381"/>
      <c r="AA27" s="381"/>
      <c r="AB27" s="381"/>
      <c r="AC27" s="381"/>
      <c r="AD27" s="381"/>
      <c r="AE27" s="381"/>
      <c r="AF27" s="381"/>
      <c r="AG27" s="381"/>
      <c r="AH27" s="381"/>
      <c r="AI27" s="381"/>
      <c r="AJ27" s="381"/>
      <c r="AK27" s="381"/>
      <c r="AL27" s="381"/>
      <c r="AM27" s="381"/>
      <c r="AN27" s="381"/>
      <c r="AO27" s="381"/>
      <c r="AP27" s="381"/>
      <c r="AQ27" s="381"/>
      <c r="AR27" s="381"/>
      <c r="AS27" s="381"/>
      <c r="AT27" s="381"/>
      <c r="AU27" s="381"/>
      <c r="AV27" s="381"/>
      <c r="AW27" s="381"/>
      <c r="AX27" s="381"/>
      <c r="AY27" s="381"/>
      <c r="AZ27" s="381"/>
      <c r="BA27" s="381"/>
      <c r="BB27" s="381"/>
      <c r="BC27" s="381"/>
    </row>
    <row r="28" spans="1:55" ht="11.45" customHeight="1">
      <c r="A28" s="376">
        <v>16</v>
      </c>
      <c r="B28" s="300" t="s">
        <v>98</v>
      </c>
      <c r="C28" s="597">
        <v>1300</v>
      </c>
      <c r="D28" s="597">
        <v>25583026</v>
      </c>
      <c r="E28" s="50">
        <v>39</v>
      </c>
      <c r="F28" s="50">
        <v>343090</v>
      </c>
      <c r="G28" s="597">
        <v>1339</v>
      </c>
      <c r="H28" s="597">
        <v>25926116</v>
      </c>
      <c r="I28" s="597">
        <v>18068567</v>
      </c>
      <c r="J28" s="597">
        <v>7037123</v>
      </c>
      <c r="K28" s="337">
        <v>0</v>
      </c>
      <c r="L28" s="597">
        <v>820426</v>
      </c>
      <c r="M28" s="597">
        <v>36</v>
      </c>
      <c r="N28" s="597">
        <v>2866338</v>
      </c>
      <c r="O28" s="300" t="s">
        <v>98</v>
      </c>
      <c r="P28" s="368">
        <v>16</v>
      </c>
      <c r="Q28" s="430">
        <f t="shared" si="0"/>
        <v>0</v>
      </c>
      <c r="R28" s="381">
        <f t="shared" si="0"/>
        <v>0</v>
      </c>
      <c r="S28" s="381"/>
      <c r="T28" s="381"/>
      <c r="U28" s="381"/>
      <c r="V28" s="381"/>
      <c r="W28" s="381"/>
      <c r="X28" s="381"/>
      <c r="Y28" s="381"/>
      <c r="Z28" s="381"/>
      <c r="AA28" s="381"/>
      <c r="AB28" s="381"/>
      <c r="AC28" s="381"/>
      <c r="AD28" s="381"/>
      <c r="AE28" s="381"/>
      <c r="AF28" s="381"/>
      <c r="AG28" s="381"/>
      <c r="AH28" s="381"/>
      <c r="AI28" s="381"/>
      <c r="AJ28" s="381"/>
      <c r="AK28" s="381"/>
      <c r="AL28" s="381"/>
      <c r="AM28" s="381"/>
      <c r="AN28" s="381"/>
      <c r="AO28" s="381"/>
      <c r="AP28" s="381"/>
      <c r="AQ28" s="381"/>
      <c r="AR28" s="381"/>
      <c r="AS28" s="381"/>
      <c r="AT28" s="381"/>
      <c r="AU28" s="381"/>
      <c r="AV28" s="381"/>
      <c r="AW28" s="381"/>
      <c r="AX28" s="381"/>
      <c r="AY28" s="381"/>
      <c r="AZ28" s="381"/>
      <c r="BA28" s="381"/>
      <c r="BB28" s="381"/>
      <c r="BC28" s="381"/>
    </row>
    <row r="29" spans="1:55" ht="11.45" customHeight="1">
      <c r="A29" s="376">
        <v>17</v>
      </c>
      <c r="B29" s="300" t="s">
        <v>100</v>
      </c>
      <c r="C29" s="597">
        <v>2653</v>
      </c>
      <c r="D29" s="597">
        <v>60186043</v>
      </c>
      <c r="E29" s="50">
        <v>84</v>
      </c>
      <c r="F29" s="50">
        <v>1089065</v>
      </c>
      <c r="G29" s="597">
        <v>2737</v>
      </c>
      <c r="H29" s="597">
        <v>61275108</v>
      </c>
      <c r="I29" s="597">
        <v>42836563</v>
      </c>
      <c r="J29" s="597">
        <v>16592666</v>
      </c>
      <c r="K29" s="337">
        <v>0</v>
      </c>
      <c r="L29" s="597">
        <v>1845879</v>
      </c>
      <c r="M29" s="597">
        <v>53</v>
      </c>
      <c r="N29" s="597">
        <v>7485322</v>
      </c>
      <c r="O29" s="300" t="s">
        <v>100</v>
      </c>
      <c r="P29" s="368">
        <v>17</v>
      </c>
      <c r="Q29" s="430">
        <f t="shared" si="0"/>
        <v>0</v>
      </c>
      <c r="R29" s="381">
        <f t="shared" si="0"/>
        <v>0</v>
      </c>
      <c r="S29" s="381"/>
      <c r="T29" s="381"/>
      <c r="U29" s="381"/>
      <c r="V29" s="381"/>
      <c r="W29" s="381"/>
      <c r="X29" s="381"/>
      <c r="Y29" s="381"/>
      <c r="Z29" s="381"/>
      <c r="AA29" s="381"/>
      <c r="AB29" s="381"/>
      <c r="AC29" s="381"/>
      <c r="AD29" s="381"/>
      <c r="AE29" s="381"/>
      <c r="AF29" s="381"/>
      <c r="AG29" s="381"/>
      <c r="AH29" s="381"/>
      <c r="AI29" s="381"/>
      <c r="AJ29" s="381"/>
      <c r="AK29" s="381"/>
      <c r="AL29" s="381"/>
      <c r="AM29" s="381"/>
      <c r="AN29" s="381"/>
      <c r="AO29" s="381"/>
      <c r="AP29" s="381"/>
      <c r="AQ29" s="381"/>
      <c r="AR29" s="381"/>
      <c r="AS29" s="381"/>
      <c r="AT29" s="381"/>
      <c r="AU29" s="381"/>
      <c r="AV29" s="381"/>
      <c r="AW29" s="381"/>
      <c r="AX29" s="381"/>
      <c r="AY29" s="381"/>
      <c r="AZ29" s="381"/>
      <c r="BA29" s="381"/>
      <c r="BB29" s="381"/>
      <c r="BC29" s="381"/>
    </row>
    <row r="30" spans="1:55" ht="11.45" customHeight="1">
      <c r="A30" s="376">
        <v>18</v>
      </c>
      <c r="B30" s="300" t="s">
        <v>102</v>
      </c>
      <c r="C30" s="597">
        <v>2253</v>
      </c>
      <c r="D30" s="597">
        <v>41452751</v>
      </c>
      <c r="E30" s="50">
        <v>84</v>
      </c>
      <c r="F30" s="50">
        <v>707218</v>
      </c>
      <c r="G30" s="597">
        <v>2337</v>
      </c>
      <c r="H30" s="597">
        <v>42159969</v>
      </c>
      <c r="I30" s="597">
        <v>29300104</v>
      </c>
      <c r="J30" s="597">
        <v>11598490</v>
      </c>
      <c r="K30" s="337">
        <v>0</v>
      </c>
      <c r="L30" s="597">
        <v>1261375</v>
      </c>
      <c r="M30" s="597">
        <v>56</v>
      </c>
      <c r="N30" s="597">
        <v>3690194</v>
      </c>
      <c r="O30" s="300" t="s">
        <v>102</v>
      </c>
      <c r="P30" s="368">
        <v>18</v>
      </c>
      <c r="Q30" s="430">
        <f t="shared" si="0"/>
        <v>0</v>
      </c>
      <c r="R30" s="381">
        <f t="shared" si="0"/>
        <v>0</v>
      </c>
      <c r="S30" s="381"/>
      <c r="T30" s="381"/>
      <c r="U30" s="381"/>
      <c r="V30" s="381"/>
      <c r="W30" s="381"/>
      <c r="X30" s="381"/>
      <c r="Y30" s="381"/>
      <c r="Z30" s="381"/>
      <c r="AA30" s="381"/>
      <c r="AB30" s="381"/>
      <c r="AC30" s="381"/>
      <c r="AD30" s="381"/>
      <c r="AE30" s="381"/>
      <c r="AF30" s="381"/>
      <c r="AG30" s="381"/>
      <c r="AH30" s="381"/>
      <c r="AI30" s="381"/>
      <c r="AJ30" s="381"/>
      <c r="AK30" s="381"/>
      <c r="AL30" s="381"/>
      <c r="AM30" s="381"/>
      <c r="AN30" s="381"/>
      <c r="AO30" s="381"/>
      <c r="AP30" s="381"/>
      <c r="AQ30" s="381"/>
      <c r="AR30" s="381"/>
      <c r="AS30" s="381"/>
      <c r="AT30" s="381"/>
      <c r="AU30" s="381"/>
      <c r="AV30" s="381"/>
      <c r="AW30" s="381"/>
      <c r="AX30" s="381"/>
      <c r="AY30" s="381"/>
      <c r="AZ30" s="381"/>
      <c r="BA30" s="381"/>
      <c r="BB30" s="381"/>
      <c r="BC30" s="381"/>
    </row>
    <row r="31" spans="1:55" ht="11.45" customHeight="1">
      <c r="A31" s="376">
        <v>19</v>
      </c>
      <c r="B31" s="300" t="s">
        <v>104</v>
      </c>
      <c r="C31" s="597">
        <v>1505</v>
      </c>
      <c r="D31" s="597">
        <v>40100484</v>
      </c>
      <c r="E31" s="50">
        <v>72</v>
      </c>
      <c r="F31" s="50">
        <v>552850</v>
      </c>
      <c r="G31" s="597">
        <v>1577</v>
      </c>
      <c r="H31" s="597">
        <v>40653334</v>
      </c>
      <c r="I31" s="597">
        <v>28456288</v>
      </c>
      <c r="J31" s="597">
        <v>11888629</v>
      </c>
      <c r="K31" s="337">
        <v>0</v>
      </c>
      <c r="L31" s="597">
        <v>308417</v>
      </c>
      <c r="M31" s="597">
        <v>16</v>
      </c>
      <c r="N31" s="597">
        <v>7255126</v>
      </c>
      <c r="O31" s="300" t="s">
        <v>104</v>
      </c>
      <c r="P31" s="368">
        <v>19</v>
      </c>
      <c r="Q31" s="430">
        <f t="shared" si="0"/>
        <v>0</v>
      </c>
      <c r="R31" s="381">
        <f t="shared" si="0"/>
        <v>0</v>
      </c>
      <c r="S31" s="381"/>
      <c r="T31" s="381"/>
      <c r="U31" s="381"/>
      <c r="V31" s="381"/>
      <c r="W31" s="381"/>
      <c r="X31" s="381"/>
      <c r="Y31" s="381"/>
      <c r="Z31" s="381"/>
      <c r="AA31" s="381"/>
      <c r="AB31" s="381"/>
      <c r="AC31" s="381"/>
      <c r="AD31" s="381"/>
      <c r="AE31" s="381"/>
      <c r="AF31" s="381"/>
      <c r="AG31" s="381"/>
      <c r="AH31" s="381"/>
      <c r="AI31" s="381"/>
      <c r="AJ31" s="381"/>
      <c r="AK31" s="381"/>
      <c r="AL31" s="381"/>
      <c r="AM31" s="381"/>
      <c r="AN31" s="381"/>
      <c r="AO31" s="381"/>
      <c r="AP31" s="381"/>
      <c r="AQ31" s="381"/>
      <c r="AR31" s="381"/>
      <c r="AS31" s="381"/>
      <c r="AT31" s="381"/>
      <c r="AU31" s="381"/>
      <c r="AV31" s="381"/>
      <c r="AW31" s="381"/>
      <c r="AX31" s="381"/>
      <c r="AY31" s="381"/>
      <c r="AZ31" s="381"/>
      <c r="BA31" s="381"/>
      <c r="BB31" s="381"/>
      <c r="BC31" s="381"/>
    </row>
    <row r="32" spans="1:55" ht="11.45" customHeight="1">
      <c r="A32" s="376">
        <v>20</v>
      </c>
      <c r="B32" s="300" t="s">
        <v>106</v>
      </c>
      <c r="C32" s="597">
        <v>2416</v>
      </c>
      <c r="D32" s="597">
        <v>66275036</v>
      </c>
      <c r="E32" s="50">
        <v>47</v>
      </c>
      <c r="F32" s="50">
        <v>413817</v>
      </c>
      <c r="G32" s="597">
        <v>2463</v>
      </c>
      <c r="H32" s="597">
        <v>66688853</v>
      </c>
      <c r="I32" s="597">
        <v>46619907</v>
      </c>
      <c r="J32" s="597">
        <v>17996060</v>
      </c>
      <c r="K32" s="337">
        <v>0</v>
      </c>
      <c r="L32" s="597">
        <v>2072886</v>
      </c>
      <c r="M32" s="597">
        <v>45</v>
      </c>
      <c r="N32" s="597">
        <v>10734077</v>
      </c>
      <c r="O32" s="300" t="s">
        <v>106</v>
      </c>
      <c r="P32" s="368">
        <v>20</v>
      </c>
      <c r="Q32" s="430">
        <f t="shared" si="0"/>
        <v>0</v>
      </c>
      <c r="R32" s="381">
        <f t="shared" si="0"/>
        <v>0</v>
      </c>
      <c r="S32" s="381"/>
      <c r="T32" s="381"/>
      <c r="U32" s="381"/>
      <c r="V32" s="381"/>
      <c r="W32" s="381"/>
      <c r="X32" s="381"/>
      <c r="Y32" s="381"/>
      <c r="Z32" s="381"/>
      <c r="AA32" s="381"/>
      <c r="AB32" s="381"/>
      <c r="AC32" s="381"/>
      <c r="AD32" s="381"/>
      <c r="AE32" s="381"/>
      <c r="AF32" s="381"/>
      <c r="AG32" s="381"/>
      <c r="AH32" s="381"/>
      <c r="AI32" s="381"/>
      <c r="AJ32" s="381"/>
      <c r="AK32" s="381"/>
      <c r="AL32" s="381"/>
      <c r="AM32" s="381"/>
      <c r="AN32" s="381"/>
      <c r="AO32" s="381"/>
      <c r="AP32" s="381"/>
      <c r="AQ32" s="381"/>
      <c r="AR32" s="381"/>
      <c r="AS32" s="381"/>
      <c r="AT32" s="381"/>
      <c r="AU32" s="381"/>
      <c r="AV32" s="381"/>
      <c r="AW32" s="381"/>
      <c r="AX32" s="381"/>
      <c r="AY32" s="381"/>
      <c r="AZ32" s="381"/>
      <c r="BA32" s="381"/>
      <c r="BB32" s="381"/>
      <c r="BC32" s="381"/>
    </row>
    <row r="33" spans="1:55" ht="11.45" customHeight="1">
      <c r="A33" s="376">
        <v>21</v>
      </c>
      <c r="B33" s="300" t="s">
        <v>108</v>
      </c>
      <c r="C33" s="597">
        <v>2129</v>
      </c>
      <c r="D33" s="597">
        <v>55356203</v>
      </c>
      <c r="E33" s="50">
        <v>52</v>
      </c>
      <c r="F33" s="50">
        <v>573560</v>
      </c>
      <c r="G33" s="597">
        <v>2181</v>
      </c>
      <c r="H33" s="597">
        <v>55929763</v>
      </c>
      <c r="I33" s="597">
        <v>39063896</v>
      </c>
      <c r="J33" s="597">
        <v>15257153</v>
      </c>
      <c r="K33" s="337">
        <v>0</v>
      </c>
      <c r="L33" s="597">
        <v>1608714</v>
      </c>
      <c r="M33" s="597">
        <v>81</v>
      </c>
      <c r="N33" s="597">
        <v>8399627</v>
      </c>
      <c r="O33" s="300" t="s">
        <v>108</v>
      </c>
      <c r="P33" s="368">
        <v>21</v>
      </c>
      <c r="Q33" s="430">
        <f t="shared" ref="Q33:R48" si="1">C33+E33-G33</f>
        <v>0</v>
      </c>
      <c r="R33" s="381">
        <f t="shared" si="1"/>
        <v>0</v>
      </c>
      <c r="S33" s="381"/>
      <c r="T33" s="381"/>
      <c r="U33" s="381"/>
      <c r="V33" s="381"/>
      <c r="W33" s="381"/>
      <c r="X33" s="381"/>
      <c r="Y33" s="381"/>
      <c r="Z33" s="381"/>
      <c r="AA33" s="381"/>
      <c r="AB33" s="381"/>
      <c r="AC33" s="381"/>
      <c r="AD33" s="381"/>
      <c r="AE33" s="381"/>
      <c r="AF33" s="381"/>
      <c r="AG33" s="381"/>
      <c r="AH33" s="381"/>
      <c r="AI33" s="381"/>
      <c r="AJ33" s="381"/>
      <c r="AK33" s="381"/>
      <c r="AL33" s="381"/>
      <c r="AM33" s="381"/>
      <c r="AN33" s="381"/>
      <c r="AO33" s="381"/>
      <c r="AP33" s="381"/>
      <c r="AQ33" s="381"/>
      <c r="AR33" s="381"/>
      <c r="AS33" s="381"/>
      <c r="AT33" s="381"/>
      <c r="AU33" s="381"/>
      <c r="AV33" s="381"/>
      <c r="AW33" s="381"/>
      <c r="AX33" s="381"/>
      <c r="AY33" s="381"/>
      <c r="AZ33" s="381"/>
      <c r="BA33" s="381"/>
      <c r="BB33" s="381"/>
      <c r="BC33" s="381"/>
    </row>
    <row r="34" spans="1:55" ht="11.45" customHeight="1">
      <c r="A34" s="376">
        <v>22</v>
      </c>
      <c r="B34" s="300" t="s">
        <v>303</v>
      </c>
      <c r="C34" s="597">
        <v>623</v>
      </c>
      <c r="D34" s="597">
        <v>21939325</v>
      </c>
      <c r="E34" s="50">
        <v>43</v>
      </c>
      <c r="F34" s="50">
        <v>254738</v>
      </c>
      <c r="G34" s="597">
        <v>666</v>
      </c>
      <c r="H34" s="597">
        <v>22194063</v>
      </c>
      <c r="I34" s="597">
        <v>15445505</v>
      </c>
      <c r="J34" s="597">
        <v>6732334</v>
      </c>
      <c r="K34" s="337">
        <v>0</v>
      </c>
      <c r="L34" s="597">
        <v>16224</v>
      </c>
      <c r="M34" s="597">
        <v>49</v>
      </c>
      <c r="N34" s="597">
        <v>3786916</v>
      </c>
      <c r="O34" s="300" t="s">
        <v>303</v>
      </c>
      <c r="P34" s="368">
        <v>22</v>
      </c>
      <c r="Q34" s="430">
        <f t="shared" si="1"/>
        <v>0</v>
      </c>
      <c r="R34" s="381">
        <f t="shared" si="1"/>
        <v>0</v>
      </c>
      <c r="S34" s="381"/>
      <c r="T34" s="201"/>
      <c r="U34" s="381"/>
      <c r="V34" s="381"/>
      <c r="W34" s="381"/>
      <c r="X34" s="381"/>
      <c r="Y34" s="381"/>
      <c r="Z34" s="381"/>
      <c r="AA34" s="381"/>
      <c r="AB34" s="381"/>
      <c r="AC34" s="381"/>
      <c r="AD34" s="381"/>
      <c r="AE34" s="381"/>
      <c r="AF34" s="381"/>
      <c r="AG34" s="381"/>
      <c r="AH34" s="381"/>
      <c r="AI34" s="381"/>
      <c r="AJ34" s="381"/>
      <c r="AK34" s="381"/>
      <c r="AL34" s="381"/>
      <c r="AM34" s="381"/>
      <c r="AN34" s="381"/>
      <c r="AO34" s="381"/>
      <c r="AP34" s="381"/>
      <c r="AQ34" s="381"/>
      <c r="AR34" s="381"/>
      <c r="AS34" s="381"/>
      <c r="AT34" s="381"/>
      <c r="AU34" s="381"/>
      <c r="AV34" s="381"/>
      <c r="AW34" s="381"/>
      <c r="AX34" s="381"/>
      <c r="AY34" s="381"/>
      <c r="AZ34" s="381"/>
      <c r="BA34" s="381"/>
      <c r="BB34" s="381"/>
      <c r="BC34" s="381"/>
    </row>
    <row r="35" spans="1:55" ht="15" customHeight="1">
      <c r="A35" s="376">
        <v>24</v>
      </c>
      <c r="B35" s="300" t="s">
        <v>112</v>
      </c>
      <c r="C35" s="597">
        <v>1476</v>
      </c>
      <c r="D35" s="597">
        <v>38575884</v>
      </c>
      <c r="E35" s="50">
        <v>28</v>
      </c>
      <c r="F35" s="50">
        <v>401664</v>
      </c>
      <c r="G35" s="597">
        <v>1504</v>
      </c>
      <c r="H35" s="597">
        <v>38977548</v>
      </c>
      <c r="I35" s="597">
        <v>27145687</v>
      </c>
      <c r="J35" s="597">
        <v>11061738</v>
      </c>
      <c r="K35" s="337">
        <v>0</v>
      </c>
      <c r="L35" s="597">
        <v>770123</v>
      </c>
      <c r="M35" s="597">
        <v>43</v>
      </c>
      <c r="N35" s="597">
        <v>4280050</v>
      </c>
      <c r="O35" s="300" t="s">
        <v>112</v>
      </c>
      <c r="P35" s="368">
        <v>24</v>
      </c>
      <c r="Q35" s="430">
        <f t="shared" si="1"/>
        <v>0</v>
      </c>
      <c r="R35" s="381">
        <f t="shared" si="1"/>
        <v>0</v>
      </c>
      <c r="S35" s="381"/>
      <c r="T35" s="381"/>
      <c r="U35" s="381"/>
      <c r="V35" s="381"/>
      <c r="W35" s="381"/>
      <c r="X35" s="381"/>
      <c r="Y35" s="381"/>
      <c r="Z35" s="381"/>
      <c r="AA35" s="381"/>
      <c r="AB35" s="381"/>
      <c r="AC35" s="381"/>
      <c r="AD35" s="381"/>
      <c r="AE35" s="381"/>
      <c r="AF35" s="381"/>
      <c r="AG35" s="381"/>
      <c r="AH35" s="381"/>
      <c r="AI35" s="381"/>
      <c r="AJ35" s="381"/>
      <c r="AK35" s="381"/>
      <c r="AL35" s="381"/>
      <c r="AM35" s="381"/>
      <c r="AN35" s="381"/>
      <c r="AO35" s="381"/>
      <c r="AP35" s="381"/>
      <c r="AQ35" s="381"/>
      <c r="AR35" s="381"/>
      <c r="AS35" s="381"/>
      <c r="AT35" s="381"/>
      <c r="AU35" s="381"/>
      <c r="AV35" s="381"/>
      <c r="AW35" s="381"/>
      <c r="AX35" s="381"/>
      <c r="AY35" s="381"/>
      <c r="AZ35" s="381"/>
      <c r="BA35" s="381"/>
      <c r="BB35" s="381"/>
      <c r="BC35" s="381"/>
    </row>
    <row r="36" spans="1:55" ht="11.45" customHeight="1">
      <c r="A36" s="376">
        <v>27</v>
      </c>
      <c r="B36" s="300" t="s">
        <v>114</v>
      </c>
      <c r="C36" s="597">
        <v>943</v>
      </c>
      <c r="D36" s="597">
        <v>34418230</v>
      </c>
      <c r="E36" s="50">
        <v>23</v>
      </c>
      <c r="F36" s="50">
        <v>97590</v>
      </c>
      <c r="G36" s="597">
        <v>966</v>
      </c>
      <c r="H36" s="597">
        <v>34515820</v>
      </c>
      <c r="I36" s="597">
        <v>24064540</v>
      </c>
      <c r="J36" s="597">
        <v>9105382</v>
      </c>
      <c r="K36" s="337">
        <v>0</v>
      </c>
      <c r="L36" s="597">
        <v>1345898</v>
      </c>
      <c r="M36" s="597">
        <v>48</v>
      </c>
      <c r="N36" s="597">
        <v>5525676</v>
      </c>
      <c r="O36" s="300" t="s">
        <v>114</v>
      </c>
      <c r="P36" s="368">
        <v>27</v>
      </c>
      <c r="Q36" s="430">
        <f t="shared" si="1"/>
        <v>0</v>
      </c>
      <c r="R36" s="381">
        <f t="shared" si="1"/>
        <v>0</v>
      </c>
      <c r="S36" s="381"/>
      <c r="T36" s="381"/>
      <c r="U36" s="381"/>
      <c r="V36" s="381"/>
      <c r="W36" s="381"/>
      <c r="X36" s="381"/>
      <c r="Y36" s="381"/>
      <c r="Z36" s="381"/>
      <c r="AA36" s="381"/>
      <c r="AB36" s="381"/>
      <c r="AC36" s="381"/>
      <c r="AD36" s="381"/>
      <c r="AE36" s="381"/>
      <c r="AF36" s="381"/>
      <c r="AG36" s="381"/>
      <c r="AH36" s="381"/>
      <c r="AI36" s="381"/>
      <c r="AJ36" s="381"/>
      <c r="AK36" s="381"/>
      <c r="AL36" s="381"/>
      <c r="AM36" s="381"/>
      <c r="AN36" s="381"/>
      <c r="AO36" s="381"/>
      <c r="AP36" s="381"/>
      <c r="AQ36" s="381"/>
      <c r="AR36" s="381"/>
      <c r="AS36" s="381"/>
      <c r="AT36" s="381"/>
      <c r="AU36" s="381"/>
      <c r="AV36" s="381"/>
      <c r="AW36" s="381"/>
      <c r="AX36" s="381"/>
      <c r="AY36" s="381"/>
      <c r="AZ36" s="381"/>
      <c r="BA36" s="381"/>
      <c r="BB36" s="381"/>
      <c r="BC36" s="381"/>
    </row>
    <row r="37" spans="1:55" ht="11.45" customHeight="1">
      <c r="A37" s="376">
        <v>31</v>
      </c>
      <c r="B37" s="300" t="s">
        <v>116</v>
      </c>
      <c r="C37" s="597">
        <v>1049</v>
      </c>
      <c r="D37" s="597">
        <v>23104734</v>
      </c>
      <c r="E37" s="50">
        <v>14</v>
      </c>
      <c r="F37" s="50">
        <v>150865</v>
      </c>
      <c r="G37" s="597">
        <v>1063</v>
      </c>
      <c r="H37" s="597">
        <v>23255599</v>
      </c>
      <c r="I37" s="597">
        <v>16236920</v>
      </c>
      <c r="J37" s="597">
        <v>5504987</v>
      </c>
      <c r="K37" s="337">
        <v>0</v>
      </c>
      <c r="L37" s="597">
        <v>1513692</v>
      </c>
      <c r="M37" s="597">
        <v>42</v>
      </c>
      <c r="N37" s="597">
        <v>2972603</v>
      </c>
      <c r="O37" s="300" t="s">
        <v>116</v>
      </c>
      <c r="P37" s="368">
        <v>31</v>
      </c>
      <c r="Q37" s="430">
        <f t="shared" si="1"/>
        <v>0</v>
      </c>
      <c r="R37" s="381">
        <f t="shared" si="1"/>
        <v>0</v>
      </c>
      <c r="S37" s="381"/>
      <c r="T37" s="381"/>
      <c r="U37" s="381"/>
      <c r="V37" s="381"/>
      <c r="W37" s="381"/>
      <c r="X37" s="381"/>
      <c r="Y37" s="381"/>
      <c r="Z37" s="381"/>
      <c r="AA37" s="381"/>
      <c r="AB37" s="381"/>
      <c r="AC37" s="381"/>
      <c r="AD37" s="381"/>
      <c r="AE37" s="381"/>
      <c r="AF37" s="381"/>
      <c r="AG37" s="381"/>
      <c r="AH37" s="381"/>
      <c r="AI37" s="381"/>
      <c r="AJ37" s="381"/>
      <c r="AK37" s="381"/>
      <c r="AL37" s="381"/>
      <c r="AM37" s="381"/>
      <c r="AN37" s="381"/>
      <c r="AO37" s="381"/>
      <c r="AP37" s="381"/>
      <c r="AQ37" s="381"/>
      <c r="AR37" s="381"/>
      <c r="AS37" s="381"/>
      <c r="AT37" s="381"/>
      <c r="AU37" s="381"/>
      <c r="AV37" s="381"/>
      <c r="AW37" s="381"/>
      <c r="AX37" s="381"/>
      <c r="AY37" s="381"/>
      <c r="AZ37" s="381"/>
      <c r="BA37" s="381"/>
      <c r="BB37" s="381"/>
      <c r="BC37" s="381"/>
    </row>
    <row r="38" spans="1:55" ht="11.45" customHeight="1">
      <c r="A38" s="376">
        <v>32</v>
      </c>
      <c r="B38" s="300" t="s">
        <v>117</v>
      </c>
      <c r="C38" s="597">
        <v>453</v>
      </c>
      <c r="D38" s="597">
        <v>8792910</v>
      </c>
      <c r="E38" s="50">
        <v>22</v>
      </c>
      <c r="F38" s="50">
        <v>198220</v>
      </c>
      <c r="G38" s="597">
        <v>475</v>
      </c>
      <c r="H38" s="597">
        <v>8991130</v>
      </c>
      <c r="I38" s="597">
        <v>6291999</v>
      </c>
      <c r="J38" s="597">
        <v>2407493</v>
      </c>
      <c r="K38" s="337">
        <v>0</v>
      </c>
      <c r="L38" s="597">
        <v>291638</v>
      </c>
      <c r="M38" s="597">
        <v>11</v>
      </c>
      <c r="N38" s="597">
        <v>898921</v>
      </c>
      <c r="O38" s="300" t="s">
        <v>117</v>
      </c>
      <c r="P38" s="368">
        <v>32</v>
      </c>
      <c r="Q38" s="430">
        <f t="shared" si="1"/>
        <v>0</v>
      </c>
      <c r="R38" s="381">
        <f t="shared" si="1"/>
        <v>0</v>
      </c>
      <c r="S38" s="381"/>
      <c r="T38" s="381"/>
      <c r="U38" s="381"/>
      <c r="V38" s="381"/>
      <c r="W38" s="381"/>
      <c r="X38" s="381"/>
      <c r="Y38" s="381"/>
      <c r="Z38" s="381"/>
      <c r="AA38" s="381"/>
      <c r="AB38" s="381"/>
      <c r="AC38" s="381"/>
      <c r="AD38" s="381"/>
      <c r="AE38" s="381"/>
      <c r="AF38" s="381"/>
      <c r="AG38" s="381"/>
      <c r="AH38" s="381"/>
      <c r="AI38" s="381"/>
      <c r="AJ38" s="381"/>
      <c r="AK38" s="381"/>
      <c r="AL38" s="381"/>
      <c r="AM38" s="381"/>
      <c r="AN38" s="381"/>
      <c r="AO38" s="381"/>
      <c r="AP38" s="381"/>
      <c r="AQ38" s="381"/>
      <c r="AR38" s="381"/>
      <c r="AS38" s="381"/>
      <c r="AT38" s="381"/>
      <c r="AU38" s="381"/>
      <c r="AV38" s="381"/>
      <c r="AW38" s="381"/>
      <c r="AX38" s="381"/>
      <c r="AY38" s="381"/>
      <c r="AZ38" s="381"/>
      <c r="BA38" s="381"/>
      <c r="BB38" s="381"/>
      <c r="BC38" s="381"/>
    </row>
    <row r="39" spans="1:55" ht="11.45" customHeight="1">
      <c r="A39" s="376">
        <v>37</v>
      </c>
      <c r="B39" s="300" t="s">
        <v>118</v>
      </c>
      <c r="C39" s="597">
        <v>604</v>
      </c>
      <c r="D39" s="597">
        <v>8871034</v>
      </c>
      <c r="E39" s="50">
        <v>37</v>
      </c>
      <c r="F39" s="50">
        <v>184910</v>
      </c>
      <c r="G39" s="597">
        <v>641</v>
      </c>
      <c r="H39" s="597">
        <v>9055944</v>
      </c>
      <c r="I39" s="597">
        <v>6308242</v>
      </c>
      <c r="J39" s="597">
        <v>2609167</v>
      </c>
      <c r="K39" s="337">
        <v>0</v>
      </c>
      <c r="L39" s="597">
        <v>138535</v>
      </c>
      <c r="M39" s="597">
        <v>24</v>
      </c>
      <c r="N39" s="597">
        <v>734402</v>
      </c>
      <c r="O39" s="300" t="s">
        <v>118</v>
      </c>
      <c r="P39" s="368">
        <v>37</v>
      </c>
      <c r="Q39" s="430">
        <f t="shared" si="1"/>
        <v>0</v>
      </c>
      <c r="R39" s="381">
        <f t="shared" si="1"/>
        <v>0</v>
      </c>
      <c r="S39" s="381"/>
      <c r="T39" s="381"/>
      <c r="U39" s="381"/>
      <c r="V39" s="381"/>
      <c r="W39" s="381"/>
      <c r="X39" s="381"/>
      <c r="Y39" s="381"/>
      <c r="Z39" s="381"/>
      <c r="AA39" s="381"/>
      <c r="AB39" s="381"/>
      <c r="AC39" s="381"/>
      <c r="AD39" s="381"/>
      <c r="AE39" s="381"/>
      <c r="AF39" s="381"/>
      <c r="AG39" s="381"/>
      <c r="AH39" s="381"/>
      <c r="AI39" s="381"/>
      <c r="AJ39" s="381"/>
      <c r="AK39" s="381"/>
      <c r="AL39" s="381"/>
      <c r="AM39" s="381"/>
      <c r="AN39" s="381"/>
      <c r="AO39" s="381"/>
      <c r="AP39" s="381"/>
      <c r="AQ39" s="381"/>
      <c r="AR39" s="381"/>
      <c r="AS39" s="381"/>
      <c r="AT39" s="381"/>
      <c r="AU39" s="381"/>
      <c r="AV39" s="381"/>
      <c r="AW39" s="381"/>
      <c r="AX39" s="381"/>
      <c r="AY39" s="381"/>
      <c r="AZ39" s="381"/>
      <c r="BA39" s="381"/>
      <c r="BB39" s="381"/>
      <c r="BC39" s="381"/>
    </row>
    <row r="40" spans="1:55" ht="11.45" customHeight="1">
      <c r="A40" s="376">
        <v>39</v>
      </c>
      <c r="B40" s="300" t="s">
        <v>120</v>
      </c>
      <c r="C40" s="597">
        <v>674</v>
      </c>
      <c r="D40" s="597">
        <v>13705930</v>
      </c>
      <c r="E40" s="50">
        <v>17</v>
      </c>
      <c r="F40" s="50">
        <v>118008</v>
      </c>
      <c r="G40" s="597">
        <v>691</v>
      </c>
      <c r="H40" s="597">
        <v>13823938</v>
      </c>
      <c r="I40" s="597">
        <v>9659267</v>
      </c>
      <c r="J40" s="597">
        <v>3537162</v>
      </c>
      <c r="K40" s="337">
        <v>0</v>
      </c>
      <c r="L40" s="597">
        <v>627509</v>
      </c>
      <c r="M40" s="597">
        <v>35</v>
      </c>
      <c r="N40" s="597">
        <v>1854540</v>
      </c>
      <c r="O40" s="300" t="s">
        <v>120</v>
      </c>
      <c r="P40" s="368">
        <v>39</v>
      </c>
      <c r="Q40" s="430">
        <f t="shared" si="1"/>
        <v>0</v>
      </c>
      <c r="R40" s="381">
        <f t="shared" si="1"/>
        <v>0</v>
      </c>
      <c r="S40" s="381"/>
      <c r="T40" s="381"/>
      <c r="U40" s="381"/>
      <c r="V40" s="381"/>
      <c r="W40" s="381"/>
      <c r="X40" s="381"/>
      <c r="Y40" s="381"/>
      <c r="Z40" s="381"/>
      <c r="AA40" s="381"/>
      <c r="AB40" s="381"/>
      <c r="AC40" s="381"/>
      <c r="AD40" s="381"/>
      <c r="AE40" s="381"/>
      <c r="AF40" s="381"/>
      <c r="AG40" s="381"/>
      <c r="AH40" s="381"/>
      <c r="AI40" s="381"/>
      <c r="AJ40" s="381"/>
      <c r="AK40" s="381"/>
      <c r="AL40" s="381"/>
      <c r="AM40" s="381"/>
      <c r="AN40" s="381"/>
      <c r="AO40" s="381"/>
      <c r="AP40" s="381"/>
      <c r="AQ40" s="381"/>
      <c r="AR40" s="381"/>
      <c r="AS40" s="381"/>
      <c r="AT40" s="381"/>
      <c r="AU40" s="381"/>
      <c r="AV40" s="381"/>
      <c r="AW40" s="381"/>
      <c r="AX40" s="381"/>
      <c r="AY40" s="381"/>
      <c r="AZ40" s="381"/>
      <c r="BA40" s="381"/>
      <c r="BB40" s="381"/>
      <c r="BC40" s="381"/>
    </row>
    <row r="41" spans="1:55" ht="11.45" customHeight="1">
      <c r="A41" s="376">
        <v>40</v>
      </c>
      <c r="B41" s="300" t="s">
        <v>307</v>
      </c>
      <c r="C41" s="597">
        <v>387</v>
      </c>
      <c r="D41" s="597">
        <v>4822570</v>
      </c>
      <c r="E41" s="50">
        <v>21</v>
      </c>
      <c r="F41" s="50">
        <v>162596</v>
      </c>
      <c r="G41" s="597">
        <v>408</v>
      </c>
      <c r="H41" s="597">
        <v>4985166</v>
      </c>
      <c r="I41" s="597">
        <v>3488770</v>
      </c>
      <c r="J41" s="597">
        <v>1480876</v>
      </c>
      <c r="K41" s="337">
        <v>0</v>
      </c>
      <c r="L41" s="597">
        <v>15520</v>
      </c>
      <c r="M41" s="597">
        <v>2</v>
      </c>
      <c r="N41" s="597">
        <v>88317</v>
      </c>
      <c r="O41" s="300" t="s">
        <v>307</v>
      </c>
      <c r="P41" s="368">
        <v>40</v>
      </c>
      <c r="Q41" s="430">
        <f t="shared" si="1"/>
        <v>0</v>
      </c>
      <c r="R41" s="381">
        <f t="shared" si="1"/>
        <v>0</v>
      </c>
      <c r="S41" s="381"/>
      <c r="T41" s="381"/>
      <c r="U41" s="381"/>
      <c r="V41" s="381"/>
      <c r="W41" s="381"/>
      <c r="X41" s="381"/>
      <c r="Y41" s="381"/>
      <c r="Z41" s="381"/>
      <c r="AA41" s="381"/>
      <c r="AB41" s="381"/>
      <c r="AC41" s="381"/>
      <c r="AD41" s="381"/>
      <c r="AE41" s="381"/>
      <c r="AF41" s="381"/>
      <c r="AG41" s="381"/>
      <c r="AH41" s="381"/>
      <c r="AI41" s="381"/>
      <c r="AJ41" s="381"/>
      <c r="AK41" s="381"/>
      <c r="AL41" s="381"/>
      <c r="AM41" s="381"/>
      <c r="AN41" s="381"/>
      <c r="AO41" s="381"/>
      <c r="AP41" s="381"/>
      <c r="AQ41" s="381"/>
      <c r="AR41" s="381"/>
      <c r="AS41" s="381"/>
      <c r="AT41" s="381"/>
      <c r="AU41" s="381"/>
      <c r="AV41" s="381"/>
      <c r="AW41" s="381"/>
      <c r="AX41" s="381"/>
      <c r="AY41" s="381"/>
      <c r="AZ41" s="381"/>
      <c r="BA41" s="381"/>
      <c r="BB41" s="381"/>
      <c r="BC41" s="381"/>
    </row>
    <row r="42" spans="1:55" ht="11.45" customHeight="1">
      <c r="A42" s="376">
        <v>42</v>
      </c>
      <c r="B42" s="300" t="s">
        <v>123</v>
      </c>
      <c r="C42" s="597">
        <v>724</v>
      </c>
      <c r="D42" s="597">
        <v>21968986</v>
      </c>
      <c r="E42" s="50">
        <v>24</v>
      </c>
      <c r="F42" s="50">
        <v>227264</v>
      </c>
      <c r="G42" s="597">
        <v>748</v>
      </c>
      <c r="H42" s="597">
        <v>22196250</v>
      </c>
      <c r="I42" s="597">
        <v>15507161</v>
      </c>
      <c r="J42" s="597">
        <v>6122209</v>
      </c>
      <c r="K42" s="337">
        <v>0</v>
      </c>
      <c r="L42" s="597">
        <v>566880</v>
      </c>
      <c r="M42" s="597">
        <v>35</v>
      </c>
      <c r="N42" s="597">
        <v>4132537</v>
      </c>
      <c r="O42" s="300" t="s">
        <v>123</v>
      </c>
      <c r="P42" s="368">
        <v>42</v>
      </c>
      <c r="Q42" s="430">
        <f t="shared" si="1"/>
        <v>0</v>
      </c>
      <c r="R42" s="381">
        <f t="shared" si="1"/>
        <v>0</v>
      </c>
      <c r="S42" s="381"/>
      <c r="T42" s="381"/>
      <c r="U42" s="381"/>
      <c r="V42" s="381"/>
      <c r="W42" s="381"/>
      <c r="X42" s="381"/>
      <c r="Y42" s="381"/>
      <c r="Z42" s="381"/>
      <c r="AA42" s="381"/>
      <c r="AB42" s="381"/>
      <c r="AC42" s="381"/>
      <c r="AD42" s="381"/>
      <c r="AE42" s="381"/>
      <c r="AF42" s="381"/>
      <c r="AG42" s="381"/>
      <c r="AH42" s="381"/>
      <c r="AI42" s="381"/>
      <c r="AJ42" s="381"/>
      <c r="AK42" s="381"/>
      <c r="AL42" s="381"/>
      <c r="AM42" s="381"/>
      <c r="AN42" s="381"/>
      <c r="AO42" s="381"/>
      <c r="AP42" s="381"/>
      <c r="AQ42" s="381"/>
      <c r="AR42" s="381"/>
      <c r="AS42" s="381"/>
      <c r="AT42" s="381"/>
      <c r="AU42" s="381"/>
      <c r="AV42" s="381"/>
      <c r="AW42" s="381"/>
      <c r="AX42" s="381"/>
      <c r="AY42" s="381"/>
      <c r="AZ42" s="381"/>
      <c r="BA42" s="381"/>
      <c r="BB42" s="381"/>
      <c r="BC42" s="381"/>
    </row>
    <row r="43" spans="1:55" ht="11.45" customHeight="1">
      <c r="A43" s="376">
        <v>43</v>
      </c>
      <c r="B43" s="300" t="s">
        <v>309</v>
      </c>
      <c r="C43" s="597">
        <v>1871</v>
      </c>
      <c r="D43" s="597">
        <v>35830940</v>
      </c>
      <c r="E43" s="50">
        <v>69</v>
      </c>
      <c r="F43" s="50">
        <v>574808</v>
      </c>
      <c r="G43" s="597">
        <v>1940</v>
      </c>
      <c r="H43" s="597">
        <v>36405748</v>
      </c>
      <c r="I43" s="597">
        <v>25307121</v>
      </c>
      <c r="J43" s="597">
        <v>9976441</v>
      </c>
      <c r="K43" s="337">
        <v>0</v>
      </c>
      <c r="L43" s="597">
        <v>1122186</v>
      </c>
      <c r="M43" s="597">
        <v>51</v>
      </c>
      <c r="N43" s="597">
        <v>3575346</v>
      </c>
      <c r="O43" s="300" t="s">
        <v>309</v>
      </c>
      <c r="P43" s="368">
        <v>43</v>
      </c>
      <c r="Q43" s="430">
        <f t="shared" si="1"/>
        <v>0</v>
      </c>
      <c r="R43" s="381">
        <f t="shared" si="1"/>
        <v>0</v>
      </c>
      <c r="S43" s="381"/>
      <c r="T43" s="381"/>
      <c r="U43" s="381"/>
      <c r="V43" s="381"/>
      <c r="W43" s="381"/>
      <c r="X43" s="381"/>
      <c r="Y43" s="381"/>
      <c r="Z43" s="381"/>
      <c r="AA43" s="381"/>
      <c r="AB43" s="381"/>
      <c r="AC43" s="381"/>
      <c r="AD43" s="381"/>
      <c r="AE43" s="381"/>
      <c r="AF43" s="381"/>
      <c r="AG43" s="381"/>
      <c r="AH43" s="381"/>
      <c r="AI43" s="381"/>
      <c r="AJ43" s="381"/>
      <c r="AK43" s="381"/>
      <c r="AL43" s="381"/>
      <c r="AM43" s="381"/>
      <c r="AN43" s="381"/>
      <c r="AO43" s="381"/>
      <c r="AP43" s="381"/>
      <c r="AQ43" s="381"/>
      <c r="AR43" s="381"/>
      <c r="AS43" s="381"/>
      <c r="AT43" s="381"/>
      <c r="AU43" s="381"/>
      <c r="AV43" s="381"/>
      <c r="AW43" s="381"/>
      <c r="AX43" s="381"/>
      <c r="AY43" s="381"/>
      <c r="AZ43" s="381"/>
      <c r="BA43" s="381"/>
      <c r="BB43" s="381"/>
      <c r="BC43" s="381"/>
    </row>
    <row r="44" spans="1:55" ht="11.45" customHeight="1">
      <c r="A44" s="376">
        <v>45</v>
      </c>
      <c r="B44" s="300" t="s">
        <v>125</v>
      </c>
      <c r="C44" s="597">
        <v>502</v>
      </c>
      <c r="D44" s="597">
        <v>9233794</v>
      </c>
      <c r="E44" s="50">
        <v>36</v>
      </c>
      <c r="F44" s="50">
        <v>270732</v>
      </c>
      <c r="G44" s="597">
        <v>538</v>
      </c>
      <c r="H44" s="597">
        <v>9504526</v>
      </c>
      <c r="I44" s="597">
        <v>6607091</v>
      </c>
      <c r="J44" s="597">
        <v>2861573</v>
      </c>
      <c r="K44" s="337">
        <v>0</v>
      </c>
      <c r="L44" s="597">
        <v>35862</v>
      </c>
      <c r="M44" s="597">
        <v>14</v>
      </c>
      <c r="N44" s="597">
        <v>561192</v>
      </c>
      <c r="O44" s="300" t="s">
        <v>125</v>
      </c>
      <c r="P44" s="368">
        <v>45</v>
      </c>
      <c r="Q44" s="430">
        <f t="shared" si="1"/>
        <v>0</v>
      </c>
      <c r="R44" s="381">
        <f t="shared" si="1"/>
        <v>0</v>
      </c>
      <c r="S44" s="381"/>
      <c r="T44" s="381"/>
      <c r="U44" s="381"/>
      <c r="V44" s="381"/>
      <c r="W44" s="381"/>
      <c r="X44" s="381"/>
      <c r="Y44" s="381"/>
      <c r="Z44" s="381"/>
      <c r="AA44" s="381"/>
      <c r="AB44" s="381"/>
      <c r="AC44" s="381"/>
      <c r="AD44" s="381"/>
      <c r="AE44" s="381"/>
      <c r="AF44" s="381"/>
      <c r="AG44" s="381"/>
      <c r="AH44" s="381"/>
      <c r="AI44" s="381"/>
      <c r="AJ44" s="381"/>
      <c r="AK44" s="381"/>
      <c r="AL44" s="381"/>
      <c r="AM44" s="381"/>
      <c r="AN44" s="381"/>
      <c r="AO44" s="381"/>
      <c r="AP44" s="381"/>
      <c r="AQ44" s="381"/>
      <c r="AR44" s="381"/>
      <c r="AS44" s="381"/>
      <c r="AT44" s="381"/>
      <c r="AU44" s="381"/>
      <c r="AV44" s="381"/>
      <c r="AW44" s="381"/>
      <c r="AX44" s="381"/>
      <c r="AY44" s="381"/>
      <c r="AZ44" s="381"/>
      <c r="BA44" s="381"/>
      <c r="BB44" s="381"/>
      <c r="BC44" s="381"/>
    </row>
    <row r="45" spans="1:55" ht="15" customHeight="1">
      <c r="A45" s="376">
        <v>46</v>
      </c>
      <c r="B45" s="300" t="s">
        <v>127</v>
      </c>
      <c r="C45" s="597">
        <v>839</v>
      </c>
      <c r="D45" s="597">
        <v>14867398</v>
      </c>
      <c r="E45" s="50">
        <v>4</v>
      </c>
      <c r="F45" s="50">
        <v>37237</v>
      </c>
      <c r="G45" s="597">
        <v>843</v>
      </c>
      <c r="H45" s="597">
        <v>14904635</v>
      </c>
      <c r="I45" s="597">
        <v>10429649</v>
      </c>
      <c r="J45" s="597">
        <v>3355643</v>
      </c>
      <c r="K45" s="337">
        <v>0</v>
      </c>
      <c r="L45" s="597">
        <v>1119343</v>
      </c>
      <c r="M45" s="597">
        <v>16</v>
      </c>
      <c r="N45" s="597">
        <v>1350420</v>
      </c>
      <c r="O45" s="300" t="s">
        <v>127</v>
      </c>
      <c r="P45" s="368">
        <v>46</v>
      </c>
      <c r="Q45" s="430">
        <f t="shared" si="1"/>
        <v>0</v>
      </c>
      <c r="R45" s="381">
        <f t="shared" si="1"/>
        <v>0</v>
      </c>
      <c r="S45" s="381"/>
      <c r="T45" s="381"/>
      <c r="U45" s="381"/>
      <c r="V45" s="381"/>
      <c r="W45" s="381"/>
      <c r="X45" s="381"/>
      <c r="Y45" s="381"/>
      <c r="Z45" s="381"/>
      <c r="AA45" s="381"/>
      <c r="AB45" s="381"/>
      <c r="AC45" s="381"/>
      <c r="AD45" s="381"/>
      <c r="AE45" s="381"/>
      <c r="AF45" s="381"/>
      <c r="AG45" s="381"/>
      <c r="AH45" s="381"/>
      <c r="AI45" s="381"/>
      <c r="AJ45" s="381"/>
      <c r="AK45" s="381"/>
      <c r="AL45" s="381"/>
      <c r="AM45" s="381"/>
      <c r="AN45" s="381"/>
      <c r="AO45" s="381"/>
      <c r="AP45" s="381"/>
      <c r="AQ45" s="381"/>
      <c r="AR45" s="381"/>
      <c r="AS45" s="381"/>
      <c r="AT45" s="381"/>
      <c r="AU45" s="381"/>
      <c r="AV45" s="381"/>
      <c r="AW45" s="381"/>
      <c r="AX45" s="381"/>
      <c r="AY45" s="381"/>
      <c r="AZ45" s="381"/>
      <c r="BA45" s="381"/>
      <c r="BB45" s="381"/>
      <c r="BC45" s="381"/>
    </row>
    <row r="46" spans="1:55" s="389" customFormat="1" ht="11.45" customHeight="1">
      <c r="A46" s="376">
        <v>50</v>
      </c>
      <c r="B46" s="300" t="s">
        <v>128</v>
      </c>
      <c r="C46" s="597">
        <v>1129</v>
      </c>
      <c r="D46" s="597">
        <v>27345487</v>
      </c>
      <c r="E46" s="50">
        <v>23</v>
      </c>
      <c r="F46" s="42">
        <v>150850</v>
      </c>
      <c r="G46" s="597">
        <v>1152</v>
      </c>
      <c r="H46" s="597">
        <v>27496337</v>
      </c>
      <c r="I46" s="597">
        <v>19217886</v>
      </c>
      <c r="J46" s="597">
        <v>7010020</v>
      </c>
      <c r="K46" s="337">
        <v>0</v>
      </c>
      <c r="L46" s="597">
        <v>1268431</v>
      </c>
      <c r="M46" s="597">
        <v>41</v>
      </c>
      <c r="N46" s="597">
        <v>3613103</v>
      </c>
      <c r="O46" s="300" t="s">
        <v>128</v>
      </c>
      <c r="P46" s="368">
        <v>50</v>
      </c>
      <c r="Q46" s="430">
        <f t="shared" si="1"/>
        <v>0</v>
      </c>
      <c r="R46" s="432">
        <f t="shared" si="1"/>
        <v>0</v>
      </c>
      <c r="S46" s="432"/>
      <c r="T46" s="432"/>
      <c r="U46" s="432"/>
      <c r="V46" s="432"/>
      <c r="W46" s="432"/>
      <c r="X46" s="432"/>
      <c r="Y46" s="432"/>
      <c r="Z46" s="432"/>
      <c r="AA46" s="432"/>
      <c r="AB46" s="432"/>
      <c r="AC46" s="432"/>
      <c r="AD46" s="432"/>
      <c r="AE46" s="432"/>
      <c r="AF46" s="432"/>
      <c r="AG46" s="432"/>
      <c r="AH46" s="432"/>
      <c r="AI46" s="432"/>
      <c r="AJ46" s="432"/>
      <c r="AK46" s="432"/>
      <c r="AL46" s="432"/>
      <c r="AM46" s="432"/>
      <c r="AN46" s="432"/>
      <c r="AO46" s="432"/>
      <c r="AP46" s="432"/>
      <c r="AQ46" s="432"/>
      <c r="AR46" s="432"/>
      <c r="AS46" s="432"/>
      <c r="AT46" s="432"/>
      <c r="AU46" s="432"/>
      <c r="AV46" s="432"/>
      <c r="AW46" s="432"/>
      <c r="AX46" s="432"/>
      <c r="AY46" s="432"/>
      <c r="AZ46" s="432"/>
      <c r="BA46" s="432"/>
      <c r="BB46" s="432"/>
      <c r="BC46" s="432"/>
    </row>
    <row r="47" spans="1:55" ht="11.45" customHeight="1">
      <c r="A47" s="376">
        <v>57</v>
      </c>
      <c r="B47" s="300" t="s">
        <v>130</v>
      </c>
      <c r="C47" s="597">
        <v>636</v>
      </c>
      <c r="D47" s="597">
        <v>20637352</v>
      </c>
      <c r="E47" s="50">
        <v>14</v>
      </c>
      <c r="F47" s="50">
        <v>97562</v>
      </c>
      <c r="G47" s="597">
        <v>650</v>
      </c>
      <c r="H47" s="597">
        <v>20734914</v>
      </c>
      <c r="I47" s="597">
        <v>14507150</v>
      </c>
      <c r="J47" s="597">
        <v>5677288</v>
      </c>
      <c r="K47" s="337">
        <v>0</v>
      </c>
      <c r="L47" s="597">
        <v>550476</v>
      </c>
      <c r="M47" s="597">
        <v>32</v>
      </c>
      <c r="N47" s="597">
        <v>3009317</v>
      </c>
      <c r="O47" s="587" t="s">
        <v>130</v>
      </c>
      <c r="P47" s="368">
        <v>57</v>
      </c>
      <c r="Q47" s="430">
        <f t="shared" si="1"/>
        <v>0</v>
      </c>
      <c r="R47" s="381">
        <f t="shared" si="1"/>
        <v>0</v>
      </c>
      <c r="S47" s="381"/>
      <c r="T47" s="381"/>
      <c r="U47" s="381"/>
      <c r="V47" s="381"/>
      <c r="W47" s="381"/>
      <c r="X47" s="381"/>
      <c r="Y47" s="381"/>
      <c r="Z47" s="381"/>
      <c r="AA47" s="381"/>
      <c r="AB47" s="381"/>
      <c r="AC47" s="381"/>
      <c r="AD47" s="381"/>
      <c r="AE47" s="381"/>
      <c r="AF47" s="381"/>
      <c r="AG47" s="381"/>
      <c r="AH47" s="381"/>
      <c r="AI47" s="381"/>
      <c r="AJ47" s="381"/>
      <c r="AK47" s="381"/>
      <c r="AL47" s="381"/>
      <c r="AM47" s="381"/>
      <c r="AN47" s="381"/>
      <c r="AO47" s="381"/>
      <c r="AP47" s="381"/>
      <c r="AQ47" s="381"/>
      <c r="AR47" s="381"/>
      <c r="AS47" s="381"/>
      <c r="AT47" s="381"/>
      <c r="AU47" s="381"/>
      <c r="AV47" s="381"/>
      <c r="AW47" s="381"/>
      <c r="AX47" s="381"/>
      <c r="AY47" s="381"/>
      <c r="AZ47" s="381"/>
      <c r="BA47" s="381"/>
      <c r="BB47" s="381"/>
      <c r="BC47" s="381"/>
    </row>
    <row r="48" spans="1:55" ht="11.45" customHeight="1">
      <c r="A48" s="376">
        <v>62</v>
      </c>
      <c r="B48" s="300" t="s">
        <v>131</v>
      </c>
      <c r="C48" s="597">
        <v>759</v>
      </c>
      <c r="D48" s="597">
        <v>28233754</v>
      </c>
      <c r="E48" s="50">
        <v>26</v>
      </c>
      <c r="F48" s="50">
        <v>117921</v>
      </c>
      <c r="G48" s="597">
        <v>785</v>
      </c>
      <c r="H48" s="597">
        <v>28351675</v>
      </c>
      <c r="I48" s="597">
        <v>19814163</v>
      </c>
      <c r="J48" s="597">
        <v>7469672</v>
      </c>
      <c r="K48" s="337">
        <v>0</v>
      </c>
      <c r="L48" s="597">
        <v>1067840</v>
      </c>
      <c r="M48" s="597">
        <v>63</v>
      </c>
      <c r="N48" s="597">
        <v>5269109</v>
      </c>
      <c r="O48" s="300" t="s">
        <v>131</v>
      </c>
      <c r="P48" s="368">
        <v>62</v>
      </c>
      <c r="Q48" s="430">
        <f t="shared" si="1"/>
        <v>0</v>
      </c>
      <c r="R48" s="381">
        <f t="shared" si="1"/>
        <v>0</v>
      </c>
      <c r="S48" s="381"/>
      <c r="T48" s="381"/>
      <c r="U48" s="381"/>
      <c r="V48" s="381"/>
      <c r="W48" s="381"/>
      <c r="X48" s="381"/>
      <c r="Y48" s="381"/>
      <c r="Z48" s="381"/>
      <c r="AA48" s="381"/>
      <c r="AB48" s="381"/>
      <c r="AC48" s="381"/>
      <c r="AD48" s="381"/>
      <c r="AE48" s="381"/>
      <c r="AF48" s="381"/>
      <c r="AG48" s="381"/>
      <c r="AH48" s="381"/>
      <c r="AI48" s="381"/>
      <c r="AJ48" s="381"/>
      <c r="AK48" s="381"/>
      <c r="AL48" s="381"/>
      <c r="AM48" s="381"/>
      <c r="AN48" s="381"/>
      <c r="AO48" s="381"/>
      <c r="AP48" s="381"/>
      <c r="AQ48" s="381"/>
      <c r="AR48" s="381"/>
      <c r="AS48" s="381"/>
      <c r="AT48" s="381"/>
      <c r="AU48" s="381"/>
      <c r="AV48" s="381"/>
      <c r="AW48" s="381"/>
      <c r="AX48" s="381"/>
      <c r="AY48" s="381"/>
      <c r="AZ48" s="381"/>
      <c r="BA48" s="381"/>
      <c r="BB48" s="381"/>
      <c r="BC48" s="381"/>
    </row>
    <row r="49" spans="1:55" ht="11.45" customHeight="1">
      <c r="A49" s="376">
        <v>65</v>
      </c>
      <c r="B49" s="300" t="s">
        <v>314</v>
      </c>
      <c r="C49" s="597">
        <v>1564</v>
      </c>
      <c r="D49" s="597">
        <v>57645742</v>
      </c>
      <c r="E49" s="50">
        <v>7</v>
      </c>
      <c r="F49" s="50">
        <v>103925</v>
      </c>
      <c r="G49" s="597">
        <v>1571</v>
      </c>
      <c r="H49" s="597">
        <v>57749667</v>
      </c>
      <c r="I49" s="597">
        <v>40285788</v>
      </c>
      <c r="J49" s="597">
        <v>15230365</v>
      </c>
      <c r="K49" s="337">
        <v>0</v>
      </c>
      <c r="L49" s="597">
        <v>2233514</v>
      </c>
      <c r="M49" s="597">
        <v>77</v>
      </c>
      <c r="N49" s="597">
        <v>8741246</v>
      </c>
      <c r="O49" s="300" t="s">
        <v>314</v>
      </c>
      <c r="P49" s="368">
        <v>65</v>
      </c>
      <c r="Q49" s="430">
        <f t="shared" ref="Q49:R54" si="2">C49+E49-G49</f>
        <v>0</v>
      </c>
      <c r="R49" s="381">
        <f t="shared" si="2"/>
        <v>0</v>
      </c>
      <c r="S49" s="381"/>
      <c r="T49" s="381"/>
      <c r="U49" s="381"/>
      <c r="V49" s="381"/>
      <c r="W49" s="381"/>
      <c r="X49" s="381"/>
      <c r="Y49" s="381"/>
      <c r="Z49" s="381"/>
      <c r="AA49" s="381"/>
      <c r="AB49" s="381"/>
      <c r="AC49" s="381"/>
      <c r="AD49" s="381"/>
      <c r="AE49" s="381"/>
      <c r="AF49" s="381"/>
      <c r="AG49" s="381"/>
      <c r="AH49" s="381"/>
      <c r="AI49" s="381"/>
      <c r="AJ49" s="381"/>
      <c r="AK49" s="381"/>
      <c r="AL49" s="381"/>
      <c r="AM49" s="381"/>
      <c r="AN49" s="381"/>
      <c r="AO49" s="381"/>
      <c r="AP49" s="381"/>
      <c r="AQ49" s="381"/>
      <c r="AR49" s="381"/>
      <c r="AS49" s="381"/>
      <c r="AT49" s="381"/>
      <c r="AU49" s="381"/>
      <c r="AV49" s="381"/>
      <c r="AW49" s="381"/>
      <c r="AX49" s="381"/>
      <c r="AY49" s="381"/>
      <c r="AZ49" s="381"/>
      <c r="BA49" s="381"/>
      <c r="BB49" s="381"/>
      <c r="BC49" s="381"/>
    </row>
    <row r="50" spans="1:55" ht="11.45" customHeight="1">
      <c r="A50" s="376">
        <v>70</v>
      </c>
      <c r="B50" s="300" t="s">
        <v>134</v>
      </c>
      <c r="C50" s="597">
        <v>1272</v>
      </c>
      <c r="D50" s="597">
        <v>26034090</v>
      </c>
      <c r="E50" s="50">
        <v>32</v>
      </c>
      <c r="F50" s="50">
        <v>188491</v>
      </c>
      <c r="G50" s="597">
        <v>1304</v>
      </c>
      <c r="H50" s="597">
        <v>26222581</v>
      </c>
      <c r="I50" s="597">
        <v>18342402</v>
      </c>
      <c r="J50" s="597">
        <v>6555100</v>
      </c>
      <c r="K50" s="337">
        <v>0</v>
      </c>
      <c r="L50" s="597">
        <v>1325079</v>
      </c>
      <c r="M50" s="597">
        <v>22</v>
      </c>
      <c r="N50" s="597">
        <v>3091051</v>
      </c>
      <c r="O50" s="300" t="s">
        <v>134</v>
      </c>
      <c r="P50" s="368">
        <v>70</v>
      </c>
      <c r="Q50" s="430">
        <f t="shared" si="2"/>
        <v>0</v>
      </c>
      <c r="R50" s="381">
        <f t="shared" si="2"/>
        <v>0</v>
      </c>
      <c r="S50" s="381"/>
      <c r="T50" s="381"/>
      <c r="U50" s="381"/>
      <c r="V50" s="381"/>
      <c r="W50" s="381"/>
      <c r="X50" s="381"/>
      <c r="Y50" s="381"/>
      <c r="Z50" s="381"/>
      <c r="AA50" s="381"/>
      <c r="AB50" s="381"/>
      <c r="AC50" s="381"/>
      <c r="AD50" s="381"/>
      <c r="AE50" s="381"/>
      <c r="AF50" s="381"/>
      <c r="AG50" s="381"/>
      <c r="AH50" s="381"/>
      <c r="AI50" s="381"/>
      <c r="AJ50" s="381"/>
      <c r="AK50" s="381"/>
      <c r="AL50" s="381"/>
      <c r="AM50" s="381"/>
      <c r="AN50" s="381"/>
      <c r="AO50" s="381"/>
      <c r="AP50" s="381"/>
      <c r="AQ50" s="381"/>
      <c r="AR50" s="381"/>
      <c r="AS50" s="381"/>
      <c r="AT50" s="381"/>
      <c r="AU50" s="381"/>
      <c r="AV50" s="381"/>
      <c r="AW50" s="381"/>
      <c r="AX50" s="381"/>
      <c r="AY50" s="381"/>
      <c r="AZ50" s="381"/>
      <c r="BA50" s="381"/>
      <c r="BB50" s="381"/>
      <c r="BC50" s="381"/>
    </row>
    <row r="51" spans="1:55" ht="11.45" customHeight="1">
      <c r="A51" s="376">
        <v>73</v>
      </c>
      <c r="B51" s="300" t="s">
        <v>317</v>
      </c>
      <c r="C51" s="597">
        <v>2330</v>
      </c>
      <c r="D51" s="597">
        <v>50333696</v>
      </c>
      <c r="E51" s="50">
        <v>51</v>
      </c>
      <c r="F51" s="50">
        <v>349426</v>
      </c>
      <c r="G51" s="597">
        <v>2381</v>
      </c>
      <c r="H51" s="597">
        <v>50683122</v>
      </c>
      <c r="I51" s="597">
        <v>35393419</v>
      </c>
      <c r="J51" s="597">
        <v>13050684</v>
      </c>
      <c r="K51" s="337">
        <v>0</v>
      </c>
      <c r="L51" s="597">
        <v>2239019</v>
      </c>
      <c r="M51" s="597">
        <v>74</v>
      </c>
      <c r="N51" s="597">
        <v>6214758</v>
      </c>
      <c r="O51" s="300" t="s">
        <v>317</v>
      </c>
      <c r="P51" s="368">
        <v>73</v>
      </c>
      <c r="Q51" s="430">
        <f t="shared" si="2"/>
        <v>0</v>
      </c>
      <c r="R51" s="381">
        <f t="shared" si="2"/>
        <v>0</v>
      </c>
      <c r="S51" s="381"/>
      <c r="T51" s="381"/>
      <c r="U51" s="381"/>
      <c r="V51" s="381"/>
      <c r="W51" s="381"/>
      <c r="X51" s="381"/>
      <c r="Y51" s="381"/>
      <c r="Z51" s="381"/>
      <c r="AA51" s="381"/>
      <c r="AB51" s="381"/>
      <c r="AC51" s="381"/>
      <c r="AD51" s="381"/>
      <c r="AE51" s="381"/>
      <c r="AF51" s="381"/>
      <c r="AG51" s="381"/>
      <c r="AH51" s="381"/>
      <c r="AI51" s="381"/>
      <c r="AJ51" s="381"/>
      <c r="AK51" s="381"/>
      <c r="AL51" s="381"/>
      <c r="AM51" s="381"/>
      <c r="AN51" s="381"/>
      <c r="AO51" s="381"/>
      <c r="AP51" s="381"/>
      <c r="AQ51" s="381"/>
      <c r="AR51" s="381"/>
      <c r="AS51" s="381"/>
      <c r="AT51" s="381"/>
      <c r="AU51" s="381"/>
      <c r="AV51" s="381"/>
      <c r="AW51" s="381"/>
      <c r="AX51" s="381"/>
      <c r="AY51" s="381"/>
      <c r="AZ51" s="381"/>
      <c r="BA51" s="381"/>
      <c r="BB51" s="381"/>
      <c r="BC51" s="381"/>
    </row>
    <row r="52" spans="1:55" ht="11.45" customHeight="1">
      <c r="A52" s="376">
        <v>79</v>
      </c>
      <c r="B52" s="300" t="s">
        <v>459</v>
      </c>
      <c r="C52" s="597">
        <v>1525</v>
      </c>
      <c r="D52" s="597">
        <v>37636728</v>
      </c>
      <c r="E52" s="50">
        <v>56</v>
      </c>
      <c r="F52" s="50">
        <v>343694</v>
      </c>
      <c r="G52" s="597">
        <v>1581</v>
      </c>
      <c r="H52" s="597">
        <v>37980422</v>
      </c>
      <c r="I52" s="597">
        <v>26543533</v>
      </c>
      <c r="J52" s="597">
        <v>10962657</v>
      </c>
      <c r="K52" s="337">
        <v>0</v>
      </c>
      <c r="L52" s="597">
        <v>474232</v>
      </c>
      <c r="M52" s="597">
        <v>41</v>
      </c>
      <c r="N52" s="597">
        <v>4734293</v>
      </c>
      <c r="O52" s="300" t="s">
        <v>320</v>
      </c>
      <c r="P52" s="368">
        <v>79</v>
      </c>
      <c r="Q52" s="430">
        <f t="shared" si="2"/>
        <v>0</v>
      </c>
      <c r="R52" s="381">
        <f t="shared" si="2"/>
        <v>0</v>
      </c>
      <c r="S52" s="381"/>
      <c r="T52" s="381"/>
      <c r="U52" s="381"/>
      <c r="V52" s="381"/>
      <c r="W52" s="381"/>
      <c r="X52" s="381"/>
      <c r="Y52" s="381"/>
      <c r="Z52" s="381"/>
      <c r="AA52" s="381"/>
      <c r="AB52" s="381"/>
      <c r="AC52" s="381"/>
      <c r="AD52" s="381"/>
      <c r="AE52" s="381"/>
      <c r="AF52" s="381"/>
      <c r="AG52" s="381"/>
      <c r="AH52" s="381"/>
      <c r="AI52" s="381"/>
      <c r="AJ52" s="381"/>
      <c r="AK52" s="381"/>
      <c r="AL52" s="381"/>
      <c r="AM52" s="381"/>
      <c r="AN52" s="381"/>
      <c r="AO52" s="381"/>
      <c r="AP52" s="381"/>
      <c r="AQ52" s="381"/>
      <c r="AR52" s="381"/>
      <c r="AS52" s="381"/>
      <c r="AT52" s="381"/>
      <c r="AU52" s="381"/>
      <c r="AV52" s="381"/>
      <c r="AW52" s="381"/>
      <c r="AX52" s="381"/>
      <c r="AY52" s="381"/>
      <c r="AZ52" s="381"/>
      <c r="BA52" s="381"/>
      <c r="BB52" s="381"/>
      <c r="BC52" s="381"/>
    </row>
    <row r="53" spans="1:55" ht="11.45" customHeight="1">
      <c r="A53" s="376">
        <v>86</v>
      </c>
      <c r="B53" s="300" t="s">
        <v>139</v>
      </c>
      <c r="C53" s="597">
        <v>1527</v>
      </c>
      <c r="D53" s="597">
        <v>44735402</v>
      </c>
      <c r="E53" s="50">
        <v>67</v>
      </c>
      <c r="F53" s="50">
        <v>392306</v>
      </c>
      <c r="G53" s="597">
        <v>1594</v>
      </c>
      <c r="H53" s="597">
        <v>45127708</v>
      </c>
      <c r="I53" s="597">
        <v>31542041</v>
      </c>
      <c r="J53" s="597">
        <v>12793738</v>
      </c>
      <c r="K53" s="337">
        <v>0</v>
      </c>
      <c r="L53" s="597">
        <v>791929</v>
      </c>
      <c r="M53" s="597">
        <v>79</v>
      </c>
      <c r="N53" s="597">
        <v>6924959</v>
      </c>
      <c r="O53" s="300" t="s">
        <v>139</v>
      </c>
      <c r="P53" s="368">
        <v>86</v>
      </c>
      <c r="Q53" s="430">
        <f t="shared" si="2"/>
        <v>0</v>
      </c>
      <c r="R53" s="381">
        <f t="shared" si="2"/>
        <v>0</v>
      </c>
      <c r="S53" s="381"/>
      <c r="T53" s="381"/>
      <c r="U53" s="381"/>
      <c r="V53" s="381"/>
      <c r="W53" s="381"/>
      <c r="X53" s="381"/>
      <c r="Y53" s="381"/>
      <c r="Z53" s="381"/>
      <c r="AA53" s="381"/>
      <c r="AB53" s="381"/>
      <c r="AC53" s="381"/>
      <c r="AD53" s="381"/>
      <c r="AE53" s="381"/>
      <c r="AF53" s="381"/>
      <c r="AG53" s="381"/>
      <c r="AH53" s="381"/>
      <c r="AI53" s="381"/>
      <c r="AJ53" s="381"/>
      <c r="AK53" s="381"/>
      <c r="AL53" s="381"/>
      <c r="AM53" s="381"/>
      <c r="AN53" s="381"/>
      <c r="AO53" s="381"/>
      <c r="AP53" s="381"/>
      <c r="AQ53" s="381"/>
      <c r="AR53" s="381"/>
      <c r="AS53" s="381"/>
      <c r="AT53" s="381"/>
      <c r="AU53" s="381"/>
      <c r="AV53" s="381"/>
      <c r="AW53" s="381"/>
      <c r="AX53" s="381"/>
      <c r="AY53" s="381"/>
      <c r="AZ53" s="381"/>
      <c r="BA53" s="381"/>
      <c r="BB53" s="381"/>
      <c r="BC53" s="381"/>
    </row>
    <row r="54" spans="1:55" ht="11.45" customHeight="1">
      <c r="A54" s="376">
        <v>93</v>
      </c>
      <c r="B54" s="300" t="s">
        <v>323</v>
      </c>
      <c r="C54" s="597">
        <v>1728</v>
      </c>
      <c r="D54" s="597">
        <v>33032536</v>
      </c>
      <c r="E54" s="50">
        <v>41</v>
      </c>
      <c r="F54" s="50">
        <v>241381</v>
      </c>
      <c r="G54" s="597">
        <v>1769</v>
      </c>
      <c r="H54" s="597">
        <v>33273917</v>
      </c>
      <c r="I54" s="597">
        <v>23265327</v>
      </c>
      <c r="J54" s="597">
        <v>8800911</v>
      </c>
      <c r="K54" s="337">
        <v>0</v>
      </c>
      <c r="L54" s="597">
        <v>1207679</v>
      </c>
      <c r="M54" s="597">
        <v>43</v>
      </c>
      <c r="N54" s="597">
        <v>4532134</v>
      </c>
      <c r="O54" s="300" t="s">
        <v>323</v>
      </c>
      <c r="P54" s="368">
        <v>93</v>
      </c>
      <c r="Q54" s="430">
        <f t="shared" si="2"/>
        <v>0</v>
      </c>
      <c r="R54" s="381">
        <f t="shared" si="2"/>
        <v>0</v>
      </c>
      <c r="S54" s="381"/>
      <c r="T54" s="381"/>
      <c r="U54" s="381"/>
      <c r="V54" s="381"/>
      <c r="W54" s="381"/>
      <c r="X54" s="381"/>
      <c r="Y54" s="381"/>
      <c r="Z54" s="381"/>
      <c r="AA54" s="381"/>
      <c r="AB54" s="381"/>
      <c r="AC54" s="381"/>
      <c r="AD54" s="381"/>
      <c r="AE54" s="381"/>
      <c r="AF54" s="381"/>
      <c r="AG54" s="381"/>
      <c r="AH54" s="381"/>
      <c r="AI54" s="381"/>
      <c r="AJ54" s="381"/>
      <c r="AK54" s="381"/>
      <c r="AL54" s="381"/>
      <c r="AM54" s="381"/>
      <c r="AN54" s="381"/>
      <c r="AO54" s="381"/>
      <c r="AP54" s="381"/>
      <c r="AQ54" s="381"/>
      <c r="AR54" s="381"/>
      <c r="AS54" s="381"/>
      <c r="AT54" s="381"/>
      <c r="AU54" s="381"/>
      <c r="AV54" s="381"/>
      <c r="AW54" s="381"/>
      <c r="AX54" s="381"/>
      <c r="AY54" s="381"/>
      <c r="AZ54" s="381"/>
      <c r="BA54" s="381"/>
      <c r="BB54" s="381"/>
      <c r="BC54" s="381"/>
    </row>
    <row r="55" spans="1:55" ht="15" customHeight="1">
      <c r="A55" s="588">
        <v>95</v>
      </c>
      <c r="B55" s="589" t="s">
        <v>324</v>
      </c>
      <c r="C55" s="598">
        <v>2283</v>
      </c>
      <c r="D55" s="598">
        <v>49849916</v>
      </c>
      <c r="E55" s="69">
        <v>58</v>
      </c>
      <c r="F55" s="69">
        <v>499606</v>
      </c>
      <c r="G55" s="598">
        <v>2341</v>
      </c>
      <c r="H55" s="598">
        <v>50349522</v>
      </c>
      <c r="I55" s="598">
        <v>35155262</v>
      </c>
      <c r="J55" s="598">
        <v>13695486</v>
      </c>
      <c r="K55" s="599">
        <v>0</v>
      </c>
      <c r="L55" s="598">
        <v>1498774</v>
      </c>
      <c r="M55" s="598">
        <v>77</v>
      </c>
      <c r="N55" s="598">
        <v>7565600</v>
      </c>
      <c r="O55" s="589" t="s">
        <v>324</v>
      </c>
      <c r="P55" s="590">
        <v>95</v>
      </c>
      <c r="Q55" s="430">
        <f>C55+E55-G55</f>
        <v>0</v>
      </c>
      <c r="R55" s="381">
        <f>D55+F55-H55</f>
        <v>0</v>
      </c>
      <c r="S55" s="381"/>
      <c r="T55" s="381"/>
      <c r="U55" s="381"/>
      <c r="V55" s="381"/>
      <c r="W55" s="381"/>
      <c r="X55" s="381"/>
      <c r="Y55" s="381"/>
      <c r="Z55" s="381"/>
      <c r="AA55" s="381"/>
      <c r="AB55" s="381"/>
      <c r="AC55" s="381"/>
      <c r="AD55" s="381"/>
      <c r="AE55" s="381"/>
      <c r="AF55" s="381"/>
      <c r="AG55" s="381"/>
      <c r="AH55" s="381"/>
      <c r="AI55" s="381"/>
      <c r="AJ55" s="381"/>
      <c r="AK55" s="381"/>
      <c r="AL55" s="381"/>
      <c r="AM55" s="381"/>
      <c r="AN55" s="381"/>
      <c r="AO55" s="381"/>
      <c r="AP55" s="381"/>
      <c r="AQ55" s="381"/>
      <c r="AR55" s="381"/>
      <c r="AS55" s="381"/>
      <c r="AT55" s="381"/>
      <c r="AU55" s="381"/>
      <c r="AV55" s="381"/>
      <c r="AW55" s="381"/>
      <c r="AX55" s="381"/>
      <c r="AY55" s="381"/>
      <c r="AZ55" s="381"/>
      <c r="BA55" s="381"/>
      <c r="BB55" s="381"/>
      <c r="BC55" s="381"/>
    </row>
    <row r="56" spans="1:55" s="1" customFormat="1" ht="12" customHeight="1">
      <c r="A56" s="459"/>
      <c r="B56" s="459"/>
      <c r="C56" s="119"/>
      <c r="D56" s="119"/>
      <c r="E56" s="119"/>
      <c r="F56" s="119"/>
      <c r="G56" s="119"/>
      <c r="H56" s="119"/>
      <c r="I56" s="1788"/>
      <c r="J56" s="1788"/>
      <c r="K56" s="1788"/>
      <c r="L56" s="1788"/>
      <c r="M56" s="1788"/>
      <c r="N56" s="1789"/>
      <c r="O56" s="1789"/>
      <c r="P56" s="110"/>
      <c r="Q56" s="110"/>
      <c r="R56" s="110"/>
      <c r="S56" s="110"/>
      <c r="T56" s="110"/>
      <c r="U56" s="110"/>
      <c r="V56" s="110"/>
      <c r="W56" s="110"/>
    </row>
    <row r="57" spans="1:55" s="1" customFormat="1">
      <c r="C57" s="112"/>
      <c r="D57" s="112"/>
      <c r="E57" s="112"/>
      <c r="F57" s="112"/>
      <c r="G57" s="112"/>
      <c r="H57" s="112"/>
      <c r="I57" s="591" t="s">
        <v>506</v>
      </c>
      <c r="J57" s="112"/>
      <c r="K57" s="112"/>
      <c r="L57" s="112"/>
      <c r="M57" s="4"/>
      <c r="N57" s="112"/>
      <c r="O57" s="110"/>
      <c r="P57" s="110"/>
      <c r="Q57" s="110"/>
      <c r="R57" s="110"/>
      <c r="S57" s="110"/>
      <c r="T57" s="110"/>
      <c r="U57" s="110"/>
      <c r="V57" s="110"/>
      <c r="W57" s="110"/>
    </row>
    <row r="58" spans="1:55">
      <c r="B58" s="592"/>
      <c r="C58" s="591"/>
      <c r="D58" s="591"/>
      <c r="E58" s="591"/>
      <c r="F58" s="591"/>
      <c r="G58" s="591"/>
      <c r="H58" s="591"/>
      <c r="I58" s="591"/>
      <c r="J58" s="591"/>
      <c r="K58" s="591"/>
      <c r="L58" s="591"/>
      <c r="M58" s="591"/>
      <c r="N58" s="591"/>
      <c r="O58" s="592"/>
      <c r="P58" s="381"/>
      <c r="Q58" s="381"/>
      <c r="R58" s="381"/>
      <c r="S58" s="381"/>
      <c r="T58" s="381"/>
      <c r="U58" s="381"/>
      <c r="V58" s="381"/>
      <c r="W58" s="381"/>
      <c r="X58" s="381"/>
      <c r="Y58" s="381"/>
      <c r="Z58" s="381"/>
      <c r="AA58" s="381"/>
      <c r="AB58" s="381"/>
      <c r="AC58" s="381"/>
      <c r="AD58" s="381"/>
      <c r="AE58" s="381"/>
      <c r="AF58" s="381"/>
      <c r="AG58" s="381"/>
      <c r="AH58" s="381"/>
      <c r="AI58" s="381"/>
      <c r="AJ58" s="381"/>
      <c r="AK58" s="381"/>
      <c r="AL58" s="381"/>
      <c r="AM58" s="381"/>
      <c r="AN58" s="381"/>
      <c r="AO58" s="381"/>
      <c r="AP58" s="381"/>
      <c r="AQ58" s="381"/>
      <c r="AR58" s="381"/>
      <c r="AS58" s="381"/>
      <c r="AT58" s="381"/>
      <c r="AU58" s="381"/>
      <c r="AV58" s="381"/>
      <c r="AW58" s="381"/>
      <c r="AX58" s="381"/>
      <c r="AY58" s="381"/>
      <c r="AZ58" s="381"/>
      <c r="BA58" s="381"/>
      <c r="BB58" s="381"/>
      <c r="BC58" s="381"/>
    </row>
    <row r="59" spans="1:55">
      <c r="B59" s="592"/>
      <c r="C59" s="591"/>
      <c r="D59" s="591"/>
      <c r="E59" s="591"/>
      <c r="F59" s="591"/>
      <c r="G59" s="591"/>
      <c r="H59" s="591"/>
      <c r="I59" s="591"/>
      <c r="J59" s="591"/>
      <c r="K59" s="591"/>
      <c r="L59" s="591"/>
      <c r="M59" s="591"/>
      <c r="N59" s="591"/>
      <c r="O59" s="592"/>
      <c r="P59" s="381"/>
      <c r="Q59" s="381"/>
      <c r="R59" s="381"/>
      <c r="S59" s="381"/>
      <c r="T59" s="381"/>
      <c r="U59" s="381"/>
      <c r="V59" s="381"/>
      <c r="W59" s="381"/>
      <c r="X59" s="381"/>
      <c r="Y59" s="381"/>
      <c r="Z59" s="381"/>
      <c r="AA59" s="381"/>
      <c r="AB59" s="381"/>
      <c r="AC59" s="381"/>
      <c r="AD59" s="381"/>
      <c r="AE59" s="381"/>
      <c r="AF59" s="381"/>
      <c r="AG59" s="381"/>
      <c r="AH59" s="381"/>
      <c r="AI59" s="381"/>
      <c r="AJ59" s="381"/>
      <c r="AK59" s="381"/>
      <c r="AL59" s="381"/>
      <c r="AM59" s="381"/>
      <c r="AN59" s="381"/>
      <c r="AO59" s="381"/>
      <c r="AP59" s="381"/>
      <c r="AQ59" s="381"/>
      <c r="AR59" s="381"/>
      <c r="AS59" s="381"/>
      <c r="AT59" s="381"/>
      <c r="AU59" s="381"/>
      <c r="AV59" s="381"/>
      <c r="AW59" s="381"/>
      <c r="AX59" s="381"/>
      <c r="AY59" s="381"/>
      <c r="AZ59" s="381"/>
      <c r="BA59" s="381"/>
      <c r="BB59" s="381"/>
      <c r="BC59" s="381"/>
    </row>
    <row r="60" spans="1:55">
      <c r="B60" s="592"/>
      <c r="C60" s="591" t="s">
        <v>507</v>
      </c>
      <c r="D60" s="591" t="s">
        <v>508</v>
      </c>
      <c r="E60" s="591"/>
      <c r="F60" s="591"/>
      <c r="G60" s="591" t="s">
        <v>509</v>
      </c>
      <c r="H60" s="591" t="s">
        <v>510</v>
      </c>
      <c r="I60" s="591" t="s">
        <v>511</v>
      </c>
      <c r="J60" s="591" t="s">
        <v>512</v>
      </c>
      <c r="K60" s="591" t="s">
        <v>513</v>
      </c>
      <c r="L60" s="591" t="s">
        <v>514</v>
      </c>
      <c r="M60" s="591" t="s">
        <v>515</v>
      </c>
      <c r="N60" s="591" t="s">
        <v>516</v>
      </c>
      <c r="O60" s="592"/>
      <c r="P60" s="381"/>
      <c r="Q60" s="381"/>
      <c r="R60" s="381"/>
      <c r="S60" s="381"/>
      <c r="T60" s="381"/>
      <c r="U60" s="381"/>
      <c r="V60" s="381"/>
      <c r="W60" s="381"/>
      <c r="X60" s="381"/>
      <c r="Y60" s="381"/>
      <c r="Z60" s="381"/>
      <c r="AA60" s="381"/>
      <c r="AB60" s="381"/>
      <c r="AC60" s="381"/>
      <c r="AD60" s="381"/>
      <c r="AE60" s="381"/>
      <c r="AF60" s="381"/>
      <c r="AG60" s="381"/>
      <c r="AH60" s="381"/>
      <c r="AI60" s="381"/>
      <c r="AJ60" s="381"/>
      <c r="AK60" s="381"/>
      <c r="AL60" s="381"/>
      <c r="AM60" s="381"/>
      <c r="AN60" s="381"/>
      <c r="AO60" s="381"/>
      <c r="AP60" s="381"/>
      <c r="AQ60" s="381"/>
      <c r="AR60" s="381"/>
      <c r="AS60" s="381"/>
      <c r="AT60" s="381"/>
      <c r="AU60" s="381"/>
      <c r="AV60" s="381"/>
      <c r="AW60" s="381"/>
      <c r="AX60" s="381"/>
      <c r="AY60" s="381"/>
      <c r="AZ60" s="381"/>
      <c r="BA60" s="381"/>
      <c r="BB60" s="381"/>
      <c r="BC60" s="381"/>
    </row>
    <row r="61" spans="1:55">
      <c r="B61" s="592"/>
      <c r="G61" s="591"/>
      <c r="H61" s="591"/>
      <c r="O61" s="592"/>
    </row>
    <row r="62" spans="1:55">
      <c r="B62" s="592"/>
      <c r="G62" s="591"/>
      <c r="H62" s="591"/>
      <c r="O62" s="592"/>
    </row>
    <row r="63" spans="1:55">
      <c r="G63" s="591"/>
      <c r="H63" s="591"/>
    </row>
    <row r="64" spans="1:55">
      <c r="G64" s="591"/>
      <c r="H64" s="591"/>
    </row>
    <row r="65" spans="3:9">
      <c r="G65" s="591"/>
      <c r="H65" s="591"/>
    </row>
    <row r="66" spans="3:9">
      <c r="G66" s="591"/>
      <c r="H66" s="591"/>
    </row>
    <row r="67" spans="3:9">
      <c r="G67" s="591"/>
      <c r="H67" s="591"/>
    </row>
    <row r="68" spans="3:9">
      <c r="G68" s="591"/>
      <c r="H68" s="591"/>
    </row>
    <row r="69" spans="3:9">
      <c r="G69" s="591"/>
      <c r="H69" s="591"/>
    </row>
    <row r="70" spans="3:9">
      <c r="G70" s="591"/>
      <c r="H70" s="591"/>
    </row>
    <row r="71" spans="3:9">
      <c r="G71" s="591"/>
      <c r="H71" s="591"/>
    </row>
    <row r="72" spans="3:9">
      <c r="G72" s="591"/>
      <c r="H72" s="591"/>
    </row>
    <row r="73" spans="3:9">
      <c r="G73" s="591"/>
      <c r="H73" s="591"/>
    </row>
    <row r="74" spans="3:9">
      <c r="G74" s="591"/>
      <c r="H74" s="591"/>
    </row>
    <row r="75" spans="3:9">
      <c r="G75" s="591"/>
      <c r="H75" s="591"/>
    </row>
    <row r="76" spans="3:9">
      <c r="G76" s="591"/>
      <c r="H76" s="591"/>
    </row>
    <row r="77" spans="3:9">
      <c r="G77" s="591"/>
      <c r="H77" s="591"/>
    </row>
    <row r="78" spans="3:9">
      <c r="G78" s="591"/>
      <c r="H78" s="591"/>
    </row>
    <row r="79" spans="3:9">
      <c r="C79" s="594"/>
      <c r="G79" s="591"/>
      <c r="H79" s="591"/>
      <c r="I79" s="594"/>
    </row>
    <row r="80" spans="3:9">
      <c r="C80" s="594"/>
      <c r="D80" s="594"/>
      <c r="G80" s="591"/>
      <c r="H80" s="591"/>
      <c r="I80" s="594"/>
    </row>
    <row r="81" spans="3:11">
      <c r="C81" s="594"/>
      <c r="D81" s="594"/>
      <c r="G81" s="591"/>
      <c r="H81" s="591"/>
      <c r="I81" s="594"/>
      <c r="J81" s="594"/>
      <c r="K81" s="594"/>
    </row>
    <row r="82" spans="3:11">
      <c r="C82" s="594"/>
      <c r="D82" s="594"/>
      <c r="G82" s="591"/>
      <c r="H82" s="591"/>
    </row>
    <row r="83" spans="3:11">
      <c r="C83" s="594"/>
      <c r="D83" s="594"/>
      <c r="G83" s="591"/>
      <c r="H83" s="591"/>
    </row>
    <row r="84" spans="3:11">
      <c r="C84" s="594"/>
      <c r="D84" s="594"/>
      <c r="G84" s="591"/>
      <c r="H84" s="591"/>
    </row>
    <row r="85" spans="3:11">
      <c r="C85" s="594"/>
      <c r="D85" s="594"/>
      <c r="G85" s="591"/>
      <c r="H85" s="591"/>
    </row>
    <row r="86" spans="3:11">
      <c r="C86" s="594"/>
      <c r="D86" s="594"/>
      <c r="G86" s="591"/>
      <c r="H86" s="591"/>
    </row>
    <row r="87" spans="3:11">
      <c r="C87" s="594"/>
      <c r="D87" s="594"/>
      <c r="G87" s="591"/>
      <c r="H87" s="591"/>
    </row>
    <row r="88" spans="3:11">
      <c r="C88" s="594"/>
      <c r="D88" s="594"/>
      <c r="G88" s="591"/>
      <c r="H88" s="591"/>
    </row>
    <row r="89" spans="3:11">
      <c r="C89" s="594"/>
      <c r="D89" s="594"/>
      <c r="G89" s="591"/>
      <c r="H89" s="591"/>
    </row>
    <row r="90" spans="3:11">
      <c r="C90" s="594"/>
      <c r="D90" s="594"/>
      <c r="G90" s="591"/>
      <c r="H90" s="591"/>
    </row>
    <row r="91" spans="3:11">
      <c r="C91" s="594"/>
      <c r="D91" s="594"/>
      <c r="G91" s="591"/>
      <c r="H91" s="591"/>
    </row>
    <row r="92" spans="3:11">
      <c r="C92" s="594"/>
      <c r="D92" s="594"/>
      <c r="G92" s="591"/>
      <c r="H92" s="591"/>
    </row>
    <row r="93" spans="3:11">
      <c r="C93" s="594"/>
      <c r="D93" s="594"/>
      <c r="G93" s="591"/>
      <c r="H93" s="591"/>
    </row>
    <row r="94" spans="3:11">
      <c r="C94" s="594"/>
      <c r="D94" s="594"/>
      <c r="G94" s="591"/>
      <c r="H94" s="591"/>
    </row>
    <row r="95" spans="3:11">
      <c r="C95" s="594"/>
      <c r="D95" s="594"/>
      <c r="G95" s="591"/>
      <c r="H95" s="591"/>
    </row>
    <row r="96" spans="3:11">
      <c r="C96" s="594"/>
      <c r="D96" s="594"/>
      <c r="G96" s="591"/>
      <c r="H96" s="591"/>
    </row>
    <row r="97" spans="3:8">
      <c r="C97" s="594"/>
      <c r="D97" s="594"/>
      <c r="G97" s="591"/>
      <c r="H97" s="591"/>
    </row>
    <row r="98" spans="3:8">
      <c r="G98" s="591"/>
      <c r="H98" s="591"/>
    </row>
    <row r="99" spans="3:8">
      <c r="G99" s="591"/>
      <c r="H99" s="591"/>
    </row>
    <row r="100" spans="3:8">
      <c r="G100" s="591"/>
      <c r="H100" s="591"/>
    </row>
    <row r="101" spans="3:8">
      <c r="G101" s="591"/>
      <c r="H101" s="591"/>
    </row>
    <row r="102" spans="3:8">
      <c r="G102" s="591"/>
      <c r="H102" s="591"/>
    </row>
    <row r="103" spans="3:8">
      <c r="G103" s="591"/>
      <c r="H103" s="591"/>
    </row>
    <row r="104" spans="3:8">
      <c r="G104" s="591"/>
      <c r="H104" s="591"/>
    </row>
    <row r="105" spans="3:8">
      <c r="G105" s="591"/>
      <c r="H105" s="591"/>
    </row>
    <row r="106" spans="3:8">
      <c r="G106" s="591"/>
      <c r="H106" s="591"/>
    </row>
    <row r="107" spans="3:8">
      <c r="G107" s="591"/>
      <c r="H107" s="591"/>
    </row>
    <row r="108" spans="3:8">
      <c r="G108" s="591"/>
      <c r="H108" s="591"/>
    </row>
    <row r="109" spans="3:8">
      <c r="G109" s="591"/>
      <c r="H109" s="591"/>
    </row>
    <row r="110" spans="3:8">
      <c r="G110" s="591"/>
      <c r="H110" s="591"/>
    </row>
    <row r="111" spans="3:8">
      <c r="G111" s="591"/>
      <c r="H111" s="591"/>
    </row>
    <row r="112" spans="3:8">
      <c r="G112" s="591"/>
      <c r="H112" s="591"/>
    </row>
    <row r="113" spans="7:8">
      <c r="G113" s="591"/>
      <c r="H113" s="591"/>
    </row>
    <row r="114" spans="7:8">
      <c r="G114" s="591"/>
      <c r="H114" s="591"/>
    </row>
    <row r="115" spans="7:8">
      <c r="G115" s="591"/>
      <c r="H115" s="591"/>
    </row>
    <row r="116" spans="7:8">
      <c r="G116" s="591"/>
      <c r="H116" s="591"/>
    </row>
    <row r="117" spans="7:8">
      <c r="G117" s="591"/>
      <c r="H117" s="591"/>
    </row>
    <row r="118" spans="7:8">
      <c r="G118" s="591"/>
      <c r="H118" s="591"/>
    </row>
    <row r="119" spans="7:8">
      <c r="G119" s="591"/>
      <c r="H119" s="591"/>
    </row>
    <row r="120" spans="7:8">
      <c r="G120" s="591"/>
      <c r="H120" s="591"/>
    </row>
    <row r="121" spans="7:8">
      <c r="G121" s="591"/>
      <c r="H121" s="591"/>
    </row>
    <row r="122" spans="7:8">
      <c r="G122" s="591"/>
      <c r="H122" s="591"/>
    </row>
    <row r="123" spans="7:8">
      <c r="G123" s="591"/>
      <c r="H123" s="591"/>
    </row>
    <row r="124" spans="7:8">
      <c r="G124" s="591"/>
      <c r="H124" s="591"/>
    </row>
    <row r="125" spans="7:8">
      <c r="G125" s="591"/>
      <c r="H125" s="591"/>
    </row>
    <row r="126" spans="7:8">
      <c r="G126" s="591"/>
      <c r="H126" s="591"/>
    </row>
    <row r="127" spans="7:8">
      <c r="G127" s="591"/>
      <c r="H127" s="591"/>
    </row>
    <row r="128" spans="7:8">
      <c r="G128" s="591"/>
      <c r="H128" s="591"/>
    </row>
    <row r="129" spans="7:8">
      <c r="G129" s="591"/>
      <c r="H129" s="591"/>
    </row>
    <row r="130" spans="7:8">
      <c r="G130" s="591"/>
      <c r="H130" s="591"/>
    </row>
    <row r="131" spans="7:8">
      <c r="G131" s="591"/>
      <c r="H131" s="591"/>
    </row>
    <row r="132" spans="7:8">
      <c r="G132" s="591"/>
      <c r="H132" s="591"/>
    </row>
    <row r="133" spans="7:8">
      <c r="G133" s="591"/>
      <c r="H133" s="591"/>
    </row>
    <row r="134" spans="7:8">
      <c r="G134" s="591"/>
      <c r="H134" s="591"/>
    </row>
    <row r="135" spans="7:8">
      <c r="G135" s="591"/>
      <c r="H135" s="591"/>
    </row>
    <row r="136" spans="7:8">
      <c r="G136" s="591"/>
      <c r="H136" s="591"/>
    </row>
    <row r="137" spans="7:8">
      <c r="G137" s="591"/>
      <c r="H137" s="591"/>
    </row>
    <row r="138" spans="7:8">
      <c r="G138" s="591"/>
      <c r="H138" s="591"/>
    </row>
    <row r="139" spans="7:8">
      <c r="G139" s="591"/>
      <c r="H139" s="591"/>
    </row>
    <row r="140" spans="7:8">
      <c r="G140" s="591"/>
      <c r="H140" s="591"/>
    </row>
    <row r="141" spans="7:8">
      <c r="G141" s="591"/>
      <c r="H141" s="591"/>
    </row>
    <row r="142" spans="7:8">
      <c r="G142" s="591"/>
      <c r="H142" s="591"/>
    </row>
    <row r="143" spans="7:8">
      <c r="G143" s="591"/>
      <c r="H143" s="591"/>
    </row>
    <row r="144" spans="7:8">
      <c r="G144" s="591"/>
      <c r="H144" s="591"/>
    </row>
    <row r="145" spans="7:8">
      <c r="G145" s="591"/>
      <c r="H145" s="591"/>
    </row>
  </sheetData>
  <mergeCells count="1">
    <mergeCell ref="I56:O56"/>
  </mergeCells>
  <phoneticPr fontId="6"/>
  <printOptions horizontalCentered="1" gridLinesSet="0"/>
  <pageMargins left="0" right="0" top="0.59055118110236227" bottom="0.15748031496062992" header="0.31" footer="0.31"/>
  <pageSetup paperSize="9" scale="95" firstPageNumber="100" pageOrder="overThenDown" orientation="portrait" blackAndWhite="1" useFirstPageNumber="1" horizontalDpi="300" verticalDpi="300" r:id="rId1"/>
  <headerFooter alignWithMargins="0">
    <oddHeader>&amp;F</oddHeader>
    <oddFooter>&amp;A</oddFooter>
  </headerFooter>
  <colBreaks count="1" manualBreakCount="1">
    <brk id="8" max="104"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58</vt:i4>
      </vt:variant>
    </vt:vector>
  </HeadingPairs>
  <TitlesOfParts>
    <vt:vector size="83" baseType="lpstr">
      <vt:lpstr>第１表</vt:lpstr>
      <vt:lpstr>第2表</vt:lpstr>
      <vt:lpstr>第3表</vt:lpstr>
      <vt:lpstr>第4表1</vt:lpstr>
      <vt:lpstr>第4表2</vt:lpstr>
      <vt:lpstr>第5表1</vt:lpstr>
      <vt:lpstr>第5表2</vt:lpstr>
      <vt:lpstr>第6表</vt:lpstr>
      <vt:lpstr>第7表</vt:lpstr>
      <vt:lpstr>第8表</vt:lpstr>
      <vt:lpstr>第9表</vt:lpstr>
      <vt:lpstr>第10表</vt:lpstr>
      <vt:lpstr>第11表</vt:lpstr>
      <vt:lpstr>第12表</vt:lpstr>
      <vt:lpstr>第13表</vt:lpstr>
      <vt:lpstr>第14-1表</vt:lpstr>
      <vt:lpstr>別記</vt:lpstr>
      <vt:lpstr>第14-1表（注）</vt:lpstr>
      <vt:lpstr>第14-2表(医療)</vt:lpstr>
      <vt:lpstr>第14-2表（後期）</vt:lpstr>
      <vt:lpstr>第14-2表(介護)</vt:lpstr>
      <vt:lpstr>第15表</vt:lpstr>
      <vt:lpstr>第16表</vt:lpstr>
      <vt:lpstr>第17表</vt:lpstr>
      <vt:lpstr>第18表</vt:lpstr>
      <vt:lpstr>_x1</vt:lpstr>
      <vt:lpstr>_x2</vt:lpstr>
      <vt:lpstr>_z5</vt:lpstr>
      <vt:lpstr>a</vt:lpstr>
      <vt:lpstr>第7表!aa</vt:lpstr>
      <vt:lpstr>aa</vt:lpstr>
      <vt:lpstr>第4表2!aaa</vt:lpstr>
      <vt:lpstr>aaa</vt:lpstr>
      <vt:lpstr>b</vt:lpstr>
      <vt:lpstr>bb</vt:lpstr>
      <vt:lpstr>bbb</vt:lpstr>
      <vt:lpstr>ee</vt:lpstr>
      <vt:lpstr>ji</vt:lpstr>
      <vt:lpstr>ppp</vt:lpstr>
      <vt:lpstr>第13表!Print_Area</vt:lpstr>
      <vt:lpstr>'第14-1表'!Print_Area</vt:lpstr>
      <vt:lpstr>'第14-1表（注）'!Print_Area</vt:lpstr>
      <vt:lpstr>'第14-2表(医療)'!Print_Area</vt:lpstr>
      <vt:lpstr>'第14-2表(介護)'!Print_Area</vt:lpstr>
      <vt:lpstr>'第14-2表（後期）'!Print_Area</vt:lpstr>
      <vt:lpstr>第15表!Print_Area</vt:lpstr>
      <vt:lpstr>第17表!Print_Area</vt:lpstr>
      <vt:lpstr>第18表!Print_Area</vt:lpstr>
      <vt:lpstr>第１表!Print_Area</vt:lpstr>
      <vt:lpstr>第2表!Print_Area</vt:lpstr>
      <vt:lpstr>第3表!Print_Area</vt:lpstr>
      <vt:lpstr>第4表1!Print_Area</vt:lpstr>
      <vt:lpstr>第4表2!Print_Area</vt:lpstr>
      <vt:lpstr>第5表1!Print_Area</vt:lpstr>
      <vt:lpstr>第5表2!Print_Area</vt:lpstr>
      <vt:lpstr>第7表!Print_Area</vt:lpstr>
      <vt:lpstr>第8表!Print_Area</vt:lpstr>
      <vt:lpstr>別記!Print_Area</vt:lpstr>
      <vt:lpstr>第12表!Print_Titles</vt:lpstr>
      <vt:lpstr>'第14-1表'!Print_Titles</vt:lpstr>
      <vt:lpstr>'第14-2表(医療)'!Print_Titles</vt:lpstr>
      <vt:lpstr>'第14-2表(介護)'!Print_Titles</vt:lpstr>
      <vt:lpstr>'第14-2表（後期）'!Print_Titles</vt:lpstr>
      <vt:lpstr>第15表!Print_Titles</vt:lpstr>
      <vt:lpstr>第１表!Print_Titles</vt:lpstr>
      <vt:lpstr>第2表!Print_Titles</vt:lpstr>
      <vt:lpstr>第4表1!Print_Titles</vt:lpstr>
      <vt:lpstr>第4表2!Print_Titles</vt:lpstr>
      <vt:lpstr>第5表1!Print_Titles</vt:lpstr>
      <vt:lpstr>第5表2!Print_Titles</vt:lpstr>
      <vt:lpstr>第7表!Print_Titles</vt:lpstr>
      <vt:lpstr>Print_Titles</vt:lpstr>
      <vt:lpstr>印刷</vt:lpstr>
      <vt:lpstr>第2表!印刷１</vt:lpstr>
      <vt:lpstr>第7表!印刷１</vt:lpstr>
      <vt:lpstr>印刷１</vt:lpstr>
      <vt:lpstr>第2表!印刷２</vt:lpstr>
      <vt:lpstr>第7表!印刷２</vt:lpstr>
      <vt:lpstr>印刷２</vt:lpstr>
      <vt:lpstr>第4表1!印刷３</vt:lpstr>
      <vt:lpstr>印刷３</vt:lpstr>
      <vt:lpstr>第4表1!印刷４</vt:lpstr>
      <vt:lpstr>印刷４</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2020-03-18T06:07:36Z</dcterms:modified>
</cp:coreProperties>
</file>