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4.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6★補助事業関係\01★補助事業\12_介護事業所・施設等のサービス継続支援事業\13HP案\04実績報告\"/>
    </mc:Choice>
  </mc:AlternateContent>
  <xr:revisionPtr revIDLastSave="0" documentId="13_ncr:1_{FB4B7BC5-472D-4659-AEE9-F91FAC74FC90}" xr6:coauthVersionLast="47" xr6:coauthVersionMax="47" xr10:uidLastSave="{00000000-0000-0000-0000-000000000000}"/>
  <bookViews>
    <workbookView xWindow="-110" yWindow="-110" windowWidth="19420" windowHeight="11500" firstSheet="1" activeTab="2" xr2:uid="{00000000-000D-0000-FFFF-FFFF00000000}"/>
  </bookViews>
  <sheets>
    <sheet name="(はじめにお読み下さい)申請書の使い方" sheetId="30" state="hidden" r:id="rId1"/>
    <sheet name="(はじめにお読み下さい)報告書の使い方" sheetId="34" r:id="rId2"/>
    <sheet name="実績報告書" sheetId="32" r:id="rId3"/>
    <sheet name="収支決算書" sheetId="33" r:id="rId4"/>
    <sheet name="清算額一覧" sheetId="29" r:id="rId5"/>
    <sheet name="個票1" sheetId="19" r:id="rId6"/>
    <sheet name="単価表" sheetId="28" state="hidden" r:id="rId7"/>
    <sheet name="リスト" sheetId="31" state="hidden" r:id="rId8"/>
  </sheets>
  <externalReferences>
    <externalReference r:id="rId9"/>
  </externalReferences>
  <definedNames>
    <definedName name="_xlnm.Print_Area" localSheetId="5">個票1!$A$1:$AM$57</definedName>
    <definedName name="_xlnm.Print_Area" localSheetId="2">実績報告書!$A$1:$AD$44</definedName>
    <definedName name="_xlnm.Print_Area" localSheetId="3">収支決算書!$A$1:$K$33</definedName>
    <definedName name="_xlnm.Print_Area" localSheetId="4">清算額一覧!$A$1:$Q$22</definedName>
    <definedName name="_xlnm.Print_Area" localSheetId="6">単価表!$A$1:$K$103</definedName>
    <definedName name="Print_Area_MI" localSheetId="1">#REF!</definedName>
    <definedName name="Print_Area_MI" localSheetId="2">#REF!</definedName>
    <definedName name="Print_Area_MI" localSheetId="3">#REF!</definedName>
    <definedName name="Print_Area_MI">#REF!</definedName>
    <definedName name="ｗ" localSheetId="1">#REF!</definedName>
    <definedName name="ｗ" localSheetId="3">#REF!</definedName>
    <definedName name="ｗ">#REF!</definedName>
    <definedName name="ういｇｐ" localSheetId="1">#REF!</definedName>
    <definedName name="ういｇｐ" localSheetId="3">#REF!</definedName>
    <definedName name="ういｇｐ">#REF!</definedName>
    <definedName name="図１">[1]様式5!$B$50</definedName>
    <definedName name="図３">[1]様式5!$B$50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34" l="1"/>
  <c r="A6" i="34" s="1"/>
  <c r="A7" i="34" s="1"/>
  <c r="A8" i="34" s="1"/>
  <c r="A9" i="34" s="1"/>
  <c r="A10" i="34" s="1"/>
  <c r="H55" i="19" l="1"/>
  <c r="AD47" i="19" s="1"/>
  <c r="L12" i="29"/>
  <c r="I15" i="29"/>
  <c r="O17" i="29"/>
  <c r="L9" i="29"/>
  <c r="I13" i="29"/>
  <c r="L19" i="29"/>
  <c r="N6" i="29"/>
  <c r="O14" i="29"/>
  <c r="I6" i="29"/>
  <c r="I16" i="29"/>
  <c r="I7" i="29"/>
  <c r="I9" i="29"/>
  <c r="I10" i="29"/>
  <c r="I17" i="29"/>
  <c r="O19" i="29"/>
  <c r="N11" i="29"/>
  <c r="K12" i="29"/>
  <c r="L15" i="29"/>
  <c r="K16" i="29"/>
  <c r="O7" i="29"/>
  <c r="H9" i="29"/>
  <c r="O18" i="29"/>
  <c r="L17" i="29"/>
  <c r="H16" i="29"/>
  <c r="I18" i="29"/>
  <c r="K13" i="29"/>
  <c r="K14" i="29"/>
  <c r="K17" i="29"/>
  <c r="O12" i="29"/>
  <c r="L18" i="29"/>
  <c r="N8" i="29"/>
  <c r="H14" i="29"/>
  <c r="I8" i="29"/>
  <c r="O9" i="29"/>
  <c r="H12" i="29"/>
  <c r="N12" i="29"/>
  <c r="N13" i="29"/>
  <c r="O16" i="29"/>
  <c r="H13" i="29"/>
  <c r="I19" i="29"/>
  <c r="N9" i="29"/>
  <c r="H10" i="29"/>
  <c r="O10" i="29"/>
  <c r="I5" i="29"/>
  <c r="H8" i="29"/>
  <c r="K19" i="29"/>
  <c r="I12" i="29"/>
  <c r="K11" i="29"/>
  <c r="L16" i="29"/>
  <c r="H11" i="29"/>
  <c r="L8" i="29"/>
  <c r="I14" i="29"/>
  <c r="N19" i="29"/>
  <c r="L5" i="29"/>
  <c r="H18" i="29"/>
  <c r="H7" i="29"/>
  <c r="K8" i="29"/>
  <c r="H5" i="29"/>
  <c r="L10" i="29"/>
  <c r="O6" i="29"/>
  <c r="N18" i="29"/>
  <c r="O11" i="29"/>
  <c r="N7" i="29"/>
  <c r="O13" i="29"/>
  <c r="K7" i="29"/>
  <c r="N14" i="29"/>
  <c r="H6" i="29"/>
  <c r="H19" i="29"/>
  <c r="L7" i="29"/>
  <c r="H15" i="29"/>
  <c r="L11" i="29"/>
  <c r="L14" i="29"/>
  <c r="N16" i="29"/>
  <c r="H17" i="29"/>
  <c r="K6" i="29"/>
  <c r="O8" i="29"/>
  <c r="N15" i="29"/>
  <c r="L13" i="29"/>
  <c r="K15" i="29"/>
  <c r="K9" i="29"/>
  <c r="I11" i="29"/>
  <c r="L6" i="29"/>
  <c r="N17" i="29"/>
  <c r="K10" i="29"/>
  <c r="K18" i="29"/>
  <c r="N10" i="29"/>
  <c r="O15" i="29"/>
  <c r="AI47" i="19" l="1"/>
  <c r="H44" i="19"/>
  <c r="A19" i="29"/>
  <c r="A18" i="29"/>
  <c r="A17" i="29"/>
  <c r="A16" i="29"/>
  <c r="A15" i="29"/>
  <c r="A14" i="29"/>
  <c r="A13" i="29"/>
  <c r="A12" i="29"/>
  <c r="A11" i="29"/>
  <c r="A10" i="29"/>
  <c r="A9" i="29"/>
  <c r="A8" i="29"/>
  <c r="A7" i="29"/>
  <c r="A6" i="29"/>
  <c r="A5" i="29"/>
  <c r="D7" i="29"/>
  <c r="D15" i="29"/>
  <c r="F17" i="29"/>
  <c r="F10" i="29"/>
  <c r="D14" i="29"/>
  <c r="D19" i="29"/>
  <c r="F12" i="29"/>
  <c r="F13" i="29"/>
  <c r="D12" i="29"/>
  <c r="D8" i="29"/>
  <c r="D11" i="29"/>
  <c r="D6" i="29"/>
  <c r="F8" i="29"/>
  <c r="D9" i="29"/>
  <c r="F18" i="29"/>
  <c r="F6" i="29"/>
  <c r="F7" i="29"/>
  <c r="D13" i="29"/>
  <c r="F9" i="29"/>
  <c r="F19" i="29"/>
  <c r="D10" i="29"/>
  <c r="F15" i="29"/>
  <c r="F11" i="29"/>
  <c r="F14" i="29"/>
  <c r="D18" i="29"/>
  <c r="F5" i="29"/>
  <c r="F16" i="29"/>
  <c r="D17" i="29"/>
  <c r="D16" i="29"/>
  <c r="J6" i="29" l="1"/>
  <c r="J19" i="29"/>
  <c r="J11" i="29"/>
  <c r="J12" i="29"/>
  <c r="J13" i="29"/>
  <c r="J9" i="29"/>
  <c r="J7" i="29"/>
  <c r="J8" i="29"/>
  <c r="J16" i="29"/>
  <c r="J18" i="29"/>
  <c r="J14" i="29"/>
  <c r="J17" i="29"/>
  <c r="J10" i="29"/>
  <c r="J15" i="29"/>
  <c r="A6" i="30"/>
  <c r="A7" i="30" s="1"/>
  <c r="A8" i="30" s="1"/>
  <c r="A9" i="30" s="1"/>
  <c r="A10" i="30" s="1"/>
  <c r="A11" i="30" s="1"/>
  <c r="A12" i="30" s="1"/>
  <c r="A13" i="30" s="1"/>
  <c r="O5" i="29"/>
  <c r="P12" i="29" l="1"/>
  <c r="P15" i="29"/>
  <c r="P19" i="29"/>
  <c r="P18" i="29"/>
  <c r="P11" i="29"/>
  <c r="P16" i="29"/>
  <c r="P6" i="29"/>
  <c r="P14" i="29"/>
  <c r="P17" i="29"/>
  <c r="P7" i="29"/>
  <c r="P10" i="29"/>
  <c r="P8" i="29"/>
  <c r="P13" i="29"/>
  <c r="P9" i="29"/>
  <c r="M8" i="29"/>
  <c r="M17" i="29"/>
  <c r="M6" i="29"/>
  <c r="M12" i="29"/>
  <c r="M7" i="29"/>
  <c r="M15" i="29"/>
  <c r="M16" i="29"/>
  <c r="M14" i="29"/>
  <c r="M11" i="29"/>
  <c r="M10" i="29"/>
  <c r="M18" i="29"/>
  <c r="M13" i="29"/>
  <c r="M9" i="29"/>
  <c r="M19" i="29"/>
  <c r="H35" i="19"/>
  <c r="AD27" i="19" s="1"/>
  <c r="AI27" i="19" s="1"/>
  <c r="E19" i="29"/>
  <c r="B19" i="29"/>
  <c r="C12" i="29"/>
  <c r="B5" i="29"/>
  <c r="K5" i="29"/>
  <c r="B9" i="29"/>
  <c r="B7" i="29"/>
  <c r="B17" i="29"/>
  <c r="B16" i="29"/>
  <c r="E9" i="29"/>
  <c r="B10" i="29"/>
  <c r="E8" i="29"/>
  <c r="C10" i="29"/>
  <c r="E18" i="29"/>
  <c r="C18" i="29"/>
  <c r="C7" i="29"/>
  <c r="D5" i="29"/>
  <c r="E13" i="29"/>
  <c r="C13" i="29"/>
  <c r="E16" i="29"/>
  <c r="E11" i="29"/>
  <c r="C9" i="29"/>
  <c r="C15" i="29"/>
  <c r="E12" i="29"/>
  <c r="B8" i="29"/>
  <c r="E7" i="29"/>
  <c r="C8" i="29"/>
  <c r="C5" i="29"/>
  <c r="E15" i="29"/>
  <c r="E5" i="29"/>
  <c r="C11" i="29"/>
  <c r="B11" i="29"/>
  <c r="C6" i="29"/>
  <c r="B14" i="29"/>
  <c r="B18" i="29"/>
  <c r="B6" i="29"/>
  <c r="E17" i="29"/>
  <c r="B15" i="29"/>
  <c r="C14" i="29"/>
  <c r="E6" i="29"/>
  <c r="B12" i="29"/>
  <c r="E10" i="29"/>
  <c r="C17" i="29"/>
  <c r="C19" i="29"/>
  <c r="E14" i="29"/>
  <c r="C16" i="29"/>
  <c r="B13" i="29"/>
  <c r="M5" i="29" l="1"/>
  <c r="J5" i="29"/>
  <c r="N5" i="29"/>
  <c r="P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F8" authorId="0" shapeId="0" xr:uid="{A77FC305-21D3-4ABE-A989-2D0FB06C7765}">
      <text>
        <r>
          <rPr>
            <sz val="11"/>
            <color indexed="81"/>
            <rFont val="MS P ゴシック"/>
            <family val="3"/>
            <charset val="128"/>
          </rPr>
          <t>法人内で決裁番号がある場合はご記入ください。
内部で決裁等を行っていない場合は記入不用です。
日付については実績報告の書類送付日をご記入下さい。</t>
        </r>
      </text>
    </comment>
    <comment ref="AF25" authorId="0" shapeId="0" xr:uid="{159756B2-9999-4CE1-814A-D3C4581F193B}">
      <text>
        <r>
          <rPr>
            <b/>
            <sz val="10"/>
            <color indexed="81"/>
            <rFont val="MS P ゴシック"/>
            <family val="3"/>
            <charset val="128"/>
          </rPr>
          <t>「高第　　　　号」
・</t>
        </r>
        <r>
          <rPr>
            <sz val="10"/>
            <color indexed="81"/>
            <rFont val="MS P ゴシック"/>
            <family val="3"/>
            <charset val="128"/>
          </rPr>
          <t>空欄の箇所に交付決定通知書の番号をご記入ください。</t>
        </r>
      </text>
    </comment>
    <comment ref="AF33" authorId="0" shapeId="0" xr:uid="{F307C6C4-83C7-4ADB-BD0F-382E3D6AAB1A}">
      <text>
        <r>
          <rPr>
            <b/>
            <sz val="10"/>
            <color indexed="81"/>
            <rFont val="MS P ゴシック"/>
            <family val="3"/>
            <charset val="128"/>
          </rPr>
          <t>「事業の着手年月日」
・</t>
        </r>
        <r>
          <rPr>
            <sz val="10"/>
            <color indexed="81"/>
            <rFont val="MS P ゴシック"/>
            <family val="3"/>
            <charset val="128"/>
          </rPr>
          <t xml:space="preserve">カッコの欄に申請時の事業の着手予定日、その下段に実際の事業着手年月日をご記入ください。
</t>
        </r>
        <r>
          <rPr>
            <b/>
            <sz val="10"/>
            <color indexed="81"/>
            <rFont val="MS P ゴシック"/>
            <family val="3"/>
            <charset val="128"/>
          </rPr>
          <t xml:space="preserve">
「事業の完了年月日」</t>
        </r>
        <r>
          <rPr>
            <sz val="10"/>
            <color indexed="81"/>
            <rFont val="MS P ゴシック"/>
            <family val="3"/>
            <charset val="128"/>
          </rPr>
          <t xml:space="preserve">
・カッコの欄に申請時の事業の完了予定日、その下段に実際の事業完了年月日をご記入ください。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6" authorId="0" shapeId="0" xr:uid="{A2B4A165-4FF3-4AE9-9006-C74D0AC0AB0A}">
      <text>
        <r>
          <rPr>
            <b/>
            <sz val="12"/>
            <color indexed="81"/>
            <rFont val="MS P ゴシック"/>
            <family val="3"/>
            <charset val="128"/>
          </rPr>
          <t>「決算額」
・</t>
        </r>
        <r>
          <rPr>
            <sz val="12"/>
            <color indexed="81"/>
            <rFont val="MS P ゴシック"/>
            <family val="3"/>
            <charset val="128"/>
          </rPr>
          <t>カッコの欄に申請時の金額、その下段に実績額をご記入ください。</t>
        </r>
      </text>
    </comment>
    <comment ref="M17" authorId="0" shapeId="0" xr:uid="{9297D4AC-1066-4715-A784-335140F06971}">
      <text>
        <r>
          <rPr>
            <b/>
            <sz val="12"/>
            <color indexed="81"/>
            <rFont val="MS P ゴシック"/>
            <family val="3"/>
            <charset val="128"/>
          </rPr>
          <t>「決算額」
・</t>
        </r>
        <r>
          <rPr>
            <sz val="12"/>
            <color indexed="81"/>
            <rFont val="MS P ゴシック"/>
            <family val="3"/>
            <charset val="128"/>
          </rPr>
          <t>カッコの欄に申請時の金額、その下段に実績額をご記入ください。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Q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W26" authorId="0" shapeId="0" xr:uid="{EE66E379-7F4D-4DDF-9388-B95C9123D6B2}">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W33" authorId="0" shapeId="0" xr:uid="{B1552842-98FF-4D37-9A52-CB2034B81150}">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W43" authorId="0" shapeId="0" xr:uid="{3210E9C5-CDC2-4150-8445-3B308EF97C8C}">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W46" authorId="0" shapeId="0" xr:uid="{1FA4CA85-5D98-49B5-9124-7AD4AF46C678}">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W51" authorId="0" shapeId="0" xr:uid="{9AE3614B-1164-4EC1-95A1-E80BCE8CE103}">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<sst xmlns="http://schemas.openxmlformats.org/spreadsheetml/2006/main" count="539" uniqueCount="289">
  <si>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</si>
  <si>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</si>
  <si>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</si>
  <si>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</si>
  <si>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</si>
  <si>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</si>
  <si>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</si>
  <si>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</si>
  <si>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</si>
  <si>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千円</t>
    <rPh sb="0" eb="2">
      <t>センエン</t>
    </rPh>
    <phoneticPr fontId="4"/>
  </si>
  <si>
    <t>電話番号</t>
    <rPh sb="0" eb="2">
      <t>デンワ</t>
    </rPh>
    <rPh sb="2" eb="4">
      <t>バンゴウ</t>
    </rPh>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</si>
  <si>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</si>
  <si>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</si>
  <si>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</si>
  <si>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</si>
  <si>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</si>
  <si>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</si>
  <si>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</si>
  <si>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</si>
  <si>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</si>
  <si>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</si>
  <si>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</si>
  <si>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</si>
  <si>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</si>
  <si>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</si>
  <si>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</si>
  <si>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</si>
  <si>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</si>
  <si>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</si>
  <si>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事業区分</t>
    <rPh sb="0" eb="2">
      <t>ジギョウ</t>
    </rPh>
    <rPh sb="2" eb="4">
      <t>クブン</t>
    </rPh>
    <phoneticPr fontId="4"/>
  </si>
  <si>
    <t>口座情報</t>
    <rPh sb="0" eb="2">
      <t>コウザ</t>
    </rPh>
    <rPh sb="2" eb="4">
      <t>ジョウホウ</t>
    </rPh>
    <phoneticPr fontId="4"/>
  </si>
  <si>
    <t>✔</t>
  </si>
  <si>
    <t>科目</t>
    <rPh sb="0" eb="2">
      <t>カモク</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</si>
  <si>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</si>
  <si>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</si>
  <si>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</si>
  <si>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</si>
  <si>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</si>
  <si>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</si>
  <si>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</si>
  <si>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</si>
  <si>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</si>
  <si>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</si>
  <si>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</si>
  <si>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</si>
  <si>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</si>
  <si>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</si>
  <si>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</si>
  <si>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</si>
  <si>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</si>
  <si>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</si>
  <si>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</si>
  <si>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</si>
  <si>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</si>
  <si>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</si>
  <si>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</si>
  <si>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</si>
  <si>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</si>
  <si>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</si>
  <si>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</si>
  <si>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</si>
  <si>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</si>
  <si>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</si>
  <si>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</si>
  <si>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</si>
  <si>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</si>
  <si>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</si>
  <si>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</si>
  <si>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</si>
  <si>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</si>
  <si>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</si>
  <si>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</si>
  <si>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</si>
  <si>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</si>
  <si>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</si>
  <si>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</si>
  <si>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</si>
  <si>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</si>
  <si>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</si>
  <si>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</si>
  <si>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</si>
  <si>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</si>
  <si>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</si>
  <si>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</si>
  <si>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</si>
  <si>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</si>
  <si>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</si>
  <si>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</si>
  <si>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</si>
  <si>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</si>
  <si>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</si>
  <si>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</si>
  <si>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</si>
  <si>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</si>
  <si>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</si>
  <si>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</si>
  <si>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</si>
  <si>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</si>
  <si>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</si>
  <si>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</si>
  <si>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</si>
  <si>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</si>
  <si>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</si>
  <si>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</si>
  <si>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</si>
  <si>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</si>
  <si>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</si>
  <si>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</si>
  <si>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</si>
  <si>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</si>
  <si>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</si>
  <si>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</si>
  <si>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</si>
  <si>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</si>
  <si>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</si>
  <si>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</si>
  <si>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</si>
  <si>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</si>
  <si>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</si>
  <si>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</si>
  <si>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</si>
  <si>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</si>
  <si>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</si>
  <si>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</si>
  <si>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</si>
  <si>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</si>
  <si>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</si>
  <si>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</si>
  <si>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</si>
  <si>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</si>
  <si>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</si>
  <si>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</si>
  <si>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</si>
  <si>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</si>
  <si>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</si>
  <si>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</si>
  <si>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</si>
  <si>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</si>
  <si>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</si>
  <si>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</si>
  <si>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</si>
  <si>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</si>
  <si>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</si>
  <si>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</si>
  <si>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</si>
  <si>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</si>
  <si>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</si>
  <si>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</si>
  <si>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</si>
  <si>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</si>
  <si>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</si>
  <si>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</si>
  <si>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</si>
  <si>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</si>
  <si>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</si>
  <si>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</si>
  <si>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</si>
  <si>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</si>
  <si>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</si>
  <si>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</si>
  <si>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</si>
  <si>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</si>
  <si>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</si>
  <si>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</si>
  <si>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</si>
  <si>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</si>
  <si>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</si>
  <si>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</si>
  <si>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</si>
  <si>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</si>
  <si>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</si>
  <si>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</si>
  <si>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</si>
  <si>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</si>
  <si>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</si>
  <si>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</si>
  <si>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</si>
  <si>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</si>
  <si>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</si>
  <si>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</si>
  <si>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</si>
  <si>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</si>
  <si>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</si>
  <si>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</si>
  <si>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</si>
  <si>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</si>
  <si>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</si>
  <si>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</si>
  <si>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</si>
  <si>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</si>
  <si>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</si>
  <si>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</si>
  <si>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</si>
  <si>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</si>
  <si>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</si>
  <si>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</si>
  <si>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</si>
  <si>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</si>
  <si>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</si>
  <si>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</si>
  <si>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</si>
  <si>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</si>
  <si>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</si>
  <si>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</si>
  <si>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</si>
  <si>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</si>
  <si>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</si>
  <si>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</si>
  <si>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</si>
  <si>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</si>
  <si>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</si>
  <si>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</si>
  <si>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</si>
  <si>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</si>
  <si>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</si>
  <si>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</si>
  <si>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</si>
  <si>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</si>
  <si>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</si>
  <si>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</si>
  <si>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</si>
  <si>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</si>
  <si>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</si>
  <si>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</si>
  <si>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（注）行が不足する場合には、「本報告書の使い方」に従って、行を追加すること。列の挿入は絶対に行わないこと。</t>
    <rPh sb="1" eb="2">
      <t>チュウ</t>
    </rPh>
    <rPh sb="15" eb="16">
      <t>ホン</t>
    </rPh>
    <rPh sb="16" eb="19">
      <t>ホウコクショ</t>
    </rPh>
    <rPh sb="20" eb="21">
      <t>ツカ</t>
    </rPh>
    <rPh sb="22" eb="23">
      <t>カタ</t>
    </rPh>
    <rPh sb="25" eb="26">
      <t>シタガ</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</si>
  <si>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</si>
  <si>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交付決定額</t>
    <rPh sb="0" eb="2">
      <t>コウフ</t>
    </rPh>
    <rPh sb="2" eb="4">
      <t>ケッテイ</t>
    </rPh>
    <rPh sb="4" eb="5">
      <t>ガク</t>
    </rPh>
    <phoneticPr fontId="4"/>
  </si>
  <si>
    <t>差引額</t>
    <rPh sb="0" eb="1">
      <t>サ</t>
    </rPh>
    <rPh sb="1" eb="2">
      <t>ヒ</t>
    </rPh>
    <rPh sb="2" eb="3">
      <t>ガク</t>
    </rPh>
    <phoneticPr fontId="4"/>
  </si>
  <si>
    <t>領収書、レシート等の根拠資料は事業所において適切に保管している。</t>
    <rPh sb="10" eb="12">
      <t>コンキョ</t>
    </rPh>
    <rPh sb="12" eb="14">
      <t>シリョウ</t>
    </rPh>
    <rPh sb="17" eb="18">
      <t>ショ</t>
    </rPh>
    <phoneticPr fontId="4"/>
  </si>
  <si>
    <t>（注）差引額は、交付決定額と清算額を比較して交付決定額が大きい場合（返還が生じる場合）に表示される。</t>
    <rPh sb="1" eb="2">
      <t>チュウ</t>
    </rPh>
    <rPh sb="3" eb="5">
      <t>サシヒキ</t>
    </rPh>
    <rPh sb="5" eb="6">
      <t>ガク</t>
    </rPh>
    <rPh sb="8" eb="10">
      <t>コウフ</t>
    </rPh>
    <rPh sb="10" eb="12">
      <t>ケッテイ</t>
    </rPh>
    <rPh sb="12" eb="13">
      <t>ガク</t>
    </rPh>
    <rPh sb="14" eb="16">
      <t>セイサン</t>
    </rPh>
    <rPh sb="16" eb="17">
      <t>ガク</t>
    </rPh>
    <rPh sb="18" eb="20">
      <t>ヒカク</t>
    </rPh>
    <rPh sb="22" eb="24">
      <t>コウフ</t>
    </rPh>
    <rPh sb="24" eb="26">
      <t>ケッテイ</t>
    </rPh>
    <rPh sb="26" eb="27">
      <t>ガク</t>
    </rPh>
    <rPh sb="28" eb="29">
      <t>オオ</t>
    </rPh>
    <rPh sb="31" eb="33">
      <t>バアイ</t>
    </rPh>
    <rPh sb="34" eb="36">
      <t>ヘンカン</t>
    </rPh>
    <rPh sb="37" eb="38">
      <t>ショウ</t>
    </rPh>
    <rPh sb="40" eb="42">
      <t>バアイ</t>
    </rPh>
    <rPh sb="44" eb="46">
      <t>ヒョウジ</t>
    </rPh>
    <phoneticPr fontId="4"/>
  </si>
  <si>
    <t>介護事業所等及び介護施設等に対するサービス継続支援事業に関する事業実績報告書（事業所単位）</t>
    <rPh sb="33" eb="35">
      <t>ジッセキ</t>
    </rPh>
    <rPh sb="35" eb="37">
      <t>ホウコク</t>
    </rPh>
    <rPh sb="39" eb="42">
      <t>ジギョウショ</t>
    </rPh>
    <rPh sb="42" eb="44">
      <t>タンイ</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</si>
  <si>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</si>
  <si>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</si>
  <si>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支出済額（円）</t>
    <rPh sb="0" eb="2">
      <t>シシュツ</t>
    </rPh>
    <rPh sb="2" eb="3">
      <t>ズミ</t>
    </rPh>
    <rPh sb="3" eb="4">
      <t>ガク</t>
    </rPh>
    <rPh sb="5" eb="6">
      <t>エン</t>
    </rPh>
    <phoneticPr fontId="4"/>
  </si>
  <si>
    <t>支出済額（円）</t>
    <rPh sb="2" eb="3">
      <t>ズ</t>
    </rPh>
    <phoneticPr fontId="4"/>
  </si>
  <si>
    <t>交付決定額（千円）</t>
    <rPh sb="0" eb="2">
      <t>コウフ</t>
    </rPh>
    <rPh sb="2" eb="4">
      <t>ケッテイ</t>
    </rPh>
    <rPh sb="4" eb="5">
      <t>ガク</t>
    </rPh>
    <rPh sb="6" eb="8">
      <t>センエン</t>
    </rPh>
    <phoneticPr fontId="4"/>
  </si>
  <si>
    <t>差引額（千円）</t>
    <rPh sb="0" eb="2">
      <t>サシヒキ</t>
    </rPh>
    <rPh sb="2" eb="3">
      <t>ガク</t>
    </rPh>
    <rPh sb="4" eb="6">
      <t>センエン</t>
    </rPh>
    <phoneticPr fontId="4"/>
  </si>
  <si>
    <t>実績額（千円）</t>
    <rPh sb="0" eb="2">
      <t>ジッセキ</t>
    </rPh>
    <rPh sb="2" eb="3">
      <t>ガク</t>
    </rPh>
    <rPh sb="4" eb="6">
      <t>センエン</t>
    </rPh>
    <phoneticPr fontId="4"/>
  </si>
  <si>
    <t>実績額</t>
    <rPh sb="0" eb="2">
      <t>ジッセキ</t>
    </rPh>
    <rPh sb="2" eb="3">
      <t>ガク</t>
    </rPh>
    <phoneticPr fontId="4"/>
  </si>
  <si>
    <t>実績額</t>
    <rPh sb="2" eb="3">
      <t>ガク</t>
    </rPh>
    <phoneticPr fontId="4"/>
  </si>
  <si>
    <t>様式第８号（第１１条関係）</t>
    <phoneticPr fontId="12"/>
  </si>
  <si>
    <t>補　助　事　業　実　績　報　告　書</t>
    <rPh sb="0" eb="1">
      <t>ホ</t>
    </rPh>
    <rPh sb="2" eb="3">
      <t>スケ</t>
    </rPh>
    <rPh sb="4" eb="5">
      <t>コト</t>
    </rPh>
    <rPh sb="6" eb="7">
      <t>ゴウ</t>
    </rPh>
    <rPh sb="8" eb="9">
      <t>ジツ</t>
    </rPh>
    <rPh sb="10" eb="11">
      <t>イサオ</t>
    </rPh>
    <rPh sb="12" eb="13">
      <t>ホウ</t>
    </rPh>
    <rPh sb="14" eb="15">
      <t>コク</t>
    </rPh>
    <rPh sb="16" eb="17">
      <t>ショ</t>
    </rPh>
    <phoneticPr fontId="5"/>
  </si>
  <si>
    <t>第　　　号</t>
    <rPh sb="0" eb="1">
      <t>ダイ</t>
    </rPh>
    <rPh sb="4" eb="5">
      <t>ゴウ</t>
    </rPh>
    <phoneticPr fontId="4"/>
  </si>
  <si>
    <t>令和　年　月　日</t>
    <rPh sb="0" eb="2">
      <t>レイワ</t>
    </rPh>
    <rPh sb="3" eb="4">
      <t>ネン</t>
    </rPh>
    <rPh sb="5" eb="6">
      <t>ガツ</t>
    </rPh>
    <rPh sb="7" eb="8">
      <t>ニチ</t>
    </rPh>
    <phoneticPr fontId="4"/>
  </si>
  <si>
    <t>兵　庫　県　知　事</t>
    <phoneticPr fontId="5"/>
  </si>
  <si>
    <t>様</t>
    <rPh sb="0" eb="1">
      <t>サマ</t>
    </rPh>
    <phoneticPr fontId="12"/>
  </si>
  <si>
    <t>住所</t>
    <rPh sb="0" eb="1">
      <t>ジュウ</t>
    </rPh>
    <rPh sb="1" eb="2">
      <t>ショ</t>
    </rPh>
    <phoneticPr fontId="12"/>
  </si>
  <si>
    <t>団体名</t>
    <rPh sb="0" eb="3">
      <t>ダンタイメイ</t>
    </rPh>
    <phoneticPr fontId="12"/>
  </si>
  <si>
    <t>代表者名</t>
    <rPh sb="0" eb="4">
      <t>ダイヒョウシャメイ</t>
    </rPh>
    <phoneticPr fontId="12"/>
  </si>
  <si>
    <t>電話</t>
    <rPh sb="0" eb="2">
      <t>デンワ</t>
    </rPh>
    <phoneticPr fontId="12"/>
  </si>
  <si>
    <t>電子メール</t>
    <rPh sb="0" eb="2">
      <t>デンシ</t>
    </rPh>
    <phoneticPr fontId="12"/>
  </si>
  <si>
    <t>記</t>
    <rPh sb="0" eb="1">
      <t>キ</t>
    </rPh>
    <phoneticPr fontId="12"/>
  </si>
  <si>
    <t>１．事業の内容及び経費区分（別記）</t>
    <rPh sb="2" eb="4">
      <t>ジギョウ</t>
    </rPh>
    <rPh sb="5" eb="7">
      <t>ナイヨウ</t>
    </rPh>
    <rPh sb="7" eb="8">
      <t>オヨ</t>
    </rPh>
    <rPh sb="9" eb="11">
      <t>ケイヒ</t>
    </rPh>
    <rPh sb="11" eb="13">
      <t>クブン</t>
    </rPh>
    <rPh sb="14" eb="16">
      <t>ベッキ</t>
    </rPh>
    <phoneticPr fontId="5"/>
  </si>
  <si>
    <t>(</t>
    <phoneticPr fontId="12"/>
  </si>
  <si>
    <t>）</t>
    <phoneticPr fontId="12"/>
  </si>
  <si>
    <t>２．事業の着手年月日</t>
    <rPh sb="7" eb="10">
      <t>ネンガッピ</t>
    </rPh>
    <rPh sb="8" eb="9">
      <t>テイネン</t>
    </rPh>
    <phoneticPr fontId="5"/>
  </si>
  <si>
    <t>　　事業の完了年月日</t>
    <rPh sb="5" eb="7">
      <t>カンリョウ</t>
    </rPh>
    <rPh sb="7" eb="10">
      <t>ネンガッピ</t>
    </rPh>
    <rPh sb="8" eb="9">
      <t>テイネン</t>
    </rPh>
    <phoneticPr fontId="5"/>
  </si>
  <si>
    <t>３．添付書類</t>
    <phoneticPr fontId="12"/>
  </si>
  <si>
    <t>　１　事業所・施設別申請額一覧（様式３）</t>
    <rPh sb="16" eb="18">
      <t>ヨウシキ</t>
    </rPh>
    <phoneticPr fontId="4"/>
  </si>
  <si>
    <t>　２　介護事業所等及び介護施設等に対するサービス継続支援事業に関する事業実績報告書</t>
    <rPh sb="3" eb="5">
      <t>カイゴ</t>
    </rPh>
    <rPh sb="5" eb="8">
      <t>ジギョウショ</t>
    </rPh>
    <rPh sb="8" eb="9">
      <t>トウ</t>
    </rPh>
    <rPh sb="9" eb="10">
      <t>オヨ</t>
    </rPh>
    <rPh sb="11" eb="13">
      <t>カイゴ</t>
    </rPh>
    <rPh sb="13" eb="15">
      <t>シセツ</t>
    </rPh>
    <rPh sb="15" eb="16">
      <t>トウ</t>
    </rPh>
    <rPh sb="17" eb="18">
      <t>タイ</t>
    </rPh>
    <rPh sb="24" eb="26">
      <t>ケイゾク</t>
    </rPh>
    <rPh sb="26" eb="28">
      <t>シエン</t>
    </rPh>
    <rPh sb="28" eb="30">
      <t>ジギョウ</t>
    </rPh>
    <rPh sb="31" eb="32">
      <t>カン</t>
    </rPh>
    <rPh sb="34" eb="36">
      <t>ジギョウ</t>
    </rPh>
    <rPh sb="36" eb="38">
      <t>ジッセキ</t>
    </rPh>
    <rPh sb="38" eb="41">
      <t>ホウコクショ</t>
    </rPh>
    <phoneticPr fontId="4"/>
  </si>
  <si>
    <t>（事業所単位）（様式４）</t>
    <rPh sb="1" eb="4">
      <t>ジギョウショ</t>
    </rPh>
    <rPh sb="4" eb="6">
      <t>タンイ</t>
    </rPh>
    <rPh sb="8" eb="10">
      <t>ヨウシキ</t>
    </rPh>
    <phoneticPr fontId="4"/>
  </si>
  <si>
    <t>（注）申請内容を上段に（  ）書で記入し、実績をその下段に記入する。</t>
    <phoneticPr fontId="4"/>
  </si>
  <si>
    <t>別　記</t>
    <rPh sb="0" eb="1">
      <t>ベツ</t>
    </rPh>
    <rPh sb="2" eb="3">
      <t>キ</t>
    </rPh>
    <phoneticPr fontId="4"/>
  </si>
  <si>
    <t>収　支　決　算　書</t>
    <rPh sb="0" eb="1">
      <t>オサム</t>
    </rPh>
    <rPh sb="2" eb="3">
      <t>シ</t>
    </rPh>
    <rPh sb="4" eb="5">
      <t>ケツ</t>
    </rPh>
    <rPh sb="6" eb="7">
      <t>サン</t>
    </rPh>
    <rPh sb="8" eb="9">
      <t>ショ</t>
    </rPh>
    <phoneticPr fontId="5"/>
  </si>
  <si>
    <t>収入の部</t>
    <rPh sb="0" eb="2">
      <t>シュウニュウ</t>
    </rPh>
    <rPh sb="3" eb="4">
      <t>ブ</t>
    </rPh>
    <phoneticPr fontId="4"/>
  </si>
  <si>
    <t>（単位：円）</t>
    <phoneticPr fontId="4"/>
  </si>
  <si>
    <t>科　目</t>
    <rPh sb="0" eb="1">
      <t>カ</t>
    </rPh>
    <rPh sb="2" eb="3">
      <t>メ</t>
    </rPh>
    <phoneticPr fontId="4"/>
  </si>
  <si>
    <t>決　算　額</t>
    <rPh sb="0" eb="1">
      <t>ケツ</t>
    </rPh>
    <rPh sb="2" eb="3">
      <t>サン</t>
    </rPh>
    <rPh sb="4" eb="5">
      <t>ガク</t>
    </rPh>
    <phoneticPr fontId="4"/>
  </si>
  <si>
    <t>摘　　　　要</t>
    <rPh sb="0" eb="1">
      <t>テキ</t>
    </rPh>
    <rPh sb="5" eb="6">
      <t>ヨウ</t>
    </rPh>
    <phoneticPr fontId="4"/>
  </si>
  <si>
    <t>県　補　助　金</t>
    <rPh sb="0" eb="1">
      <t>ケン</t>
    </rPh>
    <rPh sb="2" eb="3">
      <t>ホ</t>
    </rPh>
    <rPh sb="4" eb="5">
      <t>スケ</t>
    </rPh>
    <rPh sb="6" eb="7">
      <t>キン</t>
    </rPh>
    <phoneticPr fontId="4"/>
  </si>
  <si>
    <t>（</t>
    <phoneticPr fontId="12"/>
  </si>
  <si>
    <t>）円</t>
    <rPh sb="1" eb="2">
      <t>エン</t>
    </rPh>
    <phoneticPr fontId="12"/>
  </si>
  <si>
    <t>円</t>
    <rPh sb="0" eb="1">
      <t>エン</t>
    </rPh>
    <phoneticPr fontId="12"/>
  </si>
  <si>
    <t>自　己　負　担</t>
    <rPh sb="0" eb="1">
      <t>ジ</t>
    </rPh>
    <rPh sb="2" eb="3">
      <t>オノレ</t>
    </rPh>
    <rPh sb="4" eb="5">
      <t>フ</t>
    </rPh>
    <rPh sb="6" eb="7">
      <t>タン</t>
    </rPh>
    <phoneticPr fontId="4"/>
  </si>
  <si>
    <t>計</t>
    <rPh sb="0" eb="1">
      <t>ケイ</t>
    </rPh>
    <phoneticPr fontId="4"/>
  </si>
  <si>
    <t>支出の部</t>
    <rPh sb="0" eb="2">
      <t>シシュツ</t>
    </rPh>
    <rPh sb="3" eb="4">
      <t>ブ</t>
    </rPh>
    <phoneticPr fontId="4"/>
  </si>
  <si>
    <t>（注）</t>
    <rPh sb="1" eb="2">
      <t>チュウ</t>
    </rPh>
    <phoneticPr fontId="4"/>
  </si>
  <si>
    <t>１　　収支の計は、それぞれ一致する。</t>
    <phoneticPr fontId="12"/>
  </si>
  <si>
    <t>２　　収支予算書の額を上段（　）に記入する。</t>
    <rPh sb="3" eb="5">
      <t>シュウシ</t>
    </rPh>
    <rPh sb="5" eb="8">
      <t>ヨサンショ</t>
    </rPh>
    <rPh sb="9" eb="10">
      <t>ガク</t>
    </rPh>
    <rPh sb="11" eb="13">
      <t>ジョウダン</t>
    </rPh>
    <rPh sb="17" eb="19">
      <t>キニュウ</t>
    </rPh>
    <phoneticPr fontId="12"/>
  </si>
  <si>
    <t>３　　県補助金は、見込み額を記入する。</t>
    <rPh sb="3" eb="4">
      <t>ケン</t>
    </rPh>
    <rPh sb="4" eb="7">
      <t>ホジョキン</t>
    </rPh>
    <rPh sb="9" eb="11">
      <t>ミコ</t>
    </rPh>
    <rPh sb="12" eb="13">
      <t>ガク</t>
    </rPh>
    <rPh sb="14" eb="16">
      <t>キニュウ</t>
    </rPh>
    <phoneticPr fontId="12"/>
  </si>
  <si>
    <t>完成したExcelファイルを兵庫県介護事業所等及び介護施設等に対するサービス継続支援事業補助金事務局に送付</t>
    <rPh sb="14" eb="17">
      <t>ヒョウゴケン</t>
    </rPh>
    <rPh sb="44" eb="47">
      <t>ホジョキン</t>
    </rPh>
    <rPh sb="47" eb="50">
      <t>ジムキョク</t>
    </rPh>
    <phoneticPr fontId="4"/>
  </si>
  <si>
    <t>本報告書の使い方、申請の手順</t>
    <rPh sb="0" eb="1">
      <t>ホン</t>
    </rPh>
    <rPh sb="1" eb="4">
      <t>ホウコクショ</t>
    </rPh>
    <rPh sb="5" eb="6">
      <t>ツカ</t>
    </rPh>
    <rPh sb="7" eb="8">
      <t>カタ</t>
    </rPh>
    <rPh sb="9" eb="11">
      <t>シンセイ</t>
    </rPh>
    <rPh sb="12" eb="14">
      <t>テジュン</t>
    </rPh>
    <phoneticPr fontId="4"/>
  </si>
  <si>
    <t>報告書に、申請者の法人名、代表者名、日付、提出先（兵庫県知事）を入力</t>
    <rPh sb="0" eb="3">
      <t>ホウコクショ</t>
    </rPh>
    <rPh sb="5" eb="8">
      <t>シンセイシャ</t>
    </rPh>
    <rPh sb="9" eb="11">
      <t>ホウジン</t>
    </rPh>
    <rPh sb="11" eb="12">
      <t>メイ</t>
    </rPh>
    <rPh sb="13" eb="16">
      <t>ダイヒョウシャ</t>
    </rPh>
    <rPh sb="16" eb="17">
      <t>メイ</t>
    </rPh>
    <rPh sb="18" eb="20">
      <t>ヒヅケ</t>
    </rPh>
    <rPh sb="21" eb="24">
      <t>テイシュツサキ</t>
    </rPh>
    <rPh sb="25" eb="27">
      <t>ヒョウゴ</t>
    </rPh>
    <rPh sb="27" eb="30">
      <t>ケンチジ</t>
    </rPh>
    <rPh sb="32" eb="34">
      <t>ニュウリョク</t>
    </rPh>
    <phoneticPr fontId="4"/>
  </si>
  <si>
    <t>本Excelを各事業所に配布し、以下の様式への記入を依頼
・様式４（個票）</t>
    <rPh sb="16" eb="18">
      <t>イカ</t>
    </rPh>
    <rPh sb="19" eb="21">
      <t>ヨウシキ</t>
    </rPh>
    <rPh sb="23" eb="25">
      <t>キニュウ</t>
    </rPh>
    <rPh sb="26" eb="28">
      <t>イライ</t>
    </rPh>
    <phoneticPr fontId="4"/>
  </si>
  <si>
    <t>以下の作業を行った上で、事業者（法人本部）へ返送
【様式４（個票）】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</si>
  <si>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r>
      <t xml:space="preserve">様式４（個票）の内容が、様式３（実績額一覧）に正しく反映されていることを確認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9" eb="21">
      <t>イチラン</t>
    </rPh>
    <rPh sb="23" eb="24">
      <t>タダ</t>
    </rPh>
    <rPh sb="24" eb="25">
      <t>テキセイ</t>
    </rPh>
    <rPh sb="26" eb="28">
      <t>ハンエイ</t>
    </rPh>
    <rPh sb="36" eb="38">
      <t>カクニン</t>
    </rPh>
    <rPh sb="62" eb="63">
      <t>ギョウ</t>
    </rPh>
    <rPh sb="75" eb="76">
      <t>ミギ</t>
    </rPh>
    <phoneticPr fontId="4"/>
  </si>
  <si>
    <t>（様式３）事業所・施設別清算額一覧</t>
    <rPh sb="1" eb="3">
      <t>ヨウシキ</t>
    </rPh>
    <rPh sb="5" eb="8">
      <t>ジギョウショ</t>
    </rPh>
    <rPh sb="9" eb="11">
      <t>シセツ</t>
    </rPh>
    <rPh sb="11" eb="12">
      <t>ベツ</t>
    </rPh>
    <rPh sb="12" eb="14">
      <t>セイサン</t>
    </rPh>
    <rPh sb="14" eb="15">
      <t>ガク</t>
    </rPh>
    <rPh sb="15" eb="17">
      <t>イチラン</t>
    </rPh>
    <phoneticPr fontId="4"/>
  </si>
  <si>
    <t>（様式４）</t>
    <rPh sb="1" eb="3">
      <t>ヨウシキ</t>
    </rPh>
    <phoneticPr fontId="4"/>
  </si>
  <si>
    <t>令和８年６月19日付け 高第      号により交付決定のあった介護事業所等及び介護施設等に対するサービス継続支援事業を下記のとおり実施したので、補助金交付要綱第１１条の規定に基づき、その実績を報告します。</t>
    <rPh sb="0" eb="2">
      <t>レイワ</t>
    </rPh>
    <rPh sb="12" eb="13">
      <t>コウ</t>
    </rPh>
    <rPh sb="32" eb="37">
      <t>カイゴジギョウショ</t>
    </rPh>
    <rPh sb="37" eb="38">
      <t>ナド</t>
    </rPh>
    <rPh sb="38" eb="39">
      <t>オヨ</t>
    </rPh>
    <rPh sb="40" eb="45">
      <t>カイゴシセツナド</t>
    </rPh>
    <rPh sb="46" eb="47">
      <t>タイ</t>
    </rPh>
    <rPh sb="53" eb="57">
      <t>ケイゾクシエン</t>
    </rPh>
    <rPh sb="57" eb="59">
      <t>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</si>
</sst>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Red]\-#,##0\ "/>
    <numFmt numFmtId="177" formatCode="#,##0;\-#,##0;&quot;&quot;"/>
    <numFmt numFmtId="178" formatCode="#,##0_);[Red]\(#,##0\)"/>
    <numFmt numFmtId="179" formatCode="[$-411]ggge&quot;年&quot;m&quot;月&quot;d&quot;日&quot;;@"/>
  </numFmts>
  <fonts count="4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9"/>
      <color indexed="81"/>
      <name val="MS P ゴシック"/>
      <family val="3"/>
      <charset val="128"/>
    </font>
    <font>
      <sz val="14"/>
      <name val="ＭＳ 明朝"/>
      <family val="1"/>
      <charset val="128"/>
    </font>
    <font>
      <sz val="13"/>
      <name val="ＭＳ 明朝"/>
      <family val="1"/>
      <charset val="128"/>
    </font>
    <font>
      <sz val="20"/>
      <name val="ＭＳ ゴシック"/>
      <family val="3"/>
      <charset val="128"/>
    </font>
    <font>
      <sz val="18"/>
      <name val="ＭＳ 明朝"/>
      <family val="1"/>
      <charset val="128"/>
    </font>
    <font>
      <sz val="12"/>
      <name val="ＭＳ 明朝"/>
      <family val="1"/>
      <charset val="128"/>
    </font>
    <font>
      <sz val="20"/>
      <name val="ＭＳ 明朝"/>
      <family val="1"/>
      <charset val="128"/>
    </font>
    <font>
      <sz val="11"/>
      <name val="ＭＳ 明朝"/>
      <family val="1"/>
    </font>
    <font>
      <sz val="12"/>
      <color theme="1"/>
      <name val="ＭＳ 明朝"/>
      <family val="1"/>
    </font>
    <font>
      <b/>
      <sz val="10"/>
      <color indexed="81"/>
      <name val="MS P ゴシック"/>
      <family val="3"/>
      <charset val="128"/>
    </font>
    <font>
      <sz val="10"/>
      <color indexed="81"/>
      <name val="MS P ゴシック"/>
      <family val="3"/>
      <charset val="128"/>
    </font>
    <font>
      <sz val="11"/>
      <color indexed="81"/>
      <name val="MS P ゴシック"/>
      <family val="3"/>
      <charset val="128"/>
    </font>
    <font>
      <b/>
      <sz val="12"/>
      <color indexed="81"/>
      <name val="MS P ゴシック"/>
      <family val="3"/>
      <charset val="128"/>
    </font>
    <font>
      <sz val="12"/>
      <color indexed="81"/>
      <name val="MS P ゴシック"/>
      <family val="3"/>
      <charset val="128"/>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11">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5" fillId="0" borderId="0">
      <alignment vertical="center"/>
    </xf>
    <xf numFmtId="0" fontId="5" fillId="0" borderId="0"/>
    <xf numFmtId="38" fontId="8" fillId="0" borderId="0" applyFont="0" applyFill="0" applyBorder="0" applyAlignment="0" applyProtection="0"/>
    <xf numFmtId="0" fontId="5" fillId="0" borderId="0">
      <alignment vertical="center"/>
    </xf>
  </cellStyleXfs>
  <cellXfs count="398">
    <xf numFmtId="0" fontId="0" fillId="0" borderId="0" xfId="0">
      <alignment vertical="center"/>
    </xf>
    <xf numFmtId="0" fontId="8" fillId="0" borderId="0" xfId="0" applyFont="1">
      <alignment vertical="center"/>
    </xf>
    <xf numFmtId="0" fontId="9"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8"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11"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1" fillId="4" borderId="16" xfId="0" applyNumberFormat="1" applyFont="1" applyFill="1" applyBorder="1">
      <alignment vertical="center"/>
    </xf>
    <xf numFmtId="49" fontId="11"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4" borderId="0" xfId="0" applyFont="1" applyFill="1" applyAlignment="1">
      <alignment vertical="center" wrapText="1"/>
    </xf>
    <xf numFmtId="49" fontId="11" fillId="4" borderId="2" xfId="0" applyNumberFormat="1" applyFont="1" applyFill="1" applyBorder="1">
      <alignment vertical="center"/>
    </xf>
    <xf numFmtId="0" fontId="11" fillId="2" borderId="28" xfId="0" applyFont="1" applyFill="1" applyBorder="1" applyAlignment="1">
      <alignment horizontal="center" vertical="center" wrapText="1"/>
    </xf>
    <xf numFmtId="0" fontId="7" fillId="0" borderId="0" xfId="0" applyFont="1" applyAlignment="1">
      <alignment horizontal="left" vertical="center"/>
    </xf>
    <xf numFmtId="177"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7" fontId="8" fillId="0" borderId="28" xfId="4" applyNumberFormat="1" applyFont="1" applyBorder="1" applyAlignment="1">
      <alignment horizontal="right" vertical="center" shrinkToFit="1"/>
    </xf>
    <xf numFmtId="0" fontId="13" fillId="0" borderId="0" xfId="0" applyFont="1" applyAlignment="1">
      <alignment horizontal="left" vertical="top"/>
    </xf>
    <xf numFmtId="0" fontId="26"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6" fillId="0" borderId="28" xfId="0" applyNumberFormat="1" applyFont="1" applyBorder="1" applyAlignment="1">
      <alignment horizontal="left" vertical="center" wrapText="1"/>
    </xf>
    <xf numFmtId="0" fontId="26" fillId="0" borderId="28" xfId="0" applyFont="1" applyBorder="1" applyAlignment="1">
      <alignment horizontal="left" vertical="center" wrapText="1"/>
    </xf>
    <xf numFmtId="49" fontId="26" fillId="0" borderId="13" xfId="0" applyNumberFormat="1" applyFont="1" applyBorder="1" applyAlignment="1">
      <alignment vertical="center" wrapText="1"/>
    </xf>
    <xf numFmtId="0" fontId="26" fillId="0" borderId="13" xfId="0" applyFont="1" applyBorder="1" applyAlignment="1">
      <alignment horizontal="left" vertical="center" wrapText="1"/>
    </xf>
    <xf numFmtId="0" fontId="26" fillId="0" borderId="13" xfId="0" applyFont="1" applyBorder="1" applyAlignment="1">
      <alignment vertical="center" wrapText="1"/>
    </xf>
    <xf numFmtId="49" fontId="11" fillId="4" borderId="19" xfId="0" applyNumberFormat="1" applyFont="1" applyFill="1" applyBorder="1">
      <alignment vertical="center"/>
    </xf>
    <xf numFmtId="49" fontId="11"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1" fillId="2" borderId="28" xfId="0" applyFont="1" applyFill="1" applyBorder="1" applyAlignment="1">
      <alignment horizontal="center" vertical="center"/>
    </xf>
    <xf numFmtId="0" fontId="13" fillId="5" borderId="28" xfId="0" applyFont="1" applyFill="1" applyBorder="1" applyAlignment="1">
      <alignment horizontal="center" vertical="center"/>
    </xf>
    <xf numFmtId="49" fontId="26" fillId="5" borderId="28" xfId="0" applyNumberFormat="1" applyFont="1" applyFill="1" applyBorder="1" applyAlignment="1">
      <alignment horizontal="center" vertical="top"/>
    </xf>
    <xf numFmtId="0" fontId="26" fillId="5" borderId="28" xfId="0" applyFont="1" applyFill="1" applyBorder="1" applyAlignment="1">
      <alignment horizontal="center" vertical="top"/>
    </xf>
    <xf numFmtId="0" fontId="13" fillId="0" borderId="9" xfId="0" applyFont="1" applyBorder="1">
      <alignment vertical="center"/>
    </xf>
    <xf numFmtId="177" fontId="11" fillId="2" borderId="3" xfId="4" applyNumberFormat="1" applyFont="1" applyFill="1" applyBorder="1" applyAlignment="1">
      <alignment horizontal="center" vertical="center" shrinkToFit="1"/>
    </xf>
    <xf numFmtId="49" fontId="8" fillId="0" borderId="28" xfId="0" applyNumberFormat="1" applyFont="1" applyBorder="1" applyAlignment="1">
      <alignment vertical="center" shrinkToFit="1"/>
    </xf>
    <xf numFmtId="0" fontId="11" fillId="0" borderId="0" xfId="0" applyFont="1">
      <alignment vertical="center"/>
    </xf>
    <xf numFmtId="0" fontId="11" fillId="0" borderId="0" xfId="0" applyFont="1" applyAlignment="1">
      <alignment vertical="center" wrapText="1"/>
    </xf>
    <xf numFmtId="0" fontId="11" fillId="4" borderId="5" xfId="0" applyFont="1" applyFill="1" applyBorder="1" applyAlignment="1">
      <alignment horizontal="left"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11" fillId="0" borderId="2" xfId="0" applyFont="1" applyBorder="1">
      <alignment vertical="center"/>
    </xf>
    <xf numFmtId="0" fontId="9" fillId="0" borderId="2" xfId="0" applyFont="1" applyBorder="1">
      <alignment vertical="center"/>
    </xf>
    <xf numFmtId="0" fontId="9" fillId="0" borderId="2" xfId="0" applyFont="1" applyBorder="1" applyAlignment="1">
      <alignment horizontal="left" vertical="center"/>
    </xf>
    <xf numFmtId="0" fontId="9" fillId="0" borderId="2" xfId="0" applyFont="1" applyBorder="1" applyProtection="1">
      <alignment vertical="center"/>
      <protection locked="0"/>
    </xf>
    <xf numFmtId="0" fontId="9" fillId="0" borderId="0" xfId="0" applyFont="1" applyProtection="1">
      <alignment vertical="center"/>
      <protection locked="0"/>
    </xf>
    <xf numFmtId="0" fontId="7"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0" fontId="11" fillId="0" borderId="0" xfId="0" applyFont="1" applyAlignment="1">
      <alignment horizontal="center" vertical="center"/>
    </xf>
    <xf numFmtId="49" fontId="11" fillId="0" borderId="0" xfId="0" applyNumberFormat="1" applyFont="1" applyAlignment="1">
      <alignment horizontal="center" vertical="center" wrapText="1"/>
    </xf>
    <xf numFmtId="49" fontId="11" fillId="0" borderId="0" xfId="0" applyNumberFormat="1" applyFont="1" applyAlignment="1">
      <alignment vertical="center" wrapText="1"/>
    </xf>
    <xf numFmtId="176" fontId="8" fillId="0" borderId="0" xfId="4" applyNumberFormat="1" applyFont="1" applyFill="1" applyBorder="1" applyAlignment="1">
      <alignment vertical="center" shrinkToFit="1"/>
    </xf>
    <xf numFmtId="0" fontId="10" fillId="0" borderId="0" xfId="0" applyFont="1" applyAlignment="1">
      <alignment vertical="center" shrinkToFit="1"/>
    </xf>
    <xf numFmtId="176" fontId="10" fillId="0" borderId="0" xfId="4" applyNumberFormat="1" applyFont="1" applyFill="1" applyBorder="1" applyAlignment="1">
      <alignment vertical="center" shrinkToFit="1"/>
    </xf>
    <xf numFmtId="0" fontId="10" fillId="0" borderId="5" xfId="0" applyFont="1" applyBorder="1" applyAlignment="1">
      <alignment vertical="center" shrinkToFit="1"/>
    </xf>
    <xf numFmtId="0" fontId="8" fillId="0" borderId="5" xfId="0" applyFont="1" applyBorder="1">
      <alignment vertical="center"/>
    </xf>
    <xf numFmtId="0" fontId="12" fillId="0" borderId="0" xfId="0" applyFont="1" applyAlignment="1">
      <alignment vertical="center" wrapText="1"/>
    </xf>
    <xf numFmtId="0" fontId="7" fillId="4" borderId="0" xfId="0" applyFont="1" applyFill="1" applyAlignment="1">
      <alignment horizontal="left" vertical="center"/>
    </xf>
    <xf numFmtId="0" fontId="11" fillId="0" borderId="0" xfId="0" applyFont="1" applyAlignment="1">
      <alignment vertical="center" shrinkToFit="1"/>
    </xf>
    <xf numFmtId="177" fontId="8" fillId="0" borderId="28" xfId="4" applyNumberFormat="1" applyFont="1" applyBorder="1" applyAlignment="1">
      <alignment vertical="center" shrinkToFit="1"/>
    </xf>
    <xf numFmtId="0" fontId="30" fillId="4" borderId="0" xfId="7" applyFont="1" applyFill="1">
      <alignment vertical="center"/>
    </xf>
    <xf numFmtId="0" fontId="30" fillId="4" borderId="0" xfId="8" applyFont="1" applyFill="1" applyAlignment="1">
      <alignment vertical="center"/>
    </xf>
    <xf numFmtId="0" fontId="30" fillId="4" borderId="0" xfId="8" applyFont="1" applyFill="1" applyAlignment="1">
      <alignment horizontal="right" vertical="center"/>
    </xf>
    <xf numFmtId="0" fontId="30" fillId="4" borderId="0" xfId="8" applyFont="1" applyFill="1" applyAlignment="1">
      <alignment vertical="distributed"/>
    </xf>
    <xf numFmtId="0" fontId="30" fillId="4" borderId="0" xfId="8" applyFont="1" applyFill="1" applyAlignment="1">
      <alignment horizontal="center" vertical="center"/>
    </xf>
    <xf numFmtId="0" fontId="30" fillId="4" borderId="0" xfId="8" applyFont="1" applyFill="1" applyAlignment="1">
      <alignment horizontal="left" vertical="center"/>
    </xf>
    <xf numFmtId="0" fontId="30" fillId="4" borderId="0" xfId="7" applyFont="1" applyFill="1" applyAlignment="1">
      <alignment horizontal="left" vertical="distributed"/>
    </xf>
    <xf numFmtId="0" fontId="30" fillId="4" borderId="0" xfId="8" applyFont="1" applyFill="1" applyAlignment="1">
      <alignment horizontal="left" vertical="distributed"/>
    </xf>
    <xf numFmtId="0" fontId="30" fillId="4" borderId="0" xfId="8" applyFont="1" applyFill="1" applyAlignment="1">
      <alignment vertical="center" shrinkToFit="1"/>
    </xf>
    <xf numFmtId="0" fontId="30" fillId="4" borderId="0" xfId="7" applyFont="1" applyFill="1" applyAlignment="1">
      <alignment horizontal="center" vertical="center"/>
    </xf>
    <xf numFmtId="58" fontId="30" fillId="4" borderId="0" xfId="8" applyNumberFormat="1" applyFont="1" applyFill="1" applyAlignment="1">
      <alignment horizontal="right" vertical="center"/>
    </xf>
    <xf numFmtId="179" fontId="30" fillId="4" borderId="0" xfId="8" applyNumberFormat="1" applyFont="1" applyFill="1" applyAlignment="1">
      <alignment horizontal="distributed" vertical="center"/>
    </xf>
    <xf numFmtId="0" fontId="33" fillId="4" borderId="0" xfId="8" applyFont="1" applyFill="1" applyAlignment="1">
      <alignment vertical="center"/>
    </xf>
    <xf numFmtId="0" fontId="30" fillId="4" borderId="0" xfId="7" applyFont="1" applyFill="1" applyAlignment="1">
      <alignment horizontal="left" vertical="center" wrapText="1"/>
    </xf>
    <xf numFmtId="0" fontId="30" fillId="4" borderId="0" xfId="7" applyFont="1" applyFill="1" applyAlignment="1">
      <alignment horizontal="right" vertical="center"/>
    </xf>
    <xf numFmtId="0" fontId="30" fillId="4" borderId="0" xfId="7" applyFont="1" applyFill="1" applyAlignment="1">
      <alignment vertical="distributed"/>
    </xf>
    <xf numFmtId="179" fontId="30" fillId="4" borderId="0" xfId="8" applyNumberFormat="1" applyFont="1" applyFill="1" applyAlignment="1">
      <alignment vertical="center"/>
    </xf>
    <xf numFmtId="179" fontId="30" fillId="4" borderId="0" xfId="8" applyNumberFormat="1" applyFont="1" applyFill="1" applyAlignment="1">
      <alignment vertical="distributed"/>
    </xf>
    <xf numFmtId="0" fontId="30" fillId="4" borderId="0" xfId="7" applyFont="1" applyFill="1" applyAlignment="1">
      <alignment horizontal="left" vertical="center"/>
    </xf>
    <xf numFmtId="179" fontId="30" fillId="4" borderId="0" xfId="8" applyNumberFormat="1" applyFont="1" applyFill="1" applyAlignment="1">
      <alignment horizontal="left" vertical="distributed"/>
    </xf>
    <xf numFmtId="179" fontId="30" fillId="4" borderId="0" xfId="8" applyNumberFormat="1" applyFont="1" applyFill="1" applyAlignment="1">
      <alignment horizontal="center" vertical="center"/>
    </xf>
    <xf numFmtId="0" fontId="34" fillId="4" borderId="0" xfId="7" applyFont="1" applyFill="1">
      <alignment vertical="center"/>
    </xf>
    <xf numFmtId="0" fontId="30" fillId="0" borderId="0" xfId="8" applyFont="1" applyAlignment="1">
      <alignment vertical="center"/>
    </xf>
    <xf numFmtId="0" fontId="34" fillId="0" borderId="0" xfId="0" applyFont="1">
      <alignment vertical="center"/>
    </xf>
    <xf numFmtId="0" fontId="31" fillId="4" borderId="0" xfId="8" applyFont="1" applyFill="1" applyAlignment="1">
      <alignment horizontal="left" vertical="center"/>
    </xf>
    <xf numFmtId="0" fontId="30" fillId="4" borderId="5" xfId="9" applyNumberFormat="1" applyFont="1" applyFill="1" applyBorder="1" applyAlignment="1">
      <alignment vertical="center"/>
    </xf>
    <xf numFmtId="38" fontId="30" fillId="4" borderId="5" xfId="9" applyFont="1" applyFill="1" applyBorder="1" applyAlignment="1">
      <alignment horizontal="right" vertical="center"/>
    </xf>
    <xf numFmtId="0" fontId="30" fillId="4" borderId="5" xfId="9" applyNumberFormat="1" applyFont="1" applyFill="1" applyBorder="1" applyAlignment="1">
      <alignment horizontal="right" vertical="center"/>
    </xf>
    <xf numFmtId="0" fontId="30" fillId="4" borderId="7" xfId="9" applyNumberFormat="1" applyFont="1" applyFill="1" applyBorder="1" applyAlignment="1">
      <alignment vertical="center"/>
    </xf>
    <xf numFmtId="38" fontId="30" fillId="4" borderId="7" xfId="9" applyFont="1" applyFill="1" applyBorder="1" applyAlignment="1">
      <alignment horizontal="right" vertical="center"/>
    </xf>
    <xf numFmtId="0" fontId="30" fillId="4" borderId="7" xfId="9" applyNumberFormat="1" applyFont="1" applyFill="1" applyBorder="1" applyAlignment="1">
      <alignment horizontal="right" vertical="center"/>
    </xf>
    <xf numFmtId="0" fontId="30" fillId="4" borderId="4" xfId="9" applyNumberFormat="1" applyFont="1" applyFill="1" applyBorder="1" applyAlignment="1">
      <alignment vertical="center"/>
    </xf>
    <xf numFmtId="0" fontId="30" fillId="4" borderId="10" xfId="9" applyNumberFormat="1" applyFont="1" applyFill="1" applyBorder="1" applyAlignment="1">
      <alignment vertical="center"/>
    </xf>
    <xf numFmtId="0" fontId="30" fillId="0" borderId="0" xfId="7" applyFont="1">
      <alignment vertical="center"/>
    </xf>
    <xf numFmtId="0" fontId="30" fillId="4" borderId="0" xfId="9" applyNumberFormat="1" applyFont="1" applyFill="1" applyAlignment="1">
      <alignment vertical="center"/>
    </xf>
    <xf numFmtId="0" fontId="30" fillId="4" borderId="0" xfId="9" applyNumberFormat="1" applyFont="1" applyFill="1" applyAlignment="1">
      <alignment horizontal="right" vertical="center"/>
    </xf>
    <xf numFmtId="38" fontId="30" fillId="4" borderId="0" xfId="9" applyFont="1" applyFill="1" applyBorder="1" applyAlignment="1">
      <alignment horizontal="right" vertical="center"/>
    </xf>
    <xf numFmtId="0" fontId="36" fillId="0" borderId="28" xfId="0" applyFont="1" applyBorder="1" applyAlignment="1">
      <alignment horizontal="center" vertical="center"/>
    </xf>
    <xf numFmtId="0" fontId="37" fillId="0" borderId="28" xfId="0" applyFont="1" applyBorder="1" applyAlignment="1">
      <alignment horizontal="left" vertical="center" wrapText="1"/>
    </xf>
    <xf numFmtId="0" fontId="37" fillId="0" borderId="13" xfId="0" applyFont="1" applyBorder="1" applyAlignment="1">
      <alignment horizontal="left" vertical="center" wrapText="1"/>
    </xf>
    <xf numFmtId="0" fontId="25" fillId="0" borderId="0" xfId="0" applyFont="1" applyAlignment="1">
      <alignment horizontal="center" vertical="center"/>
    </xf>
    <xf numFmtId="0" fontId="30" fillId="4" borderId="0" xfId="8" applyFont="1" applyFill="1" applyAlignment="1">
      <alignment horizontal="left" vertical="center"/>
    </xf>
    <xf numFmtId="0" fontId="34" fillId="0" borderId="0" xfId="0" applyFont="1" applyAlignment="1">
      <alignment horizontal="left" vertical="center"/>
    </xf>
    <xf numFmtId="179" fontId="30" fillId="4" borderId="0" xfId="8" applyNumberFormat="1" applyFont="1" applyFill="1" applyAlignment="1">
      <alignment horizontal="left" vertical="center"/>
    </xf>
    <xf numFmtId="0" fontId="30" fillId="4" borderId="0" xfId="8" applyFont="1" applyFill="1" applyAlignment="1">
      <alignment horizontal="center" vertical="distributed"/>
    </xf>
    <xf numFmtId="0" fontId="30" fillId="4" borderId="0" xfId="8" applyFont="1" applyFill="1" applyAlignment="1">
      <alignment horizontal="distributed" vertical="center" shrinkToFit="1"/>
    </xf>
    <xf numFmtId="0" fontId="30" fillId="4" borderId="0" xfId="7" applyFont="1" applyFill="1" applyAlignment="1">
      <alignment horizontal="left" vertical="center" wrapText="1"/>
    </xf>
    <xf numFmtId="0" fontId="34" fillId="4" borderId="0" xfId="8" applyFont="1" applyFill="1" applyAlignment="1">
      <alignment horizontal="distributed" vertical="center" shrinkToFit="1"/>
    </xf>
    <xf numFmtId="0" fontId="30" fillId="4" borderId="0" xfId="7" applyFont="1" applyFill="1" applyAlignment="1">
      <alignment horizontal="left" vertical="distributed" wrapText="1"/>
    </xf>
    <xf numFmtId="0" fontId="30" fillId="4" borderId="0" xfId="7" applyFont="1" applyFill="1" applyAlignment="1">
      <alignment horizontal="left" vertical="distributed"/>
    </xf>
    <xf numFmtId="0" fontId="30" fillId="4" borderId="0" xfId="7" applyFont="1" applyFill="1" applyAlignment="1">
      <alignment horizontal="center" vertical="center"/>
    </xf>
    <xf numFmtId="0" fontId="31" fillId="4" borderId="0" xfId="8" applyFont="1" applyFill="1" applyAlignment="1">
      <alignment horizontal="center" vertical="center"/>
    </xf>
    <xf numFmtId="0" fontId="32" fillId="4" borderId="0" xfId="8" applyFont="1" applyFill="1" applyAlignment="1">
      <alignment horizontal="center" vertical="center"/>
    </xf>
    <xf numFmtId="0" fontId="30" fillId="4" borderId="0" xfId="8" applyFont="1" applyFill="1" applyAlignment="1">
      <alignment horizontal="distributed" vertical="distributed"/>
    </xf>
    <xf numFmtId="0" fontId="30" fillId="4" borderId="0" xfId="8" applyFont="1" applyFill="1" applyAlignment="1">
      <alignment horizontal="center" vertical="center" shrinkToFit="1"/>
    </xf>
    <xf numFmtId="0" fontId="33" fillId="4" borderId="0" xfId="8" applyFont="1" applyFill="1" applyAlignment="1">
      <alignment horizontal="center" vertical="center"/>
    </xf>
    <xf numFmtId="0" fontId="30" fillId="0" borderId="4" xfId="7" applyFont="1" applyBorder="1" applyAlignment="1">
      <alignment horizontal="center" vertical="center" wrapText="1"/>
    </xf>
    <xf numFmtId="0" fontId="30" fillId="0" borderId="5" xfId="7" applyFont="1" applyBorder="1" applyAlignment="1">
      <alignment horizontal="center" vertical="center" wrapText="1"/>
    </xf>
    <xf numFmtId="0" fontId="30" fillId="0" borderId="6" xfId="7" applyFont="1" applyBorder="1" applyAlignment="1">
      <alignment horizontal="center" vertical="center" wrapText="1"/>
    </xf>
    <xf numFmtId="0" fontId="30" fillId="0" borderId="10" xfId="7" applyFont="1" applyBorder="1" applyAlignment="1">
      <alignment horizontal="center" vertical="center" wrapText="1"/>
    </xf>
    <xf numFmtId="0" fontId="30" fillId="0" borderId="7" xfId="7" applyFont="1" applyBorder="1" applyAlignment="1">
      <alignment horizontal="center" vertical="center" wrapText="1"/>
    </xf>
    <xf numFmtId="0" fontId="30" fillId="0" borderId="11" xfId="7" applyFont="1" applyBorder="1" applyAlignment="1">
      <alignment horizontal="center" vertical="center" wrapText="1"/>
    </xf>
    <xf numFmtId="0" fontId="30" fillId="4" borderId="4" xfId="7" applyFont="1" applyFill="1" applyBorder="1" applyAlignment="1">
      <alignment horizontal="center" vertical="center" wrapText="1"/>
    </xf>
    <xf numFmtId="0" fontId="30" fillId="4" borderId="5" xfId="7" applyFont="1" applyFill="1" applyBorder="1" applyAlignment="1">
      <alignment horizontal="center" vertical="center" wrapText="1"/>
    </xf>
    <xf numFmtId="0" fontId="30" fillId="4" borderId="6" xfId="7" applyFont="1" applyFill="1" applyBorder="1" applyAlignment="1">
      <alignment horizontal="center" vertical="center" wrapText="1"/>
    </xf>
    <xf numFmtId="0" fontId="30" fillId="4" borderId="10" xfId="7" applyFont="1" applyFill="1" applyBorder="1" applyAlignment="1">
      <alignment horizontal="center" vertical="center" wrapText="1"/>
    </xf>
    <xf numFmtId="0" fontId="30" fillId="4" borderId="7" xfId="7" applyFont="1" applyFill="1" applyBorder="1" applyAlignment="1">
      <alignment horizontal="center" vertical="center" wrapText="1"/>
    </xf>
    <xf numFmtId="0" fontId="30" fillId="4" borderId="11" xfId="7" applyFont="1" applyFill="1" applyBorder="1" applyAlignment="1">
      <alignment horizontal="center" vertical="center" wrapText="1"/>
    </xf>
    <xf numFmtId="0" fontId="30" fillId="4" borderId="4" xfId="7" applyFont="1" applyFill="1" applyBorder="1" applyAlignment="1">
      <alignment horizontal="center" vertical="center"/>
    </xf>
    <xf numFmtId="0" fontId="30" fillId="4" borderId="5" xfId="7" applyFont="1" applyFill="1" applyBorder="1" applyAlignment="1">
      <alignment horizontal="center" vertical="center"/>
    </xf>
    <xf numFmtId="0" fontId="30" fillId="4" borderId="6" xfId="7" applyFont="1" applyFill="1" applyBorder="1" applyAlignment="1">
      <alignment horizontal="center" vertical="center"/>
    </xf>
    <xf numFmtId="0" fontId="30" fillId="4" borderId="10" xfId="7" applyFont="1" applyFill="1" applyBorder="1" applyAlignment="1">
      <alignment horizontal="center" vertical="center"/>
    </xf>
    <xf numFmtId="0" fontId="30" fillId="4" borderId="7" xfId="7" applyFont="1" applyFill="1" applyBorder="1" applyAlignment="1">
      <alignment horizontal="center" vertical="center"/>
    </xf>
    <xf numFmtId="0" fontId="30" fillId="4" borderId="11" xfId="7" applyFont="1" applyFill="1" applyBorder="1" applyAlignment="1">
      <alignment horizontal="center" vertical="center"/>
    </xf>
    <xf numFmtId="0" fontId="30" fillId="4" borderId="5" xfId="7" applyFont="1" applyFill="1" applyBorder="1" applyAlignment="1">
      <alignment horizontal="left" vertical="center"/>
    </xf>
    <xf numFmtId="0" fontId="30" fillId="0" borderId="4" xfId="10" applyFont="1" applyBorder="1" applyAlignment="1">
      <alignment horizontal="center" vertical="center"/>
    </xf>
    <xf numFmtId="0" fontId="30" fillId="0" borderId="5" xfId="10" applyFont="1" applyBorder="1" applyAlignment="1">
      <alignment horizontal="center" vertical="center"/>
    </xf>
    <xf numFmtId="0" fontId="30" fillId="0" borderId="6" xfId="10" applyFont="1" applyBorder="1" applyAlignment="1">
      <alignment horizontal="center" vertical="center"/>
    </xf>
    <xf numFmtId="0" fontId="30" fillId="0" borderId="10" xfId="10" applyFont="1" applyBorder="1" applyAlignment="1">
      <alignment horizontal="center" vertical="center"/>
    </xf>
    <xf numFmtId="0" fontId="30" fillId="0" borderId="7" xfId="10" applyFont="1" applyBorder="1" applyAlignment="1">
      <alignment horizontal="center" vertical="center"/>
    </xf>
    <xf numFmtId="0" fontId="30" fillId="0" borderId="11" xfId="10" applyFont="1" applyBorder="1" applyAlignment="1">
      <alignment horizontal="center" vertical="center"/>
    </xf>
    <xf numFmtId="0" fontId="30" fillId="0" borderId="4" xfId="10" applyFont="1" applyBorder="1" applyAlignment="1">
      <alignment horizontal="center" vertical="center" wrapText="1"/>
    </xf>
    <xf numFmtId="0" fontId="30" fillId="0" borderId="5" xfId="10" applyFont="1" applyBorder="1" applyAlignment="1">
      <alignment horizontal="center" vertical="center" wrapText="1"/>
    </xf>
    <xf numFmtId="0" fontId="30" fillId="0" borderId="6" xfId="10" applyFont="1" applyBorder="1" applyAlignment="1">
      <alignment horizontal="center" vertical="center" wrapText="1"/>
    </xf>
    <xf numFmtId="0" fontId="30" fillId="0" borderId="10" xfId="10" applyFont="1" applyBorder="1" applyAlignment="1">
      <alignment horizontal="center" vertical="center" wrapText="1"/>
    </xf>
    <xf numFmtId="0" fontId="30" fillId="0" borderId="7" xfId="10" applyFont="1" applyBorder="1" applyAlignment="1">
      <alignment horizontal="center" vertical="center" wrapText="1"/>
    </xf>
    <xf numFmtId="0" fontId="30" fillId="0" borderId="11" xfId="10" applyFont="1" applyBorder="1" applyAlignment="1">
      <alignment horizontal="center" vertical="center" wrapText="1"/>
    </xf>
    <xf numFmtId="0" fontId="30" fillId="0" borderId="28" xfId="7" applyFont="1" applyBorder="1" applyAlignment="1">
      <alignment horizontal="center" vertical="center"/>
    </xf>
    <xf numFmtId="0" fontId="30" fillId="0" borderId="8" xfId="7" applyFont="1" applyBorder="1" applyAlignment="1">
      <alignment horizontal="center" vertical="center"/>
    </xf>
    <xf numFmtId="0" fontId="30" fillId="0" borderId="0" xfId="7" applyFont="1" applyAlignment="1">
      <alignment horizontal="center" vertical="center"/>
    </xf>
    <xf numFmtId="0" fontId="30" fillId="0" borderId="9" xfId="7" applyFont="1" applyBorder="1" applyAlignment="1">
      <alignment horizontal="center" vertical="center"/>
    </xf>
    <xf numFmtId="0" fontId="30" fillId="0" borderId="10" xfId="7" applyFont="1" applyBorder="1" applyAlignment="1">
      <alignment horizontal="center" vertical="center"/>
    </xf>
    <xf numFmtId="0" fontId="30" fillId="0" borderId="7" xfId="7" applyFont="1" applyBorder="1" applyAlignment="1">
      <alignment horizontal="center" vertical="center"/>
    </xf>
    <xf numFmtId="0" fontId="30" fillId="0" borderId="11" xfId="7" applyFont="1" applyBorder="1" applyAlignment="1">
      <alignment horizontal="center" vertical="center"/>
    </xf>
    <xf numFmtId="0" fontId="30" fillId="0" borderId="4" xfId="7" applyFont="1" applyBorder="1" applyAlignment="1">
      <alignment horizontal="center" vertical="center"/>
    </xf>
    <xf numFmtId="0" fontId="30" fillId="0" borderId="5" xfId="7" applyFont="1" applyBorder="1" applyAlignment="1">
      <alignment horizontal="center" vertical="center"/>
    </xf>
    <xf numFmtId="0" fontId="30" fillId="0" borderId="6" xfId="7" applyFont="1" applyBorder="1" applyAlignment="1">
      <alignment horizontal="center" vertical="center"/>
    </xf>
    <xf numFmtId="0" fontId="30" fillId="0" borderId="1" xfId="7" applyFont="1" applyBorder="1" applyAlignment="1">
      <alignment horizontal="center" vertical="center"/>
    </xf>
    <xf numFmtId="0" fontId="30" fillId="0" borderId="2" xfId="7" applyFont="1" applyBorder="1" applyAlignment="1">
      <alignment horizontal="center" vertical="center"/>
    </xf>
    <xf numFmtId="0" fontId="30" fillId="0" borderId="3" xfId="7" applyFont="1" applyBorder="1" applyAlignment="1">
      <alignment horizontal="center" vertical="center"/>
    </xf>
    <xf numFmtId="0" fontId="30" fillId="4" borderId="1" xfId="9" applyNumberFormat="1" applyFont="1" applyFill="1" applyBorder="1" applyAlignment="1">
      <alignment horizontal="center" vertical="center"/>
    </xf>
    <xf numFmtId="0" fontId="30" fillId="4" borderId="2" xfId="9" applyNumberFormat="1" applyFont="1" applyFill="1" applyBorder="1" applyAlignment="1">
      <alignment horizontal="center" vertical="center"/>
    </xf>
    <xf numFmtId="0" fontId="30" fillId="4" borderId="3" xfId="9" applyNumberFormat="1" applyFont="1" applyFill="1" applyBorder="1" applyAlignment="1">
      <alignment horizontal="center" vertical="center"/>
    </xf>
    <xf numFmtId="0" fontId="30" fillId="4" borderId="1" xfId="7" applyFont="1" applyFill="1" applyBorder="1" applyAlignment="1">
      <alignment horizontal="center" vertical="center"/>
    </xf>
    <xf numFmtId="0" fontId="30" fillId="4" borderId="2" xfId="7" applyFont="1" applyFill="1" applyBorder="1" applyAlignment="1">
      <alignment horizontal="center" vertical="center"/>
    </xf>
    <xf numFmtId="0" fontId="30" fillId="4" borderId="3" xfId="7" applyFont="1" applyFill="1" applyBorder="1" applyAlignment="1">
      <alignment horizontal="center" vertical="center"/>
    </xf>
    <xf numFmtId="0" fontId="30" fillId="4" borderId="4" xfId="7" applyFont="1" applyFill="1" applyBorder="1" applyAlignment="1">
      <alignment horizontal="left" vertical="center" wrapText="1"/>
    </xf>
    <xf numFmtId="0" fontId="30" fillId="4" borderId="5" xfId="7" applyFont="1" applyFill="1" applyBorder="1" applyAlignment="1">
      <alignment horizontal="left" vertical="center" wrapText="1"/>
    </xf>
    <xf numFmtId="0" fontId="30" fillId="4" borderId="6" xfId="7" applyFont="1" applyFill="1" applyBorder="1" applyAlignment="1">
      <alignment horizontal="left" vertical="center" wrapText="1"/>
    </xf>
    <xf numFmtId="0" fontId="30" fillId="4" borderId="10" xfId="7" applyFont="1" applyFill="1" applyBorder="1" applyAlignment="1">
      <alignment horizontal="left" vertical="center" wrapText="1"/>
    </xf>
    <xf numFmtId="0" fontId="30" fillId="4" borderId="7" xfId="7" applyFont="1" applyFill="1" applyBorder="1" applyAlignment="1">
      <alignment horizontal="left" vertical="center" wrapText="1"/>
    </xf>
    <xf numFmtId="0" fontId="30" fillId="4" borderId="11" xfId="7" applyFont="1" applyFill="1" applyBorder="1" applyAlignment="1">
      <alignment horizontal="left" vertical="center" wrapText="1"/>
    </xf>
    <xf numFmtId="0" fontId="31" fillId="4" borderId="0" xfId="8" applyFont="1" applyFill="1" applyAlignment="1">
      <alignment horizontal="left" vertical="center"/>
    </xf>
    <xf numFmtId="0" fontId="35" fillId="4" borderId="0" xfId="8" applyFont="1" applyFill="1" applyAlignment="1">
      <alignment horizontal="center"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1" fillId="2" borderId="28"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178" fontId="11" fillId="0" borderId="1" xfId="0" applyNumberFormat="1" applyFont="1" applyBorder="1" applyAlignment="1">
      <alignment vertical="center" shrinkToFit="1"/>
    </xf>
    <xf numFmtId="178" fontId="11" fillId="0" borderId="2" xfId="0" applyNumberFormat="1" applyFont="1" applyBorder="1" applyAlignment="1">
      <alignment vertical="center" shrinkToFit="1"/>
    </xf>
    <xf numFmtId="0" fontId="11" fillId="4" borderId="0" xfId="0" applyFont="1" applyFill="1">
      <alignment vertical="center"/>
    </xf>
    <xf numFmtId="0" fontId="11" fillId="4" borderId="9" xfId="0" applyFont="1" applyFill="1" applyBorder="1">
      <alignment vertical="center"/>
    </xf>
    <xf numFmtId="0" fontId="11" fillId="4" borderId="7" xfId="0" applyFont="1" applyFill="1" applyBorder="1">
      <alignment vertical="center"/>
    </xf>
    <xf numFmtId="0" fontId="11" fillId="4" borderId="11" xfId="0" applyFont="1" applyFill="1" applyBorder="1">
      <alignment vertical="center"/>
    </xf>
    <xf numFmtId="0" fontId="11" fillId="9" borderId="1" xfId="0" applyFont="1" applyFill="1" applyBorder="1" applyAlignment="1">
      <alignment vertical="center" shrinkToFit="1"/>
    </xf>
    <xf numFmtId="0" fontId="11" fillId="9" borderId="2" xfId="0" applyFont="1" applyFill="1" applyBorder="1" applyAlignment="1">
      <alignment vertical="center" shrinkToFit="1"/>
    </xf>
    <xf numFmtId="0" fontId="11" fillId="9" borderId="3" xfId="0" applyFont="1" applyFill="1" applyBorder="1" applyAlignment="1">
      <alignment vertical="center" shrinkToFit="1"/>
    </xf>
    <xf numFmtId="176" fontId="11" fillId="0" borderId="2" xfId="4" applyNumberFormat="1" applyFont="1" applyFill="1" applyBorder="1" applyAlignment="1">
      <alignment vertical="center" shrinkToFit="1"/>
    </xf>
    <xf numFmtId="176"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177" fontId="11" fillId="0" borderId="0" xfId="0" applyNumberFormat="1" applyFont="1" applyAlignment="1">
      <alignment vertical="center" shrinkToFit="1"/>
    </xf>
    <xf numFmtId="0" fontId="11" fillId="0" borderId="0" xfId="0" applyFont="1" applyAlignment="1">
      <alignment horizontal="center" vertical="center"/>
    </xf>
    <xf numFmtId="176" fontId="11" fillId="3" borderId="17" xfId="4" applyNumberFormat="1"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176" fontId="11" fillId="3" borderId="12" xfId="4" applyNumberFormat="1" applyFont="1" applyFill="1" applyBorder="1" applyAlignment="1">
      <alignment vertical="center" shrinkToFi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178" fontId="11" fillId="0" borderId="4" xfId="0" applyNumberFormat="1" applyFont="1" applyBorder="1">
      <alignment vertical="center"/>
    </xf>
    <xf numFmtId="178" fontId="11" fillId="0" borderId="5" xfId="0" applyNumberFormat="1" applyFont="1" applyBorder="1">
      <alignment vertical="center"/>
    </xf>
    <xf numFmtId="178" fontId="11" fillId="0" borderId="10" xfId="0" applyNumberFormat="1" applyFont="1" applyBorder="1">
      <alignment vertical="center"/>
    </xf>
    <xf numFmtId="178" fontId="11" fillId="0" borderId="7" xfId="0" applyNumberFormat="1" applyFont="1" applyBorder="1">
      <alignment vertical="center"/>
    </xf>
    <xf numFmtId="0" fontId="11" fillId="4" borderId="5" xfId="0" applyFont="1" applyFill="1" applyBorder="1">
      <alignment vertical="center"/>
    </xf>
    <xf numFmtId="0" fontId="11" fillId="4" borderId="6" xfId="0" applyFont="1" applyFill="1" applyBorder="1">
      <alignment vertical="center"/>
    </xf>
    <xf numFmtId="178" fontId="11" fillId="0" borderId="4" xfId="0" applyNumberFormat="1" applyFont="1" applyBorder="1" applyAlignment="1">
      <alignment vertical="center" shrinkToFit="1"/>
    </xf>
    <xf numFmtId="178" fontId="11" fillId="0" borderId="5" xfId="0" applyNumberFormat="1" applyFont="1" applyBorder="1" applyAlignment="1">
      <alignment vertical="center" shrinkToFit="1"/>
    </xf>
    <xf numFmtId="178" fontId="11" fillId="0" borderId="10" xfId="0" applyNumberFormat="1" applyFont="1" applyBorder="1" applyAlignment="1">
      <alignment vertical="center" shrinkToFit="1"/>
    </xf>
    <xf numFmtId="178" fontId="11" fillId="0" borderId="7" xfId="0" applyNumberFormat="1" applyFont="1" applyBorder="1" applyAlignment="1">
      <alignment vertical="center" shrinkToFit="1"/>
    </xf>
    <xf numFmtId="0" fontId="11" fillId="2" borderId="7" xfId="0" applyFont="1" applyFill="1" applyBorder="1" applyAlignment="1">
      <alignment horizontal="center"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11" xfId="0" applyFont="1" applyFill="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lignment horizontal="left"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1" fillId="3" borderId="10" xfId="0" applyFont="1" applyFill="1" applyBorder="1">
      <alignment vertical="center"/>
    </xf>
    <xf numFmtId="0" fontId="11" fillId="3" borderId="7" xfId="0" applyFont="1" applyFill="1" applyBorder="1">
      <alignment vertical="center"/>
    </xf>
    <xf numFmtId="0" fontId="11" fillId="3" borderId="11" xfId="0" applyFont="1" applyFill="1" applyBorder="1">
      <alignment vertical="center"/>
    </xf>
    <xf numFmtId="0" fontId="11" fillId="3" borderId="10" xfId="0" applyFont="1" applyFill="1" applyBorder="1" applyAlignment="1">
      <alignment vertical="center" shrinkToFit="1"/>
    </xf>
    <xf numFmtId="0" fontId="11" fillId="3" borderId="7" xfId="0" applyFont="1" applyFill="1" applyBorder="1" applyAlignment="1">
      <alignment vertical="center" shrinkToFit="1"/>
    </xf>
    <xf numFmtId="0" fontId="11"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0" fillId="0" borderId="0" xfId="0" applyFont="1" applyAlignment="1">
      <alignment horizontal="center" vertical="center"/>
    </xf>
    <xf numFmtId="0" fontId="11" fillId="2" borderId="4" xfId="0" applyFont="1" applyFill="1" applyBorder="1">
      <alignment vertical="center"/>
    </xf>
    <xf numFmtId="0" fontId="11" fillId="2" borderId="5" xfId="0" applyFont="1" applyFill="1" applyBorder="1">
      <alignment vertical="center"/>
    </xf>
    <xf numFmtId="0" fontId="11" fillId="2" borderId="6" xfId="0" applyFont="1" applyFill="1" applyBorder="1">
      <alignment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78" fontId="11" fillId="3" borderId="4" xfId="0" applyNumberFormat="1" applyFont="1" applyFill="1" applyBorder="1" applyAlignment="1">
      <alignment vertical="center" wrapText="1"/>
    </xf>
    <xf numFmtId="178" fontId="11" fillId="3" borderId="5" xfId="0" applyNumberFormat="1" applyFont="1" applyFill="1" applyBorder="1" applyAlignment="1">
      <alignment vertical="center" wrapText="1"/>
    </xf>
    <xf numFmtId="178" fontId="11" fillId="3" borderId="10" xfId="0" applyNumberFormat="1" applyFont="1" applyFill="1" applyBorder="1" applyAlignment="1">
      <alignment vertical="center" wrapText="1"/>
    </xf>
    <xf numFmtId="178" fontId="11" fillId="3" borderId="7" xfId="0" applyNumberFormat="1" applyFont="1" applyFill="1" applyBorder="1" applyAlignment="1">
      <alignment vertical="center" wrapText="1"/>
    </xf>
    <xf numFmtId="0" fontId="11" fillId="0" borderId="0" xfId="0" applyFont="1">
      <alignment vertical="center"/>
    </xf>
    <xf numFmtId="0" fontId="11" fillId="0" borderId="9" xfId="0" applyFont="1" applyBorder="1">
      <alignment vertical="center"/>
    </xf>
    <xf numFmtId="0" fontId="11" fillId="0" borderId="7" xfId="0" applyFont="1" applyBorder="1">
      <alignment vertical="center"/>
    </xf>
    <xf numFmtId="0" fontId="11" fillId="0" borderId="11" xfId="0" applyFont="1" applyBorder="1">
      <alignment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12" fillId="0" borderId="8" xfId="0" applyFont="1" applyBorder="1" applyAlignment="1">
      <alignment vertical="center" wrapText="1"/>
    </xf>
    <xf numFmtId="0" fontId="12" fillId="0" borderId="0" xfId="0" applyFont="1" applyAlignment="1">
      <alignment vertical="center" wrapText="1"/>
    </xf>
    <xf numFmtId="0" fontId="11" fillId="2" borderId="3" xfId="0" applyFont="1" applyFill="1" applyBorder="1" applyAlignment="1">
      <alignment vertical="center" shrinkToFit="1"/>
    </xf>
    <xf numFmtId="0" fontId="11"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178" fontId="11" fillId="3" borderId="8" xfId="0" applyNumberFormat="1" applyFont="1" applyFill="1" applyBorder="1" applyAlignment="1">
      <alignment vertical="center" wrapText="1"/>
    </xf>
    <xf numFmtId="178" fontId="11" fillId="3" borderId="0" xfId="0" applyNumberFormat="1" applyFont="1" applyFill="1" applyAlignment="1">
      <alignment vertical="center" wrapText="1"/>
    </xf>
    <xf numFmtId="0" fontId="20" fillId="0" borderId="8" xfId="5" applyFont="1" applyBorder="1" applyAlignment="1">
      <alignment horizontal="center" vertical="center"/>
    </xf>
    <xf numFmtId="0" fontId="19" fillId="0" borderId="0" xfId="5" applyFont="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18" fillId="0" borderId="28" xfId="5" applyFont="1" applyBorder="1" applyAlignment="1">
      <alignment horizontal="center" vertical="center"/>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0" fontId="20" fillId="0" borderId="0" xfId="5" applyFont="1" applyAlignment="1">
      <alignment horizontal="center" vertical="center"/>
    </xf>
    <xf numFmtId="0" fontId="18" fillId="0" borderId="28" xfId="5" applyFont="1" applyBorder="1">
      <alignment vertical="center"/>
    </xf>
    <xf numFmtId="0" fontId="18" fillId="0" borderId="28" xfId="5" applyFont="1" applyBorder="1" applyAlignment="1">
      <alignment horizontal="center" vertical="center" wrapText="1"/>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18" fillId="0" borderId="13" xfId="5" applyFont="1" applyBorder="1" applyAlignment="1">
      <alignment horizontal="center" vertical="center"/>
    </xf>
    <xf numFmtId="0" fontId="18" fillId="0" borderId="15" xfId="5" applyFont="1" applyBorder="1" applyAlignment="1">
      <alignment horizontal="center" vertical="center"/>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29" xfId="6" applyFont="1" applyFill="1" applyBorder="1" applyAlignment="1">
      <alignment horizontal="left" vertical="top" wrapText="1"/>
    </xf>
    <xf numFmtId="38" fontId="21" fillId="0" borderId="30" xfId="6" applyFont="1" applyFill="1" applyBorder="1" applyAlignment="1">
      <alignment horizontal="left" vertical="top"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cellXfs>
  <cellStyles count="11">
    <cellStyle name="パーセント 2" xfId="2" xr:uid="{00000000-0005-0000-0000-000000000000}"/>
    <cellStyle name="桁区切り" xfId="4" builtinId="6"/>
    <cellStyle name="桁区切り 2" xfId="1" xr:uid="{00000000-0005-0000-0000-000002000000}"/>
    <cellStyle name="桁区切り 2 2 2" xfId="9" xr:uid="{A07C3500-6E19-49BF-8CB9-D7DA85FE6AC0}"/>
    <cellStyle name="桁区切り 3" xfId="6" xr:uid="{00000000-0005-0000-0000-000003000000}"/>
    <cellStyle name="標準" xfId="0" builtinId="0"/>
    <cellStyle name="標準 2" xfId="3" xr:uid="{00000000-0005-0000-0000-000005000000}"/>
    <cellStyle name="標準 2 2" xfId="8" xr:uid="{EB880ED5-E2F3-4D72-BD06-78B4EE253619}"/>
    <cellStyle name="標準 3" xfId="5" xr:uid="{00000000-0005-0000-0000-000006000000}"/>
    <cellStyle name="標準 3 2" xfId="7" xr:uid="{B6B84A28-2058-45ED-8FAC-B9490E8BF447}"/>
    <cellStyle name="標準 3 2 2" xfId="10" xr:uid="{DE2EFBB7-D73D-4723-A2F6-5F1B4BE2981F}"/>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31750</xdr:colOff>
          <xdr:row>11</xdr:row>
          <xdr:rowOff>31750</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5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50800</xdr:colOff>
          <xdr:row>11</xdr:row>
          <xdr:rowOff>31750</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5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omments" Target="../comments4.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
  <cols>
    <col min="1" max="1" width="5.36328125" style="86" bestFit="1" customWidth="1"/>
    <col min="2" max="4" width="32.90625" style="84" customWidth="1"/>
    <col min="5" max="5" width="4.26953125" style="86" customWidth="1"/>
    <col min="6" max="16384" width="9" style="86"/>
  </cols>
  <sheetData>
    <row r="2" spans="1:4" ht="16.5">
      <c r="A2" s="170" t="s">
        <v>0</v>
      </c>
      <c r="B2" s="170"/>
      <c r="C2" s="170"/>
      <c r="D2" s="170"/>
    </row>
    <row r="3" spans="1:4" ht="14">
      <c r="B3" s="85"/>
      <c r="C3" s="85"/>
    </row>
    <row r="4" spans="1:4" ht="14">
      <c r="A4" s="98" t="s">
        <v>1</v>
      </c>
      <c r="B4" s="99" t="s">
        <v>2</v>
      </c>
      <c r="C4" s="100" t="s">
        <v>3</v>
      </c>
      <c r="D4" s="100" t="s">
        <v>4</v>
      </c>
    </row>
    <row r="5" spans="1:4" ht="63.75" customHeight="1">
      <c r="A5" s="87">
        <v>1</v>
      </c>
      <c r="B5" s="88" t="s">
        <v>5</v>
      </c>
      <c r="C5" s="89"/>
      <c r="D5" s="89"/>
    </row>
    <row r="6" spans="1:4" ht="63.75" customHeight="1">
      <c r="A6" s="87">
        <f>A5+1</f>
        <v>2</v>
      </c>
      <c r="B6" s="88"/>
      <c r="C6" s="89" t="s">
        <v>219</v>
      </c>
      <c r="D6" s="89"/>
    </row>
    <row r="7" spans="1:4" ht="90" customHeight="1">
      <c r="A7" s="87">
        <f t="shared" ref="A7:A13" si="0">A6+1</f>
        <v>3</v>
      </c>
      <c r="B7" s="88"/>
      <c r="C7" s="89"/>
      <c r="D7" s="89" t="s">
        <v>220</v>
      </c>
    </row>
    <row r="8" spans="1:4" ht="63.75" customHeight="1">
      <c r="A8" s="87">
        <f t="shared" si="0"/>
        <v>4</v>
      </c>
      <c r="B8" s="88"/>
      <c r="C8" s="89" t="s">
        <v>6</v>
      </c>
      <c r="D8" s="89"/>
    </row>
    <row r="9" spans="1:4" ht="120" customHeight="1">
      <c r="A9" s="87">
        <f t="shared" si="0"/>
        <v>5</v>
      </c>
      <c r="B9" s="88"/>
      <c r="C9" s="91" t="s">
        <v>7</v>
      </c>
      <c r="D9" s="101"/>
    </row>
    <row r="10" spans="1:4" ht="63.75" customHeight="1">
      <c r="A10" s="87">
        <f t="shared" si="0"/>
        <v>6</v>
      </c>
      <c r="B10" s="90"/>
      <c r="C10" s="89" t="s">
        <v>8</v>
      </c>
      <c r="D10" s="92"/>
    </row>
    <row r="11" spans="1:4" ht="75" customHeight="1">
      <c r="A11" s="87">
        <f t="shared" si="0"/>
        <v>7</v>
      </c>
      <c r="B11" s="88"/>
      <c r="C11" s="89" t="s">
        <v>221</v>
      </c>
      <c r="D11" s="89"/>
    </row>
    <row r="12" spans="1:4" ht="75" customHeight="1">
      <c r="A12" s="87">
        <f t="shared" si="0"/>
        <v>8</v>
      </c>
      <c r="B12" s="88" t="s">
        <v>222</v>
      </c>
      <c r="C12" s="89"/>
      <c r="D12" s="89"/>
    </row>
    <row r="13" spans="1:4" ht="63.75" customHeight="1">
      <c r="A13" s="87">
        <f t="shared" si="0"/>
        <v>9</v>
      </c>
      <c r="B13" s="88" t="s">
        <v>223</v>
      </c>
      <c r="C13" s="89"/>
      <c r="D13" s="89"/>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ED57-7A20-4348-AC2E-42F2DBD88D77}">
  <dimension ref="A2:C11"/>
  <sheetViews>
    <sheetView showGridLines="0" topLeftCell="A6" zoomScaleNormal="100" zoomScaleSheetLayoutView="100" workbookViewId="0">
      <selection activeCell="C11" sqref="C11"/>
    </sheetView>
  </sheetViews>
  <sheetFormatPr defaultColWidth="9" defaultRowHeight="13"/>
  <cols>
    <col min="1" max="1" width="5.36328125" style="86" bestFit="1" customWidth="1"/>
    <col min="2" max="3" width="32.90625" style="84" customWidth="1"/>
    <col min="4" max="4" width="4.26953125" style="86" customWidth="1"/>
    <col min="5" max="16384" width="9" style="86"/>
  </cols>
  <sheetData>
    <row r="2" spans="1:3" ht="16.5">
      <c r="A2" s="170" t="s">
        <v>281</v>
      </c>
      <c r="B2" s="170"/>
      <c r="C2" s="170"/>
    </row>
    <row r="3" spans="1:3" ht="14">
      <c r="B3" s="85"/>
    </row>
    <row r="4" spans="1:3" ht="14">
      <c r="A4" s="98" t="s">
        <v>1</v>
      </c>
      <c r="B4" s="100" t="s">
        <v>3</v>
      </c>
      <c r="C4" s="100" t="s">
        <v>4</v>
      </c>
    </row>
    <row r="5" spans="1:3" ht="63.75" customHeight="1">
      <c r="A5" s="87">
        <f>1</f>
        <v>1</v>
      </c>
      <c r="B5" s="89" t="s">
        <v>283</v>
      </c>
      <c r="C5" s="89"/>
    </row>
    <row r="6" spans="1:3" ht="90" customHeight="1">
      <c r="A6" s="87">
        <f t="shared" ref="A6:A10" si="0">A5+1</f>
        <v>2</v>
      </c>
      <c r="B6" s="89"/>
      <c r="C6" s="89" t="s">
        <v>284</v>
      </c>
    </row>
    <row r="7" spans="1:3" ht="63.75" customHeight="1">
      <c r="A7" s="167">
        <f t="shared" si="0"/>
        <v>3</v>
      </c>
      <c r="B7" s="168" t="s">
        <v>6</v>
      </c>
      <c r="C7" s="168"/>
    </row>
    <row r="8" spans="1:3" ht="120" customHeight="1">
      <c r="A8" s="87">
        <f t="shared" si="0"/>
        <v>4</v>
      </c>
      <c r="B8" s="169" t="s">
        <v>285</v>
      </c>
      <c r="C8" s="101"/>
    </row>
    <row r="9" spans="1:3" ht="63.75" customHeight="1">
      <c r="A9" s="87">
        <f t="shared" si="0"/>
        <v>5</v>
      </c>
      <c r="B9" s="168" t="s">
        <v>282</v>
      </c>
      <c r="C9" s="92"/>
    </row>
    <row r="10" spans="1:3" ht="75" customHeight="1">
      <c r="A10" s="87">
        <f t="shared" si="0"/>
        <v>6</v>
      </c>
      <c r="B10" s="89" t="s">
        <v>280</v>
      </c>
      <c r="C10" s="89"/>
    </row>
    <row r="11"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81911-6814-436A-80DA-8A0DA7A35563}">
  <sheetPr>
    <pageSetUpPr fitToPage="1"/>
  </sheetPr>
  <dimension ref="A1:AH59"/>
  <sheetViews>
    <sheetView tabSelected="1" view="pageBreakPreview" topLeftCell="A22" zoomScale="70" zoomScaleNormal="100" zoomScaleSheetLayoutView="70" workbookViewId="0">
      <selection activeCell="AJ31" sqref="AJ31"/>
    </sheetView>
  </sheetViews>
  <sheetFormatPr defaultColWidth="9" defaultRowHeight="16.5"/>
  <cols>
    <col min="1" max="14" width="3.7265625" style="130" customWidth="1"/>
    <col min="15" max="15" width="5.26953125" style="130" customWidth="1"/>
    <col min="16" max="37" width="3.7265625" style="130" customWidth="1"/>
    <col min="38" max="16384" width="9" style="130"/>
  </cols>
  <sheetData>
    <row r="1" spans="1:32" ht="22.5" customHeight="1"/>
    <row r="2" spans="1:32" ht="22.5" customHeight="1">
      <c r="A2" s="181" t="s">
        <v>240</v>
      </c>
      <c r="B2" s="181"/>
      <c r="C2" s="181"/>
      <c r="D2" s="181"/>
      <c r="E2" s="181"/>
      <c r="F2" s="181"/>
      <c r="G2" s="181"/>
      <c r="H2" s="181"/>
      <c r="I2" s="181"/>
      <c r="J2" s="131"/>
      <c r="K2" s="131"/>
      <c r="L2" s="131"/>
      <c r="M2" s="131"/>
      <c r="N2" s="131"/>
    </row>
    <row r="3" spans="1:32" ht="22.5" customHeight="1">
      <c r="A3" s="131"/>
      <c r="B3" s="131"/>
      <c r="C3" s="131"/>
      <c r="D3" s="131"/>
      <c r="E3" s="131"/>
      <c r="F3" s="131"/>
      <c r="G3" s="131"/>
      <c r="H3" s="131"/>
      <c r="I3" s="131"/>
      <c r="J3" s="131"/>
      <c r="K3" s="131"/>
      <c r="L3" s="131"/>
      <c r="M3" s="131"/>
      <c r="N3" s="131"/>
    </row>
    <row r="4" spans="1:32" ht="22.5" customHeight="1">
      <c r="A4" s="131"/>
      <c r="B4" s="131"/>
      <c r="C4" s="131"/>
      <c r="D4" s="131"/>
      <c r="E4" s="131"/>
      <c r="F4" s="131"/>
      <c r="G4" s="131"/>
      <c r="H4" s="131"/>
      <c r="I4" s="131"/>
      <c r="J4" s="131"/>
      <c r="K4" s="131"/>
      <c r="L4" s="131"/>
      <c r="M4" s="131"/>
      <c r="N4" s="131"/>
    </row>
    <row r="5" spans="1:32" ht="22.5" customHeight="1">
      <c r="A5" s="182" t="s">
        <v>241</v>
      </c>
      <c r="B5" s="182"/>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row>
    <row r="6" spans="1:32" ht="22.5" customHeight="1">
      <c r="A6" s="131"/>
      <c r="B6" s="131"/>
      <c r="C6" s="131"/>
      <c r="D6" s="131"/>
      <c r="E6" s="131"/>
      <c r="F6" s="131"/>
      <c r="G6" s="131"/>
      <c r="H6" s="131"/>
      <c r="I6" s="131"/>
      <c r="J6" s="131"/>
      <c r="K6" s="131"/>
      <c r="L6" s="131"/>
      <c r="M6" s="131"/>
      <c r="N6" s="132"/>
    </row>
    <row r="7" spans="1:32" ht="22.5" customHeight="1">
      <c r="A7" s="131"/>
      <c r="B7" s="131"/>
      <c r="C7" s="131"/>
      <c r="D7" s="131"/>
      <c r="E7" s="131"/>
      <c r="F7" s="131"/>
      <c r="G7" s="131"/>
      <c r="H7" s="131"/>
      <c r="I7" s="131"/>
      <c r="J7" s="131"/>
      <c r="K7" s="131"/>
      <c r="L7" s="132"/>
      <c r="M7" s="132"/>
      <c r="N7" s="132"/>
    </row>
    <row r="8" spans="1:32" ht="22.5" customHeight="1">
      <c r="A8" s="131"/>
      <c r="B8" s="131"/>
      <c r="C8" s="131"/>
      <c r="D8" s="131"/>
      <c r="E8" s="131"/>
      <c r="F8" s="131"/>
      <c r="G8" s="131"/>
      <c r="R8" s="131"/>
      <c r="V8" s="183" t="s">
        <v>242</v>
      </c>
      <c r="W8" s="183"/>
      <c r="X8" s="183"/>
      <c r="Y8" s="183"/>
      <c r="Z8" s="183"/>
      <c r="AA8" s="183"/>
      <c r="AB8" s="133"/>
      <c r="AC8" s="134"/>
      <c r="AD8" s="135"/>
      <c r="AF8" s="2"/>
    </row>
    <row r="9" spans="1:32" ht="9" customHeight="1">
      <c r="A9" s="131"/>
      <c r="B9" s="131"/>
      <c r="C9" s="131"/>
      <c r="D9" s="131"/>
      <c r="E9" s="131"/>
      <c r="F9" s="131"/>
      <c r="G9" s="131"/>
      <c r="R9" s="131"/>
      <c r="V9" s="136"/>
      <c r="W9" s="136"/>
      <c r="X9" s="137"/>
      <c r="Y9" s="137"/>
      <c r="Z9" s="136"/>
      <c r="AA9" s="136"/>
      <c r="AB9" s="136"/>
    </row>
    <row r="10" spans="1:32" ht="22.5" customHeight="1">
      <c r="A10" s="131"/>
      <c r="B10" s="131"/>
      <c r="C10" s="131"/>
      <c r="D10" s="131"/>
      <c r="E10" s="131"/>
      <c r="F10" s="131"/>
      <c r="G10" s="131"/>
      <c r="R10" s="131"/>
      <c r="V10" s="184" t="s">
        <v>243</v>
      </c>
      <c r="W10" s="184"/>
      <c r="X10" s="184"/>
      <c r="Y10" s="184"/>
      <c r="Z10" s="184"/>
      <c r="AA10" s="184"/>
      <c r="AB10" s="138"/>
      <c r="AC10" s="139"/>
    </row>
    <row r="11" spans="1:32" ht="22.5" customHeight="1">
      <c r="A11" s="131"/>
      <c r="B11" s="131"/>
      <c r="C11" s="131"/>
      <c r="D11" s="131"/>
      <c r="E11" s="131"/>
      <c r="F11" s="131"/>
      <c r="G11" s="131"/>
      <c r="H11" s="140"/>
      <c r="I11" s="141"/>
      <c r="J11" s="141"/>
      <c r="K11" s="141"/>
      <c r="L11" s="141"/>
      <c r="M11" s="131"/>
      <c r="N11" s="131"/>
    </row>
    <row r="12" spans="1:32" ht="34.5" customHeight="1">
      <c r="B12" s="185" t="s">
        <v>244</v>
      </c>
      <c r="C12" s="185"/>
      <c r="D12" s="185"/>
      <c r="E12" s="185"/>
      <c r="F12" s="185"/>
      <c r="G12" s="185"/>
      <c r="H12" s="185"/>
      <c r="I12" s="185"/>
      <c r="K12" s="142" t="s">
        <v>245</v>
      </c>
      <c r="L12" s="131"/>
      <c r="M12" s="131"/>
      <c r="N12" s="131"/>
    </row>
    <row r="13" spans="1:32" ht="22.5" customHeight="1">
      <c r="A13" s="131"/>
      <c r="B13" s="131"/>
      <c r="C13" s="131"/>
      <c r="D13" s="131"/>
      <c r="E13" s="131"/>
      <c r="L13" s="131"/>
      <c r="M13" s="131"/>
      <c r="N13" s="131"/>
    </row>
    <row r="14" spans="1:32" ht="22.5" customHeight="1">
      <c r="A14" s="131"/>
      <c r="B14" s="131"/>
      <c r="C14" s="131"/>
      <c r="D14" s="131"/>
      <c r="E14" s="131"/>
      <c r="G14" s="138"/>
      <c r="H14" s="138"/>
      <c r="N14" s="175" t="s">
        <v>246</v>
      </c>
      <c r="O14" s="175"/>
      <c r="P14" s="175"/>
      <c r="R14" s="176"/>
      <c r="S14" s="176"/>
      <c r="T14" s="176"/>
      <c r="U14" s="176"/>
      <c r="V14" s="176"/>
      <c r="W14" s="176"/>
      <c r="X14" s="176"/>
      <c r="Y14" s="176"/>
      <c r="Z14" s="176"/>
      <c r="AA14" s="176"/>
      <c r="AB14" s="176"/>
      <c r="AC14" s="176"/>
      <c r="AD14" s="176"/>
    </row>
    <row r="15" spans="1:32" ht="22.5" customHeight="1">
      <c r="A15" s="131"/>
      <c r="B15" s="131"/>
      <c r="C15" s="131"/>
      <c r="D15" s="131"/>
      <c r="E15" s="131"/>
      <c r="G15" s="138"/>
      <c r="H15" s="138"/>
      <c r="N15" s="175"/>
      <c r="O15" s="175"/>
      <c r="P15" s="175"/>
      <c r="R15" s="176"/>
      <c r="S15" s="176"/>
      <c r="T15" s="176"/>
      <c r="U15" s="176"/>
      <c r="V15" s="176"/>
      <c r="W15" s="176"/>
      <c r="X15" s="176"/>
      <c r="Y15" s="176"/>
      <c r="Z15" s="176"/>
      <c r="AA15" s="176"/>
      <c r="AB15" s="176"/>
      <c r="AC15" s="176"/>
      <c r="AD15" s="176"/>
    </row>
    <row r="16" spans="1:32" ht="22.5" customHeight="1">
      <c r="A16" s="131"/>
      <c r="B16" s="131"/>
      <c r="C16" s="131"/>
      <c r="D16" s="131"/>
      <c r="E16" s="131"/>
      <c r="G16" s="138"/>
      <c r="H16" s="138"/>
      <c r="N16" s="175" t="s">
        <v>247</v>
      </c>
      <c r="O16" s="175"/>
      <c r="P16" s="175"/>
      <c r="R16" s="176"/>
      <c r="S16" s="176"/>
      <c r="T16" s="176"/>
      <c r="U16" s="176"/>
      <c r="V16" s="176"/>
      <c r="W16" s="176"/>
      <c r="X16" s="176"/>
      <c r="Y16" s="176"/>
      <c r="Z16" s="176"/>
      <c r="AA16" s="176"/>
      <c r="AB16" s="176"/>
      <c r="AC16" s="176"/>
      <c r="AD16" s="176"/>
    </row>
    <row r="17" spans="1:32" ht="22.5" customHeight="1">
      <c r="A17" s="131"/>
      <c r="B17" s="131"/>
      <c r="C17" s="131"/>
      <c r="D17" s="131"/>
      <c r="E17" s="131"/>
      <c r="G17" s="138"/>
      <c r="H17" s="138"/>
      <c r="N17" s="175"/>
      <c r="O17" s="175"/>
      <c r="P17" s="175"/>
      <c r="R17" s="176"/>
      <c r="S17" s="176"/>
      <c r="T17" s="176"/>
      <c r="U17" s="176"/>
      <c r="V17" s="176"/>
      <c r="W17" s="176"/>
      <c r="X17" s="176"/>
      <c r="Y17" s="176"/>
      <c r="Z17" s="176"/>
      <c r="AA17" s="176"/>
      <c r="AB17" s="176"/>
      <c r="AC17" s="176"/>
      <c r="AD17" s="176"/>
    </row>
    <row r="18" spans="1:32" ht="22.5" customHeight="1">
      <c r="A18" s="131"/>
      <c r="B18" s="131"/>
      <c r="C18" s="131"/>
      <c r="D18" s="131"/>
      <c r="E18" s="131"/>
      <c r="G18" s="138"/>
      <c r="H18" s="138"/>
      <c r="N18" s="175" t="s">
        <v>248</v>
      </c>
      <c r="O18" s="175"/>
      <c r="P18" s="175"/>
      <c r="R18" s="176"/>
      <c r="S18" s="176"/>
      <c r="T18" s="176"/>
      <c r="U18" s="176"/>
      <c r="V18" s="176"/>
      <c r="W18" s="176"/>
      <c r="X18" s="176"/>
      <c r="Y18" s="176"/>
      <c r="Z18" s="176"/>
      <c r="AA18" s="176"/>
      <c r="AB18" s="176"/>
      <c r="AC18" s="176"/>
      <c r="AD18" s="176"/>
    </row>
    <row r="19" spans="1:32" ht="22.5" customHeight="1">
      <c r="A19" s="131"/>
      <c r="B19" s="131"/>
      <c r="C19" s="131"/>
      <c r="D19" s="131"/>
      <c r="E19" s="131"/>
      <c r="G19" s="138"/>
      <c r="H19" s="138"/>
      <c r="N19" s="175"/>
      <c r="O19" s="175"/>
      <c r="P19" s="175"/>
      <c r="R19" s="176"/>
      <c r="S19" s="176"/>
      <c r="T19" s="176"/>
      <c r="U19" s="176"/>
      <c r="V19" s="176"/>
      <c r="W19" s="176"/>
      <c r="X19" s="176"/>
      <c r="Y19" s="176"/>
      <c r="Z19" s="176"/>
      <c r="AA19" s="176"/>
      <c r="AB19" s="176"/>
      <c r="AC19" s="176"/>
      <c r="AD19" s="176"/>
    </row>
    <row r="20" spans="1:32" ht="22.5" customHeight="1">
      <c r="A20" s="131"/>
      <c r="B20" s="131"/>
      <c r="C20" s="131"/>
      <c r="D20" s="131"/>
      <c r="E20" s="131"/>
      <c r="G20" s="138"/>
      <c r="H20" s="138"/>
      <c r="N20" s="175" t="s">
        <v>249</v>
      </c>
      <c r="O20" s="175"/>
      <c r="P20" s="175"/>
      <c r="R20" s="176"/>
      <c r="S20" s="176"/>
      <c r="T20" s="176"/>
      <c r="U20" s="176"/>
      <c r="V20" s="176"/>
      <c r="W20" s="176"/>
      <c r="X20" s="176"/>
      <c r="Y20" s="176"/>
      <c r="Z20" s="176"/>
      <c r="AA20" s="176"/>
      <c r="AB20" s="176"/>
      <c r="AC20" s="176"/>
      <c r="AD20" s="176"/>
    </row>
    <row r="21" spans="1:32" ht="22.5" customHeight="1">
      <c r="A21" s="131"/>
      <c r="B21" s="131"/>
      <c r="C21" s="131"/>
      <c r="D21" s="131"/>
      <c r="E21" s="131"/>
      <c r="G21" s="138"/>
      <c r="H21" s="138"/>
      <c r="N21" s="175"/>
      <c r="O21" s="175"/>
      <c r="P21" s="175"/>
      <c r="R21" s="176"/>
      <c r="S21" s="176"/>
      <c r="T21" s="176"/>
      <c r="U21" s="176"/>
      <c r="V21" s="176"/>
      <c r="W21" s="176"/>
      <c r="X21" s="176"/>
      <c r="Y21" s="176"/>
      <c r="Z21" s="176"/>
      <c r="AA21" s="176"/>
      <c r="AB21" s="176"/>
      <c r="AC21" s="176"/>
      <c r="AD21" s="176"/>
    </row>
    <row r="22" spans="1:32" ht="22.5" customHeight="1">
      <c r="A22" s="131"/>
      <c r="B22" s="131"/>
      <c r="C22" s="131"/>
      <c r="D22" s="131"/>
      <c r="E22" s="131"/>
      <c r="G22" s="138"/>
      <c r="H22" s="138"/>
      <c r="N22" s="177" t="s">
        <v>250</v>
      </c>
      <c r="O22" s="177"/>
      <c r="P22" s="177"/>
      <c r="R22" s="176"/>
      <c r="S22" s="176"/>
      <c r="T22" s="176"/>
      <c r="U22" s="176"/>
      <c r="V22" s="176"/>
      <c r="W22" s="176"/>
      <c r="X22" s="176"/>
      <c r="Y22" s="176"/>
      <c r="Z22" s="176"/>
      <c r="AA22" s="176"/>
      <c r="AB22" s="176"/>
      <c r="AC22" s="176"/>
      <c r="AD22" s="176"/>
    </row>
    <row r="23" spans="1:32" ht="22.5" customHeight="1">
      <c r="A23" s="131"/>
      <c r="B23" s="131"/>
      <c r="C23" s="131"/>
      <c r="D23" s="131"/>
      <c r="E23" s="131"/>
      <c r="G23" s="138"/>
      <c r="H23" s="138"/>
      <c r="N23" s="177"/>
      <c r="O23" s="177"/>
      <c r="P23" s="177"/>
      <c r="R23" s="176"/>
      <c r="S23" s="176"/>
      <c r="T23" s="176"/>
      <c r="U23" s="176"/>
      <c r="V23" s="176"/>
      <c r="W23" s="176"/>
      <c r="X23" s="176"/>
      <c r="Y23" s="176"/>
      <c r="Z23" s="176"/>
      <c r="AA23" s="176"/>
      <c r="AB23" s="176"/>
      <c r="AC23" s="176"/>
      <c r="AD23" s="176"/>
    </row>
    <row r="24" spans="1:32" ht="25.5" customHeight="1">
      <c r="A24" s="135"/>
      <c r="B24" s="131"/>
      <c r="C24" s="131"/>
      <c r="D24" s="131"/>
      <c r="E24" s="131"/>
      <c r="F24" s="144"/>
      <c r="G24" s="144"/>
      <c r="H24" s="144"/>
      <c r="I24" s="143"/>
      <c r="J24" s="143"/>
      <c r="K24" s="143"/>
      <c r="L24" s="143"/>
      <c r="M24" s="143"/>
      <c r="N24" s="143"/>
    </row>
    <row r="25" spans="1:32" s="145" customFormat="1" ht="21.75" customHeight="1">
      <c r="A25" s="178" t="s">
        <v>288</v>
      </c>
      <c r="B25" s="179"/>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F25" s="2"/>
    </row>
    <row r="26" spans="1:32" s="145" customFormat="1" ht="32" customHeight="1">
      <c r="A26" s="179"/>
      <c r="B26" s="179"/>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row>
    <row r="27" spans="1:32" ht="22.5" customHeight="1">
      <c r="A27" s="131"/>
      <c r="B27" s="131"/>
      <c r="C27" s="131"/>
      <c r="D27" s="131"/>
      <c r="E27" s="131"/>
      <c r="F27" s="134"/>
      <c r="G27" s="134"/>
      <c r="H27" s="131"/>
      <c r="I27" s="131"/>
      <c r="J27" s="131"/>
      <c r="K27" s="131"/>
      <c r="L27" s="131"/>
      <c r="M27" s="131"/>
      <c r="N27" s="131"/>
    </row>
    <row r="28" spans="1:32" ht="22.5" customHeight="1">
      <c r="F28" s="134"/>
      <c r="G28" s="134"/>
      <c r="H28" s="131"/>
      <c r="I28" s="131"/>
      <c r="J28" s="131"/>
      <c r="K28" s="131"/>
      <c r="L28" s="131"/>
      <c r="M28" s="131"/>
      <c r="N28" s="131"/>
    </row>
    <row r="29" spans="1:32" ht="22.5" customHeight="1">
      <c r="A29" s="180" t="s">
        <v>251</v>
      </c>
      <c r="B29" s="180"/>
      <c r="C29" s="180"/>
      <c r="D29" s="180"/>
      <c r="E29" s="180"/>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row>
    <row r="30" spans="1:32" ht="22.5" customHeight="1">
      <c r="M30" s="131"/>
      <c r="N30" s="131"/>
    </row>
    <row r="31" spans="1:32" ht="22.5" customHeight="1">
      <c r="B31" s="171" t="s">
        <v>252</v>
      </c>
      <c r="C31" s="171"/>
      <c r="D31" s="171"/>
      <c r="E31" s="171"/>
      <c r="F31" s="171"/>
      <c r="G31" s="171"/>
      <c r="H31" s="171"/>
      <c r="I31" s="171"/>
      <c r="J31" s="171"/>
      <c r="K31" s="171"/>
      <c r="L31" s="171"/>
      <c r="M31" s="171"/>
      <c r="N31" s="131"/>
      <c r="O31" s="131"/>
      <c r="P31" s="131"/>
      <c r="Q31" s="131"/>
      <c r="R31" s="131"/>
      <c r="S31" s="131"/>
      <c r="T31" s="131"/>
      <c r="U31" s="131"/>
      <c r="V31" s="131"/>
    </row>
    <row r="32" spans="1:32" ht="22.5" customHeight="1">
      <c r="B32" s="131"/>
      <c r="M32" s="131"/>
      <c r="N32" s="174"/>
      <c r="O32" s="174"/>
      <c r="P32" s="174"/>
      <c r="Q32" s="174"/>
      <c r="R32" s="174"/>
      <c r="S32" s="174"/>
      <c r="T32" s="174"/>
      <c r="U32" s="174"/>
    </row>
    <row r="33" spans="1:34" ht="22.5" customHeight="1">
      <c r="F33" s="131"/>
      <c r="N33" s="146" t="s">
        <v>253</v>
      </c>
      <c r="O33" s="173" t="s">
        <v>243</v>
      </c>
      <c r="P33" s="173"/>
      <c r="Q33" s="173"/>
      <c r="R33" s="173"/>
      <c r="S33" s="173"/>
      <c r="T33" s="146" t="s">
        <v>254</v>
      </c>
      <c r="V33" s="147"/>
      <c r="AF33" s="2"/>
    </row>
    <row r="34" spans="1:34" ht="22.5" customHeight="1">
      <c r="B34" s="171" t="s">
        <v>255</v>
      </c>
      <c r="C34" s="171"/>
      <c r="D34" s="171"/>
      <c r="E34" s="171"/>
      <c r="F34" s="171"/>
      <c r="G34" s="171"/>
      <c r="H34" s="171"/>
      <c r="I34" s="171"/>
      <c r="J34" s="171"/>
      <c r="K34" s="171"/>
      <c r="L34" s="171"/>
      <c r="M34" s="171"/>
      <c r="O34" s="173" t="s">
        <v>243</v>
      </c>
      <c r="P34" s="173"/>
      <c r="Q34" s="173"/>
      <c r="R34" s="173"/>
      <c r="S34" s="173"/>
      <c r="T34" s="147"/>
      <c r="U34" s="147"/>
      <c r="W34" s="148"/>
      <c r="X34" s="148"/>
    </row>
    <row r="35" spans="1:34" ht="22.5" customHeight="1">
      <c r="B35" s="131"/>
      <c r="N35" s="147"/>
      <c r="O35" s="149"/>
      <c r="P35" s="149"/>
      <c r="Q35" s="149"/>
      <c r="R35" s="149"/>
      <c r="S35" s="149"/>
      <c r="T35" s="147"/>
      <c r="U35" s="147"/>
    </row>
    <row r="36" spans="1:34" ht="22.5" customHeight="1">
      <c r="A36" s="131"/>
      <c r="N36" s="146" t="s">
        <v>253</v>
      </c>
      <c r="O36" s="173" t="s">
        <v>243</v>
      </c>
      <c r="P36" s="173"/>
      <c r="Q36" s="173"/>
      <c r="R36" s="173"/>
      <c r="S36" s="173"/>
      <c r="T36" s="146" t="s">
        <v>254</v>
      </c>
      <c r="U36" s="147"/>
      <c r="W36" s="148"/>
      <c r="X36" s="148"/>
    </row>
    <row r="37" spans="1:34" ht="22.5" customHeight="1">
      <c r="B37" s="171" t="s">
        <v>256</v>
      </c>
      <c r="C37" s="171"/>
      <c r="D37" s="171"/>
      <c r="E37" s="171"/>
      <c r="F37" s="171"/>
      <c r="G37" s="171"/>
      <c r="H37" s="171"/>
      <c r="I37" s="171"/>
      <c r="J37" s="171"/>
      <c r="K37" s="171"/>
      <c r="L37" s="171"/>
      <c r="M37" s="171"/>
      <c r="N37" s="147"/>
      <c r="O37" s="173" t="s">
        <v>243</v>
      </c>
      <c r="P37" s="173"/>
      <c r="Q37" s="173"/>
      <c r="R37" s="173"/>
      <c r="S37" s="173"/>
      <c r="T37" s="147"/>
      <c r="U37" s="147"/>
      <c r="W37" s="148"/>
      <c r="X37" s="148"/>
    </row>
    <row r="38" spans="1:34" ht="22.5" customHeight="1">
      <c r="B38" s="131"/>
      <c r="I38" s="150"/>
      <c r="J38" s="150"/>
      <c r="K38" s="150"/>
      <c r="L38" s="150"/>
      <c r="M38" s="150"/>
      <c r="N38" s="150"/>
    </row>
    <row r="39" spans="1:34" ht="22.5" customHeight="1">
      <c r="F39" s="131"/>
      <c r="G39" s="131"/>
      <c r="H39" s="131"/>
      <c r="I39" s="143"/>
      <c r="J39" s="143"/>
      <c r="K39" s="143"/>
      <c r="L39" s="143"/>
    </row>
    <row r="40" spans="1:34" ht="22.5" customHeight="1">
      <c r="B40" s="171" t="s">
        <v>257</v>
      </c>
      <c r="C40" s="171"/>
      <c r="D40" s="171"/>
      <c r="E40" s="171"/>
      <c r="F40" s="171"/>
      <c r="G40" s="171"/>
      <c r="H40" s="171"/>
      <c r="I40" s="171"/>
      <c r="J40" s="171"/>
      <c r="K40" s="171"/>
      <c r="L40" s="171"/>
      <c r="M40" s="171"/>
    </row>
    <row r="41" spans="1:34" ht="22.5" customHeight="1">
      <c r="B41" s="172" t="s">
        <v>258</v>
      </c>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2"/>
      <c r="AB41" s="172"/>
      <c r="AC41" s="172"/>
    </row>
    <row r="42" spans="1:34" ht="22.5" customHeight="1">
      <c r="B42" s="172" t="s">
        <v>259</v>
      </c>
      <c r="C42" s="172"/>
      <c r="D42" s="172"/>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row>
    <row r="43" spans="1:34" ht="22.5" customHeight="1">
      <c r="D43" s="151" t="s">
        <v>260</v>
      </c>
      <c r="E43" s="151"/>
      <c r="F43" s="151"/>
      <c r="G43" s="151"/>
      <c r="H43" s="151"/>
      <c r="I43" s="151"/>
      <c r="J43" s="151"/>
      <c r="K43" s="151"/>
      <c r="L43" s="151"/>
    </row>
    <row r="44" spans="1:34" ht="22.5" customHeight="1">
      <c r="C44" s="152" t="s">
        <v>261</v>
      </c>
      <c r="D44" s="152"/>
    </row>
    <row r="45" spans="1:34" ht="22.5" customHeight="1"/>
    <row r="46" spans="1:34" ht="22.5" customHeight="1">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72"/>
      <c r="AG46" s="172"/>
      <c r="AH46" s="172"/>
    </row>
    <row r="47" spans="1:34" ht="22.5" customHeight="1">
      <c r="G47" s="153"/>
    </row>
    <row r="48" spans="1:34"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sheetData>
  <mergeCells count="29">
    <mergeCell ref="N14:P15"/>
    <mergeCell ref="R14:AD15"/>
    <mergeCell ref="A2:I2"/>
    <mergeCell ref="A5:AD5"/>
    <mergeCell ref="V8:AA8"/>
    <mergeCell ref="V10:AA10"/>
    <mergeCell ref="B12:I12"/>
    <mergeCell ref="N32:U32"/>
    <mergeCell ref="N16:P17"/>
    <mergeCell ref="R16:AD17"/>
    <mergeCell ref="N18:P19"/>
    <mergeCell ref="R18:AD19"/>
    <mergeCell ref="N20:P21"/>
    <mergeCell ref="R20:AD21"/>
    <mergeCell ref="N22:P23"/>
    <mergeCell ref="R22:AD23"/>
    <mergeCell ref="A25:AD26"/>
    <mergeCell ref="A29:AD29"/>
    <mergeCell ref="B31:M31"/>
    <mergeCell ref="B40:M40"/>
    <mergeCell ref="B41:AC41"/>
    <mergeCell ref="B42:AC42"/>
    <mergeCell ref="G46:AH46"/>
    <mergeCell ref="O33:S33"/>
    <mergeCell ref="B34:M34"/>
    <mergeCell ref="O34:S34"/>
    <mergeCell ref="O36:S36"/>
    <mergeCell ref="B37:M37"/>
    <mergeCell ref="O37:S37"/>
  </mergeCells>
  <phoneticPr fontId="4"/>
  <dataValidations count="1">
    <dataValidation imeMode="fullAlpha" allowBlank="1" showInputMessage="1" showErrorMessage="1" sqref="N32:N33 O33:O34 N35:N37 V10 U8:V8 O36:O37" xr:uid="{4AC5559E-99A1-4E6E-8D74-608720426D91}"/>
  </dataValidations>
  <printOptions horizontalCentered="1"/>
  <pageMargins left="0.70866141732283472" right="0.70866141732283472" top="0.74803149606299213" bottom="0.74803149606299213" header="0.31496062992125984" footer="0.31496062992125984"/>
  <pageSetup paperSize="9" scale="77"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90374-EEA2-48BB-A198-AA5D27FD387D}">
  <sheetPr>
    <pageSetUpPr fitToPage="1"/>
  </sheetPr>
  <dimension ref="A1:M33"/>
  <sheetViews>
    <sheetView view="pageBreakPreview" topLeftCell="A26" zoomScaleNormal="100" zoomScaleSheetLayoutView="100" workbookViewId="0">
      <selection activeCell="M17" sqref="M17"/>
    </sheetView>
  </sheetViews>
  <sheetFormatPr defaultColWidth="9" defaultRowHeight="16.5"/>
  <cols>
    <col min="1" max="1" width="3.90625" style="130" customWidth="1"/>
    <col min="2" max="5" width="7.453125" style="130" customWidth="1"/>
    <col min="6" max="6" width="4.26953125" style="130" bestFit="1" customWidth="1"/>
    <col min="7" max="7" width="18.7265625" style="144" customWidth="1"/>
    <col min="8" max="8" width="5.7265625" style="130" customWidth="1"/>
    <col min="9" max="11" width="11.26953125" style="130" customWidth="1"/>
    <col min="12" max="16384" width="9" style="130"/>
  </cols>
  <sheetData>
    <row r="1" spans="1:13" ht="30" customHeight="1"/>
    <row r="2" spans="1:13" ht="30" customHeight="1">
      <c r="A2" s="242" t="s">
        <v>262</v>
      </c>
      <c r="B2" s="242"/>
      <c r="C2" s="154"/>
    </row>
    <row r="3" spans="1:13" ht="30" customHeight="1">
      <c r="A3" s="243" t="s">
        <v>263</v>
      </c>
      <c r="B3" s="243"/>
      <c r="C3" s="243"/>
      <c r="D3" s="243"/>
      <c r="E3" s="243"/>
      <c r="F3" s="243"/>
      <c r="G3" s="243"/>
      <c r="H3" s="243"/>
      <c r="I3" s="243"/>
      <c r="J3" s="243"/>
      <c r="K3" s="243"/>
      <c r="L3" s="142"/>
    </row>
    <row r="4" spans="1:13" ht="30" customHeight="1">
      <c r="A4" s="130">
        <v>1</v>
      </c>
      <c r="B4" s="130" t="s">
        <v>264</v>
      </c>
      <c r="K4" s="144" t="s">
        <v>265</v>
      </c>
    </row>
    <row r="5" spans="1:13" ht="45" customHeight="1">
      <c r="B5" s="198" t="s">
        <v>266</v>
      </c>
      <c r="C5" s="199"/>
      <c r="D5" s="199"/>
      <c r="E5" s="200"/>
      <c r="F5" s="230" t="s">
        <v>267</v>
      </c>
      <c r="G5" s="231"/>
      <c r="H5" s="231"/>
      <c r="I5" s="233" t="s">
        <v>268</v>
      </c>
      <c r="J5" s="234"/>
      <c r="K5" s="235"/>
    </row>
    <row r="6" spans="1:13" ht="30" customHeight="1">
      <c r="B6" s="217" t="s">
        <v>269</v>
      </c>
      <c r="C6" s="217"/>
      <c r="D6" s="217"/>
      <c r="E6" s="217"/>
      <c r="F6" s="155" t="s">
        <v>270</v>
      </c>
      <c r="G6" s="156"/>
      <c r="H6" s="157" t="s">
        <v>271</v>
      </c>
      <c r="I6" s="236"/>
      <c r="J6" s="237"/>
      <c r="K6" s="238"/>
      <c r="M6" s="2"/>
    </row>
    <row r="7" spans="1:13" ht="30" customHeight="1">
      <c r="B7" s="217"/>
      <c r="C7" s="217"/>
      <c r="D7" s="217"/>
      <c r="E7" s="217"/>
      <c r="F7" s="158"/>
      <c r="G7" s="159"/>
      <c r="H7" s="160" t="s">
        <v>272</v>
      </c>
      <c r="I7" s="239"/>
      <c r="J7" s="240"/>
      <c r="K7" s="241"/>
    </row>
    <row r="8" spans="1:13" ht="30" customHeight="1">
      <c r="B8" s="217" t="s">
        <v>273</v>
      </c>
      <c r="C8" s="217"/>
      <c r="D8" s="217"/>
      <c r="E8" s="217"/>
      <c r="F8" s="155" t="s">
        <v>270</v>
      </c>
      <c r="G8" s="156"/>
      <c r="H8" s="157" t="s">
        <v>271</v>
      </c>
      <c r="I8" s="192"/>
      <c r="J8" s="193"/>
      <c r="K8" s="194"/>
    </row>
    <row r="9" spans="1:13" ht="30" customHeight="1">
      <c r="B9" s="217"/>
      <c r="C9" s="217"/>
      <c r="D9" s="217"/>
      <c r="E9" s="217"/>
      <c r="F9" s="158"/>
      <c r="G9" s="159"/>
      <c r="H9" s="160" t="s">
        <v>272</v>
      </c>
      <c r="I9" s="195"/>
      <c r="J9" s="196"/>
      <c r="K9" s="197"/>
    </row>
    <row r="10" spans="1:13" ht="30" customHeight="1">
      <c r="B10" s="218"/>
      <c r="C10" s="219"/>
      <c r="D10" s="219"/>
      <c r="E10" s="220"/>
      <c r="F10" s="161" t="s">
        <v>270</v>
      </c>
      <c r="G10" s="156"/>
      <c r="H10" s="157" t="s">
        <v>254</v>
      </c>
      <c r="I10" s="192"/>
      <c r="J10" s="193"/>
      <c r="K10" s="194"/>
    </row>
    <row r="11" spans="1:13" ht="30" customHeight="1">
      <c r="B11" s="221"/>
      <c r="C11" s="222"/>
      <c r="D11" s="222"/>
      <c r="E11" s="223"/>
      <c r="F11" s="162"/>
      <c r="G11" s="159"/>
      <c r="H11" s="160"/>
      <c r="I11" s="195"/>
      <c r="J11" s="196"/>
      <c r="K11" s="197"/>
    </row>
    <row r="12" spans="1:13" ht="30" customHeight="1">
      <c r="B12" s="224" t="s">
        <v>274</v>
      </c>
      <c r="C12" s="225"/>
      <c r="D12" s="225"/>
      <c r="E12" s="226"/>
      <c r="F12" s="155" t="s">
        <v>270</v>
      </c>
      <c r="G12" s="156"/>
      <c r="H12" s="157" t="s">
        <v>271</v>
      </c>
      <c r="I12" s="192"/>
      <c r="J12" s="193"/>
      <c r="K12" s="194"/>
    </row>
    <row r="13" spans="1:13" ht="30" customHeight="1">
      <c r="B13" s="221"/>
      <c r="C13" s="222"/>
      <c r="D13" s="222"/>
      <c r="E13" s="223"/>
      <c r="F13" s="158"/>
      <c r="G13" s="159"/>
      <c r="H13" s="160" t="s">
        <v>272</v>
      </c>
      <c r="I13" s="195"/>
      <c r="J13" s="196"/>
      <c r="K13" s="197"/>
    </row>
    <row r="14" spans="1:13" ht="30" customHeight="1">
      <c r="B14" s="163"/>
      <c r="C14" s="163"/>
      <c r="D14" s="163"/>
      <c r="E14" s="163"/>
      <c r="F14" s="164"/>
      <c r="G14" s="165"/>
      <c r="H14" s="164"/>
    </row>
    <row r="15" spans="1:13" ht="30" customHeight="1">
      <c r="A15" s="130">
        <v>2</v>
      </c>
      <c r="B15" s="163" t="s">
        <v>275</v>
      </c>
      <c r="C15" s="163"/>
      <c r="D15" s="163"/>
      <c r="E15" s="163"/>
      <c r="F15" s="164"/>
      <c r="G15" s="165"/>
      <c r="H15" s="164"/>
      <c r="K15" s="144" t="s">
        <v>265</v>
      </c>
    </row>
    <row r="16" spans="1:13" ht="45" customHeight="1">
      <c r="B16" s="227" t="s">
        <v>266</v>
      </c>
      <c r="C16" s="228"/>
      <c r="D16" s="228"/>
      <c r="E16" s="229"/>
      <c r="F16" s="230" t="s">
        <v>267</v>
      </c>
      <c r="G16" s="231"/>
      <c r="H16" s="232"/>
      <c r="I16" s="233" t="s">
        <v>268</v>
      </c>
      <c r="J16" s="234"/>
      <c r="K16" s="235"/>
    </row>
    <row r="17" spans="2:13" ht="30" customHeight="1">
      <c r="B17" s="205"/>
      <c r="C17" s="206"/>
      <c r="D17" s="206"/>
      <c r="E17" s="207"/>
      <c r="F17" s="161" t="s">
        <v>270</v>
      </c>
      <c r="G17" s="156"/>
      <c r="H17" s="157" t="s">
        <v>271</v>
      </c>
      <c r="I17" s="186"/>
      <c r="J17" s="187"/>
      <c r="K17" s="188"/>
      <c r="M17" s="2"/>
    </row>
    <row r="18" spans="2:13" ht="30" customHeight="1">
      <c r="B18" s="208"/>
      <c r="C18" s="209"/>
      <c r="D18" s="209"/>
      <c r="E18" s="210"/>
      <c r="F18" s="162"/>
      <c r="G18" s="159"/>
      <c r="H18" s="160" t="s">
        <v>272</v>
      </c>
      <c r="I18" s="189"/>
      <c r="J18" s="190"/>
      <c r="K18" s="191"/>
    </row>
    <row r="19" spans="2:13" ht="30" customHeight="1">
      <c r="B19" s="211"/>
      <c r="C19" s="212"/>
      <c r="D19" s="212"/>
      <c r="E19" s="213"/>
      <c r="F19" s="161" t="s">
        <v>270</v>
      </c>
      <c r="G19" s="156"/>
      <c r="H19" s="157" t="s">
        <v>271</v>
      </c>
      <c r="I19" s="192"/>
      <c r="J19" s="193"/>
      <c r="K19" s="194"/>
    </row>
    <row r="20" spans="2:13" ht="30" customHeight="1">
      <c r="B20" s="214"/>
      <c r="C20" s="215"/>
      <c r="D20" s="215"/>
      <c r="E20" s="216"/>
      <c r="F20" s="162"/>
      <c r="G20" s="159"/>
      <c r="H20" s="160" t="s">
        <v>272</v>
      </c>
      <c r="I20" s="195"/>
      <c r="J20" s="196"/>
      <c r="K20" s="197"/>
    </row>
    <row r="21" spans="2:13" ht="30" customHeight="1">
      <c r="B21" s="205"/>
      <c r="C21" s="206"/>
      <c r="D21" s="206"/>
      <c r="E21" s="207"/>
      <c r="F21" s="161" t="s">
        <v>270</v>
      </c>
      <c r="G21" s="156"/>
      <c r="H21" s="157" t="s">
        <v>271</v>
      </c>
      <c r="I21" s="192"/>
      <c r="J21" s="193"/>
      <c r="K21" s="194"/>
    </row>
    <row r="22" spans="2:13" ht="30" customHeight="1">
      <c r="B22" s="208"/>
      <c r="C22" s="209"/>
      <c r="D22" s="209"/>
      <c r="E22" s="210"/>
      <c r="F22" s="162"/>
      <c r="G22" s="159"/>
      <c r="H22" s="160" t="s">
        <v>272</v>
      </c>
      <c r="I22" s="195"/>
      <c r="J22" s="196"/>
      <c r="K22" s="197"/>
    </row>
    <row r="23" spans="2:13" ht="30" customHeight="1">
      <c r="B23" s="211"/>
      <c r="C23" s="212"/>
      <c r="D23" s="212"/>
      <c r="E23" s="213"/>
      <c r="F23" s="161" t="s">
        <v>270</v>
      </c>
      <c r="G23" s="156"/>
      <c r="H23" s="157" t="s">
        <v>271</v>
      </c>
      <c r="I23" s="192"/>
      <c r="J23" s="193"/>
      <c r="K23" s="194"/>
    </row>
    <row r="24" spans="2:13" ht="30" customHeight="1">
      <c r="B24" s="214"/>
      <c r="C24" s="215"/>
      <c r="D24" s="215"/>
      <c r="E24" s="216"/>
      <c r="F24" s="162"/>
      <c r="G24" s="159"/>
      <c r="H24" s="160" t="s">
        <v>272</v>
      </c>
      <c r="I24" s="195"/>
      <c r="J24" s="196"/>
      <c r="K24" s="197"/>
    </row>
    <row r="25" spans="2:13" ht="30" customHeight="1">
      <c r="B25" s="205"/>
      <c r="C25" s="206"/>
      <c r="D25" s="206"/>
      <c r="E25" s="207"/>
      <c r="F25" s="161" t="s">
        <v>270</v>
      </c>
      <c r="G25" s="156"/>
      <c r="H25" s="157" t="s">
        <v>271</v>
      </c>
      <c r="I25" s="192"/>
      <c r="J25" s="193"/>
      <c r="K25" s="194"/>
    </row>
    <row r="26" spans="2:13" ht="30" customHeight="1">
      <c r="B26" s="208"/>
      <c r="C26" s="209"/>
      <c r="D26" s="209"/>
      <c r="E26" s="210"/>
      <c r="F26" s="162"/>
      <c r="G26" s="159"/>
      <c r="H26" s="160" t="s">
        <v>272</v>
      </c>
      <c r="I26" s="195"/>
      <c r="J26" s="196"/>
      <c r="K26" s="197"/>
    </row>
    <row r="27" spans="2:13" ht="30" customHeight="1">
      <c r="B27" s="186"/>
      <c r="C27" s="187"/>
      <c r="D27" s="187"/>
      <c r="E27" s="188"/>
      <c r="F27" s="161" t="s">
        <v>270</v>
      </c>
      <c r="G27" s="156"/>
      <c r="H27" s="157" t="s">
        <v>271</v>
      </c>
      <c r="I27" s="192"/>
      <c r="J27" s="193"/>
      <c r="K27" s="194"/>
    </row>
    <row r="28" spans="2:13" ht="30" customHeight="1">
      <c r="B28" s="189"/>
      <c r="C28" s="190"/>
      <c r="D28" s="190"/>
      <c r="E28" s="191"/>
      <c r="F28" s="162"/>
      <c r="G28" s="159"/>
      <c r="H28" s="160" t="s">
        <v>272</v>
      </c>
      <c r="I28" s="195"/>
      <c r="J28" s="196"/>
      <c r="K28" s="197"/>
    </row>
    <row r="29" spans="2:13" ht="30" customHeight="1">
      <c r="B29" s="198" t="s">
        <v>274</v>
      </c>
      <c r="C29" s="199"/>
      <c r="D29" s="199"/>
      <c r="E29" s="200"/>
      <c r="F29" s="161" t="s">
        <v>270</v>
      </c>
      <c r="G29" s="166"/>
      <c r="H29" s="157" t="s">
        <v>271</v>
      </c>
      <c r="I29" s="192"/>
      <c r="J29" s="193"/>
      <c r="K29" s="194"/>
    </row>
    <row r="30" spans="2:13" ht="31.5" customHeight="1">
      <c r="B30" s="201"/>
      <c r="C30" s="202"/>
      <c r="D30" s="202"/>
      <c r="E30" s="203"/>
      <c r="F30" s="162"/>
      <c r="G30" s="159"/>
      <c r="H30" s="160" t="s">
        <v>272</v>
      </c>
      <c r="I30" s="195"/>
      <c r="J30" s="196"/>
      <c r="K30" s="197"/>
    </row>
    <row r="31" spans="2:13" ht="24" customHeight="1">
      <c r="B31" s="139" t="s">
        <v>276</v>
      </c>
      <c r="C31" s="139"/>
      <c r="D31" s="204" t="s">
        <v>277</v>
      </c>
      <c r="E31" s="204"/>
      <c r="F31" s="204"/>
      <c r="G31" s="204"/>
      <c r="H31" s="204"/>
      <c r="I31" s="204"/>
      <c r="J31" s="204"/>
      <c r="K31" s="204"/>
    </row>
    <row r="32" spans="2:13" ht="24" customHeight="1">
      <c r="D32" s="176" t="s">
        <v>278</v>
      </c>
      <c r="E32" s="176"/>
      <c r="F32" s="176"/>
      <c r="G32" s="176"/>
      <c r="H32" s="176"/>
      <c r="I32" s="176"/>
      <c r="J32" s="176"/>
      <c r="K32" s="176"/>
    </row>
    <row r="33" spans="4:11" ht="24" customHeight="1">
      <c r="D33" s="176" t="s">
        <v>279</v>
      </c>
      <c r="E33" s="176"/>
      <c r="F33" s="176"/>
      <c r="G33" s="176"/>
      <c r="H33" s="176"/>
      <c r="I33" s="176"/>
      <c r="J33" s="176"/>
      <c r="K33" s="176"/>
    </row>
  </sheetData>
  <mergeCells count="33">
    <mergeCell ref="B6:E7"/>
    <mergeCell ref="I6:K7"/>
    <mergeCell ref="A2:B2"/>
    <mergeCell ref="A3:K3"/>
    <mergeCell ref="B5:E5"/>
    <mergeCell ref="F5:H5"/>
    <mergeCell ref="I5:K5"/>
    <mergeCell ref="B19:E20"/>
    <mergeCell ref="I19:K20"/>
    <mergeCell ref="B8:E9"/>
    <mergeCell ref="I8:K9"/>
    <mergeCell ref="B10:E11"/>
    <mergeCell ref="I10:K11"/>
    <mergeCell ref="B12:E13"/>
    <mergeCell ref="I12:K13"/>
    <mergeCell ref="B16:E16"/>
    <mergeCell ref="F16:H16"/>
    <mergeCell ref="I16:K16"/>
    <mergeCell ref="B17:E18"/>
    <mergeCell ref="I17:K18"/>
    <mergeCell ref="B21:E22"/>
    <mergeCell ref="I21:K22"/>
    <mergeCell ref="B23:E24"/>
    <mergeCell ref="I23:K24"/>
    <mergeCell ref="B25:E26"/>
    <mergeCell ref="I25:K26"/>
    <mergeCell ref="D33:K33"/>
    <mergeCell ref="B27:E28"/>
    <mergeCell ref="I27:K28"/>
    <mergeCell ref="B29:E30"/>
    <mergeCell ref="I29:K30"/>
    <mergeCell ref="D31:K31"/>
    <mergeCell ref="D32:K32"/>
  </mergeCells>
  <phoneticPr fontId="4"/>
  <dataValidations count="1">
    <dataValidation imeMode="fullAlpha" allowBlank="1" showInputMessage="1" showErrorMessage="1" sqref="G17:G30 G6:G15" xr:uid="{D39E01DC-FE36-479A-9ACB-85DAAA9B65FD}"/>
  </dataValidations>
  <printOptions horizontalCentered="1"/>
  <pageMargins left="0.70866141732283472" right="0.70866141732283472" top="0.74803149606299213" bottom="0.74803149606299213" header="0.31496062992125984" footer="0.31496062992125984"/>
  <pageSetup paperSize="9" scale="77"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6"/>
  <sheetViews>
    <sheetView showGridLines="0" showZeros="0" zoomScaleNormal="100" zoomScaleSheetLayoutView="100" workbookViewId="0">
      <selection activeCell="AI8" sqref="AH8:AI8"/>
    </sheetView>
  </sheetViews>
  <sheetFormatPr defaultColWidth="2.26953125" defaultRowHeight="13"/>
  <cols>
    <col min="1" max="1" width="3.08984375" style="1" customWidth="1"/>
    <col min="2" max="2" width="30.26953125" style="1" customWidth="1"/>
    <col min="3" max="3" width="12.90625" style="1" customWidth="1"/>
    <col min="4" max="4" width="20.90625" style="1" customWidth="1"/>
    <col min="5" max="5" width="13.90625" style="1" bestFit="1" customWidth="1"/>
    <col min="6" max="6" width="20.90625" style="1" customWidth="1"/>
    <col min="7" max="7" width="13.90625" style="1" customWidth="1"/>
    <col min="8" max="8" width="7.6328125" style="1" customWidth="1"/>
    <col min="9" max="9" width="7.36328125" style="1" bestFit="1" customWidth="1"/>
    <col min="10" max="11" width="7.6328125" style="1" customWidth="1"/>
    <col min="12" max="12" width="7.36328125" style="1" bestFit="1" customWidth="1"/>
    <col min="13" max="14" width="7.6328125" style="1" customWidth="1"/>
    <col min="15" max="15" width="7.36328125" style="1" bestFit="1" customWidth="1"/>
    <col min="16" max="16" width="7.6328125" style="1" customWidth="1"/>
    <col min="17" max="17" width="4.36328125" style="1" bestFit="1" customWidth="1"/>
    <col min="18" max="19" width="2.26953125" style="1"/>
    <col min="20" max="20" width="4.36328125" style="1" bestFit="1" customWidth="1"/>
    <col min="21" max="16384" width="2.26953125" style="1"/>
  </cols>
  <sheetData>
    <row r="1" spans="1:17">
      <c r="A1" s="1" t="s">
        <v>286</v>
      </c>
    </row>
    <row r="2" spans="1:17">
      <c r="A2" s="79"/>
    </row>
    <row r="3" spans="1:17" ht="18" customHeight="1">
      <c r="A3" s="249" t="s">
        <v>11</v>
      </c>
      <c r="B3" s="246" t="s">
        <v>12</v>
      </c>
      <c r="C3" s="250" t="s">
        <v>13</v>
      </c>
      <c r="D3" s="246" t="s">
        <v>14</v>
      </c>
      <c r="E3" s="246" t="s">
        <v>10</v>
      </c>
      <c r="F3" s="253" t="s">
        <v>15</v>
      </c>
      <c r="G3" s="251" t="s">
        <v>16</v>
      </c>
      <c r="H3" s="247" t="s">
        <v>235</v>
      </c>
      <c r="I3" s="247"/>
      <c r="J3" s="248"/>
      <c r="K3" s="247" t="s">
        <v>237</v>
      </c>
      <c r="L3" s="247"/>
      <c r="M3" s="248"/>
      <c r="N3" s="247" t="s">
        <v>236</v>
      </c>
      <c r="O3" s="247"/>
      <c r="P3" s="248"/>
      <c r="Q3" s="244" t="s">
        <v>17</v>
      </c>
    </row>
    <row r="4" spans="1:17" ht="55">
      <c r="A4" s="249"/>
      <c r="B4" s="246"/>
      <c r="C4" s="250"/>
      <c r="D4" s="246"/>
      <c r="E4" s="246"/>
      <c r="F4" s="254"/>
      <c r="G4" s="252"/>
      <c r="H4" s="78" t="s">
        <v>215</v>
      </c>
      <c r="I4" s="78" t="s">
        <v>216</v>
      </c>
      <c r="J4" s="97" t="s">
        <v>18</v>
      </c>
      <c r="K4" s="78" t="s">
        <v>215</v>
      </c>
      <c r="L4" s="78" t="s">
        <v>216</v>
      </c>
      <c r="M4" s="97" t="s">
        <v>18</v>
      </c>
      <c r="N4" s="78" t="s">
        <v>215</v>
      </c>
      <c r="O4" s="78" t="s">
        <v>216</v>
      </c>
      <c r="P4" s="97" t="s">
        <v>18</v>
      </c>
      <c r="Q4" s="245"/>
    </row>
    <row r="5" spans="1:17" ht="22.5" customHeight="1">
      <c r="A5" s="80">
        <f>ROW()-4</f>
        <v>1</v>
      </c>
      <c r="B5" s="103">
        <f ca="1">IFERROR(INDIRECT("個票"&amp;$A5&amp;"！$t$7"),"")</f>
        <v>0</v>
      </c>
      <c r="C5" s="103">
        <f ca="1">IFERROR(INDIRECT("個票"&amp;$A5&amp;"！$h$7"),"")</f>
        <v>0</v>
      </c>
      <c r="D5" s="103">
        <f ca="1">IFERROR(INDIRECT("個票"&amp;$A5&amp;"！$l$10"),"")</f>
        <v>0</v>
      </c>
      <c r="E5" s="103">
        <f ca="1">IFERROR(INDIRECT("個票"&amp;$A5&amp;"！$w$9"),"")</f>
        <v>0</v>
      </c>
      <c r="F5" s="103" t="str">
        <f ca="1">IFERROR(INDIRECT("個票"&amp;$A5&amp;"！$ｄ$9")&amp;INDIRECT("個票"&amp;$A5&amp;"！$ｈ$9"),"")</f>
        <v/>
      </c>
      <c r="G5" s="103"/>
      <c r="H5" s="83">
        <f ca="1">IFERROR(INDIRECT("個票"&amp;$A5&amp;"！$Y$27"),"")</f>
        <v>0</v>
      </c>
      <c r="I5" s="129">
        <f ca="1">IFERROR(INDIRECT("個票"&amp;$A5&amp;"！$Y$47"),"")</f>
        <v>0</v>
      </c>
      <c r="J5" s="83">
        <f ca="1">SUM(H5,I5)</f>
        <v>0</v>
      </c>
      <c r="K5" s="83">
        <f ca="1">IFERROR(INDIRECT("個票"&amp;$A5&amp;"！$ad$27"),"")</f>
        <v>0</v>
      </c>
      <c r="L5" s="129">
        <f ca="1">IFERROR(INDIRECT("個票"&amp;$A5&amp;"！$ad$47"),"")</f>
        <v>0</v>
      </c>
      <c r="M5" s="83">
        <f ca="1">SUM(K5,L5)</f>
        <v>0</v>
      </c>
      <c r="N5" s="83">
        <f ca="1">IFERROR(INDIRECT("個票"&amp;$A5&amp;"！$ai$27"),"")</f>
        <v>0</v>
      </c>
      <c r="O5" s="129">
        <f ca="1">IFERROR(INDIRECT("個票"&amp;$A5&amp;"！$ai$47"),"")</f>
        <v>0</v>
      </c>
      <c r="P5" s="83">
        <f ca="1">SUM(N5,O5)</f>
        <v>0</v>
      </c>
      <c r="Q5" s="102"/>
    </row>
    <row r="6" spans="1:17" ht="22.5" customHeight="1">
      <c r="A6" s="80">
        <f t="shared" ref="A6:A19" si="0">ROW()-4</f>
        <v>2</v>
      </c>
      <c r="B6" s="103" t="str">
        <f t="shared" ref="B6:B19" ca="1" si="1">IFERROR(INDIRECT("個票"&amp;$A6&amp;"！$t$7"),"")</f>
        <v/>
      </c>
      <c r="C6" s="103" t="str">
        <f t="shared" ref="C6:C19" ca="1" si="2">IFERROR(INDIRECT("個票"&amp;$A6&amp;"！$h$7"),"")</f>
        <v/>
      </c>
      <c r="D6" s="103" t="str">
        <f t="shared" ref="D6:D19" ca="1" si="3">IFERROR(INDIRECT("個票"&amp;$A6&amp;"！$l$10"),"")</f>
        <v/>
      </c>
      <c r="E6" s="103" t="str">
        <f t="shared" ref="E6:E19" ca="1" si="4">IFERROR(INDIRECT("個票"&amp;$A6&amp;"！$w$9"),"")</f>
        <v/>
      </c>
      <c r="F6" s="103" t="str">
        <f t="shared" ref="F6:F19" ca="1" si="5">IFERROR(INDIRECT("個票"&amp;$A6&amp;"！$ｄ$9")&amp;INDIRECT("個票"&amp;$A6&amp;"！$ｈ$9"),"")</f>
        <v/>
      </c>
      <c r="G6" s="103"/>
      <c r="H6" s="83" t="str">
        <f t="shared" ref="H6:H19" ca="1" si="6">IFERROR(INDIRECT("個票"&amp;$A6&amp;"！$Y$27"),"")</f>
        <v/>
      </c>
      <c r="I6" s="129" t="str">
        <f t="shared" ref="I6:I19" ca="1" si="7">IFERROR(INDIRECT("個票"&amp;$A6&amp;"！$Y$47"),"")</f>
        <v/>
      </c>
      <c r="J6" s="83">
        <f ca="1">SUM(H6,I6)</f>
        <v>0</v>
      </c>
      <c r="K6" s="83" t="str">
        <f t="shared" ref="K6:K19" ca="1" si="8">IFERROR(INDIRECT("個票"&amp;$A6&amp;"！$ad$27"),"")</f>
        <v/>
      </c>
      <c r="L6" s="129" t="str">
        <f t="shared" ref="L6:L19" ca="1" si="9">IFERROR(INDIRECT("個票"&amp;$A6&amp;"！$ad$47"),"")</f>
        <v/>
      </c>
      <c r="M6" s="83">
        <f ca="1">SUM(K6,L6)</f>
        <v>0</v>
      </c>
      <c r="N6" s="83" t="str">
        <f t="shared" ref="N6:N19" ca="1" si="10">IFERROR(INDIRECT("個票"&amp;$A6&amp;"！$ai$27"),"")</f>
        <v/>
      </c>
      <c r="O6" s="129" t="str">
        <f t="shared" ref="O6:O19" ca="1" si="11">IFERROR(INDIRECT("個票"&amp;$A6&amp;"！$ai$47"),"")</f>
        <v/>
      </c>
      <c r="P6" s="83">
        <f ca="1">SUM(N6,O6)</f>
        <v>0</v>
      </c>
      <c r="Q6" s="102"/>
    </row>
    <row r="7" spans="1:17" ht="22.5" customHeight="1">
      <c r="A7" s="80">
        <f t="shared" si="0"/>
        <v>3</v>
      </c>
      <c r="B7" s="103" t="str">
        <f t="shared" ca="1" si="1"/>
        <v/>
      </c>
      <c r="C7" s="103" t="str">
        <f t="shared" ca="1" si="2"/>
        <v/>
      </c>
      <c r="D7" s="103" t="str">
        <f t="shared" ca="1" si="3"/>
        <v/>
      </c>
      <c r="E7" s="103" t="str">
        <f t="shared" ca="1" si="4"/>
        <v/>
      </c>
      <c r="F7" s="103" t="str">
        <f t="shared" ca="1" si="5"/>
        <v/>
      </c>
      <c r="G7" s="103"/>
      <c r="H7" s="83" t="str">
        <f t="shared" ca="1" si="6"/>
        <v/>
      </c>
      <c r="I7" s="129" t="str">
        <f t="shared" ca="1" si="7"/>
        <v/>
      </c>
      <c r="J7" s="83">
        <f t="shared" ref="J7:J19" ca="1" si="12">SUM(H7,I7)</f>
        <v>0</v>
      </c>
      <c r="K7" s="83" t="str">
        <f t="shared" ca="1" si="8"/>
        <v/>
      </c>
      <c r="L7" s="129" t="str">
        <f t="shared" ca="1" si="9"/>
        <v/>
      </c>
      <c r="M7" s="83">
        <f t="shared" ref="M7:M19" ca="1" si="13">SUM(K7,L7)</f>
        <v>0</v>
      </c>
      <c r="N7" s="83" t="str">
        <f t="shared" ca="1" si="10"/>
        <v/>
      </c>
      <c r="O7" s="129" t="str">
        <f t="shared" ca="1" si="11"/>
        <v/>
      </c>
      <c r="P7" s="83">
        <f t="shared" ref="P7:P19" ca="1" si="14">SUM(N7,O7)</f>
        <v>0</v>
      </c>
      <c r="Q7" s="102"/>
    </row>
    <row r="8" spans="1:17" ht="22.5" customHeight="1">
      <c r="A8" s="80">
        <f t="shared" si="0"/>
        <v>4</v>
      </c>
      <c r="B8" s="103" t="str">
        <f t="shared" ca="1" si="1"/>
        <v/>
      </c>
      <c r="C8" s="103" t="str">
        <f t="shared" ca="1" si="2"/>
        <v/>
      </c>
      <c r="D8" s="103" t="str">
        <f t="shared" ca="1" si="3"/>
        <v/>
      </c>
      <c r="E8" s="103" t="str">
        <f t="shared" ca="1" si="4"/>
        <v/>
      </c>
      <c r="F8" s="103" t="str">
        <f t="shared" ca="1" si="5"/>
        <v/>
      </c>
      <c r="G8" s="103"/>
      <c r="H8" s="83" t="str">
        <f t="shared" ca="1" si="6"/>
        <v/>
      </c>
      <c r="I8" s="129" t="str">
        <f t="shared" ca="1" si="7"/>
        <v/>
      </c>
      <c r="J8" s="83">
        <f t="shared" ca="1" si="12"/>
        <v>0</v>
      </c>
      <c r="K8" s="83" t="str">
        <f t="shared" ca="1" si="8"/>
        <v/>
      </c>
      <c r="L8" s="129" t="str">
        <f t="shared" ca="1" si="9"/>
        <v/>
      </c>
      <c r="M8" s="83">
        <f t="shared" ca="1" si="13"/>
        <v>0</v>
      </c>
      <c r="N8" s="83" t="str">
        <f t="shared" ca="1" si="10"/>
        <v/>
      </c>
      <c r="O8" s="129" t="str">
        <f t="shared" ca="1" si="11"/>
        <v/>
      </c>
      <c r="P8" s="83">
        <f t="shared" ca="1" si="14"/>
        <v>0</v>
      </c>
      <c r="Q8" s="102"/>
    </row>
    <row r="9" spans="1:17" ht="22.5" customHeight="1">
      <c r="A9" s="80">
        <f t="shared" si="0"/>
        <v>5</v>
      </c>
      <c r="B9" s="103" t="str">
        <f t="shared" ca="1" si="1"/>
        <v/>
      </c>
      <c r="C9" s="103" t="str">
        <f t="shared" ca="1" si="2"/>
        <v/>
      </c>
      <c r="D9" s="103" t="str">
        <f t="shared" ca="1" si="3"/>
        <v/>
      </c>
      <c r="E9" s="103" t="str">
        <f t="shared" ca="1" si="4"/>
        <v/>
      </c>
      <c r="F9" s="103" t="str">
        <f t="shared" ca="1" si="5"/>
        <v/>
      </c>
      <c r="G9" s="103"/>
      <c r="H9" s="83" t="str">
        <f t="shared" ca="1" si="6"/>
        <v/>
      </c>
      <c r="I9" s="129" t="str">
        <f t="shared" ca="1" si="7"/>
        <v/>
      </c>
      <c r="J9" s="83">
        <f t="shared" ca="1" si="12"/>
        <v>0</v>
      </c>
      <c r="K9" s="83" t="str">
        <f t="shared" ca="1" si="8"/>
        <v/>
      </c>
      <c r="L9" s="129" t="str">
        <f t="shared" ca="1" si="9"/>
        <v/>
      </c>
      <c r="M9" s="83">
        <f t="shared" ca="1" si="13"/>
        <v>0</v>
      </c>
      <c r="N9" s="83" t="str">
        <f t="shared" ca="1" si="10"/>
        <v/>
      </c>
      <c r="O9" s="129" t="str">
        <f t="shared" ca="1" si="11"/>
        <v/>
      </c>
      <c r="P9" s="83">
        <f t="shared" ca="1" si="14"/>
        <v>0</v>
      </c>
      <c r="Q9" s="102"/>
    </row>
    <row r="10" spans="1:17" ht="22.5" customHeight="1">
      <c r="A10" s="80">
        <f t="shared" si="0"/>
        <v>6</v>
      </c>
      <c r="B10" s="103" t="str">
        <f t="shared" ca="1" si="1"/>
        <v/>
      </c>
      <c r="C10" s="103" t="str">
        <f t="shared" ca="1" si="2"/>
        <v/>
      </c>
      <c r="D10" s="103" t="str">
        <f t="shared" ca="1" si="3"/>
        <v/>
      </c>
      <c r="E10" s="103" t="str">
        <f t="shared" ca="1" si="4"/>
        <v/>
      </c>
      <c r="F10" s="103" t="str">
        <f t="shared" ca="1" si="5"/>
        <v/>
      </c>
      <c r="G10" s="103"/>
      <c r="H10" s="83" t="str">
        <f t="shared" ca="1" si="6"/>
        <v/>
      </c>
      <c r="I10" s="129" t="str">
        <f t="shared" ca="1" si="7"/>
        <v/>
      </c>
      <c r="J10" s="83">
        <f t="shared" ca="1" si="12"/>
        <v>0</v>
      </c>
      <c r="K10" s="83" t="str">
        <f t="shared" ca="1" si="8"/>
        <v/>
      </c>
      <c r="L10" s="129" t="str">
        <f t="shared" ca="1" si="9"/>
        <v/>
      </c>
      <c r="M10" s="83">
        <f t="shared" ca="1" si="13"/>
        <v>0</v>
      </c>
      <c r="N10" s="83" t="str">
        <f t="shared" ca="1" si="10"/>
        <v/>
      </c>
      <c r="O10" s="129" t="str">
        <f t="shared" ca="1" si="11"/>
        <v/>
      </c>
      <c r="P10" s="83">
        <f t="shared" ca="1" si="14"/>
        <v>0</v>
      </c>
      <c r="Q10" s="102"/>
    </row>
    <row r="11" spans="1:17" ht="22.5" customHeight="1">
      <c r="A11" s="80">
        <f t="shared" si="0"/>
        <v>7</v>
      </c>
      <c r="B11" s="103" t="str">
        <f t="shared" ca="1" si="1"/>
        <v/>
      </c>
      <c r="C11" s="103" t="str">
        <f t="shared" ca="1" si="2"/>
        <v/>
      </c>
      <c r="D11" s="103" t="str">
        <f t="shared" ca="1" si="3"/>
        <v/>
      </c>
      <c r="E11" s="103" t="str">
        <f t="shared" ca="1" si="4"/>
        <v/>
      </c>
      <c r="F11" s="103" t="str">
        <f t="shared" ca="1" si="5"/>
        <v/>
      </c>
      <c r="G11" s="103"/>
      <c r="H11" s="83" t="str">
        <f t="shared" ca="1" si="6"/>
        <v/>
      </c>
      <c r="I11" s="129" t="str">
        <f t="shared" ca="1" si="7"/>
        <v/>
      </c>
      <c r="J11" s="83">
        <f t="shared" ca="1" si="12"/>
        <v>0</v>
      </c>
      <c r="K11" s="83" t="str">
        <f t="shared" ca="1" si="8"/>
        <v/>
      </c>
      <c r="L11" s="129" t="str">
        <f t="shared" ca="1" si="9"/>
        <v/>
      </c>
      <c r="M11" s="83">
        <f t="shared" ca="1" si="13"/>
        <v>0</v>
      </c>
      <c r="N11" s="83" t="str">
        <f t="shared" ca="1" si="10"/>
        <v/>
      </c>
      <c r="O11" s="129" t="str">
        <f t="shared" ca="1" si="11"/>
        <v/>
      </c>
      <c r="P11" s="83">
        <f t="shared" ca="1" si="14"/>
        <v>0</v>
      </c>
      <c r="Q11" s="102"/>
    </row>
    <row r="12" spans="1:17" ht="22.5" customHeight="1">
      <c r="A12" s="80">
        <f t="shared" si="0"/>
        <v>8</v>
      </c>
      <c r="B12" s="103" t="str">
        <f t="shared" ca="1" si="1"/>
        <v/>
      </c>
      <c r="C12" s="103" t="str">
        <f t="shared" ca="1" si="2"/>
        <v/>
      </c>
      <c r="D12" s="103" t="str">
        <f t="shared" ca="1" si="3"/>
        <v/>
      </c>
      <c r="E12" s="103" t="str">
        <f t="shared" ca="1" si="4"/>
        <v/>
      </c>
      <c r="F12" s="103" t="str">
        <f t="shared" ca="1" si="5"/>
        <v/>
      </c>
      <c r="G12" s="103"/>
      <c r="H12" s="83" t="str">
        <f t="shared" ca="1" si="6"/>
        <v/>
      </c>
      <c r="I12" s="129" t="str">
        <f t="shared" ca="1" si="7"/>
        <v/>
      </c>
      <c r="J12" s="83">
        <f t="shared" ca="1" si="12"/>
        <v>0</v>
      </c>
      <c r="K12" s="83" t="str">
        <f t="shared" ca="1" si="8"/>
        <v/>
      </c>
      <c r="L12" s="129" t="str">
        <f t="shared" ca="1" si="9"/>
        <v/>
      </c>
      <c r="M12" s="83">
        <f t="shared" ca="1" si="13"/>
        <v>0</v>
      </c>
      <c r="N12" s="83" t="str">
        <f t="shared" ca="1" si="10"/>
        <v/>
      </c>
      <c r="O12" s="129" t="str">
        <f t="shared" ca="1" si="11"/>
        <v/>
      </c>
      <c r="P12" s="83">
        <f t="shared" ca="1" si="14"/>
        <v>0</v>
      </c>
      <c r="Q12" s="102"/>
    </row>
    <row r="13" spans="1:17" ht="22.5" customHeight="1">
      <c r="A13" s="80">
        <f t="shared" si="0"/>
        <v>9</v>
      </c>
      <c r="B13" s="103" t="str">
        <f t="shared" ca="1" si="1"/>
        <v/>
      </c>
      <c r="C13" s="103" t="str">
        <f t="shared" ca="1" si="2"/>
        <v/>
      </c>
      <c r="D13" s="103" t="str">
        <f t="shared" ca="1" si="3"/>
        <v/>
      </c>
      <c r="E13" s="103" t="str">
        <f t="shared" ca="1" si="4"/>
        <v/>
      </c>
      <c r="F13" s="103" t="str">
        <f t="shared" ca="1" si="5"/>
        <v/>
      </c>
      <c r="G13" s="103"/>
      <c r="H13" s="83" t="str">
        <f t="shared" ca="1" si="6"/>
        <v/>
      </c>
      <c r="I13" s="129" t="str">
        <f t="shared" ca="1" si="7"/>
        <v/>
      </c>
      <c r="J13" s="83">
        <f t="shared" ca="1" si="12"/>
        <v>0</v>
      </c>
      <c r="K13" s="83" t="str">
        <f t="shared" ca="1" si="8"/>
        <v/>
      </c>
      <c r="L13" s="129" t="str">
        <f t="shared" ca="1" si="9"/>
        <v/>
      </c>
      <c r="M13" s="83">
        <f t="shared" ca="1" si="13"/>
        <v>0</v>
      </c>
      <c r="N13" s="83" t="str">
        <f t="shared" ca="1" si="10"/>
        <v/>
      </c>
      <c r="O13" s="129" t="str">
        <f t="shared" ca="1" si="11"/>
        <v/>
      </c>
      <c r="P13" s="83">
        <f t="shared" ca="1" si="14"/>
        <v>0</v>
      </c>
      <c r="Q13" s="102"/>
    </row>
    <row r="14" spans="1:17" ht="22.5" customHeight="1">
      <c r="A14" s="80">
        <f t="shared" si="0"/>
        <v>10</v>
      </c>
      <c r="B14" s="103" t="str">
        <f t="shared" ca="1" si="1"/>
        <v/>
      </c>
      <c r="C14" s="103" t="str">
        <f t="shared" ca="1" si="2"/>
        <v/>
      </c>
      <c r="D14" s="103" t="str">
        <f t="shared" ca="1" si="3"/>
        <v/>
      </c>
      <c r="E14" s="103" t="str">
        <f t="shared" ca="1" si="4"/>
        <v/>
      </c>
      <c r="F14" s="103" t="str">
        <f t="shared" ca="1" si="5"/>
        <v/>
      </c>
      <c r="G14" s="103"/>
      <c r="H14" s="83" t="str">
        <f t="shared" ca="1" si="6"/>
        <v/>
      </c>
      <c r="I14" s="129" t="str">
        <f t="shared" ca="1" si="7"/>
        <v/>
      </c>
      <c r="J14" s="83">
        <f t="shared" ca="1" si="12"/>
        <v>0</v>
      </c>
      <c r="K14" s="83" t="str">
        <f t="shared" ca="1" si="8"/>
        <v/>
      </c>
      <c r="L14" s="129" t="str">
        <f t="shared" ca="1" si="9"/>
        <v/>
      </c>
      <c r="M14" s="83">
        <f t="shared" ca="1" si="13"/>
        <v>0</v>
      </c>
      <c r="N14" s="83" t="str">
        <f t="shared" ca="1" si="10"/>
        <v/>
      </c>
      <c r="O14" s="129" t="str">
        <f t="shared" ca="1" si="11"/>
        <v/>
      </c>
      <c r="P14" s="83">
        <f t="shared" ca="1" si="14"/>
        <v>0</v>
      </c>
      <c r="Q14" s="102"/>
    </row>
    <row r="15" spans="1:17" ht="22.5" customHeight="1">
      <c r="A15" s="80">
        <f t="shared" si="0"/>
        <v>11</v>
      </c>
      <c r="B15" s="103" t="str">
        <f t="shared" ca="1" si="1"/>
        <v/>
      </c>
      <c r="C15" s="103" t="str">
        <f t="shared" ca="1" si="2"/>
        <v/>
      </c>
      <c r="D15" s="103" t="str">
        <f t="shared" ca="1" si="3"/>
        <v/>
      </c>
      <c r="E15" s="103" t="str">
        <f t="shared" ca="1" si="4"/>
        <v/>
      </c>
      <c r="F15" s="103" t="str">
        <f t="shared" ca="1" si="5"/>
        <v/>
      </c>
      <c r="G15" s="103"/>
      <c r="H15" s="83" t="str">
        <f t="shared" ca="1" si="6"/>
        <v/>
      </c>
      <c r="I15" s="129" t="str">
        <f t="shared" ca="1" si="7"/>
        <v/>
      </c>
      <c r="J15" s="83">
        <f t="shared" ca="1" si="12"/>
        <v>0</v>
      </c>
      <c r="K15" s="83" t="str">
        <f t="shared" ca="1" si="8"/>
        <v/>
      </c>
      <c r="L15" s="129" t="str">
        <f t="shared" ca="1" si="9"/>
        <v/>
      </c>
      <c r="M15" s="83">
        <f t="shared" ca="1" si="13"/>
        <v>0</v>
      </c>
      <c r="N15" s="83" t="str">
        <f t="shared" ca="1" si="10"/>
        <v/>
      </c>
      <c r="O15" s="129" t="str">
        <f t="shared" ca="1" si="11"/>
        <v/>
      </c>
      <c r="P15" s="83">
        <f t="shared" ca="1" si="14"/>
        <v>0</v>
      </c>
      <c r="Q15" s="102"/>
    </row>
    <row r="16" spans="1:17" ht="22.5" customHeight="1">
      <c r="A16" s="80">
        <f t="shared" si="0"/>
        <v>12</v>
      </c>
      <c r="B16" s="103" t="str">
        <f t="shared" ca="1" si="1"/>
        <v/>
      </c>
      <c r="C16" s="103" t="str">
        <f t="shared" ca="1" si="2"/>
        <v/>
      </c>
      <c r="D16" s="103" t="str">
        <f t="shared" ca="1" si="3"/>
        <v/>
      </c>
      <c r="E16" s="103" t="str">
        <f t="shared" ca="1" si="4"/>
        <v/>
      </c>
      <c r="F16" s="103" t="str">
        <f t="shared" ca="1" si="5"/>
        <v/>
      </c>
      <c r="G16" s="103"/>
      <c r="H16" s="83" t="str">
        <f t="shared" ca="1" si="6"/>
        <v/>
      </c>
      <c r="I16" s="129" t="str">
        <f t="shared" ca="1" si="7"/>
        <v/>
      </c>
      <c r="J16" s="83">
        <f t="shared" ca="1" si="12"/>
        <v>0</v>
      </c>
      <c r="K16" s="83" t="str">
        <f t="shared" ca="1" si="8"/>
        <v/>
      </c>
      <c r="L16" s="129" t="str">
        <f t="shared" ca="1" si="9"/>
        <v/>
      </c>
      <c r="M16" s="83">
        <f t="shared" ca="1" si="13"/>
        <v>0</v>
      </c>
      <c r="N16" s="83" t="str">
        <f t="shared" ca="1" si="10"/>
        <v/>
      </c>
      <c r="O16" s="129" t="str">
        <f t="shared" ca="1" si="11"/>
        <v/>
      </c>
      <c r="P16" s="83">
        <f t="shared" ca="1" si="14"/>
        <v>0</v>
      </c>
      <c r="Q16" s="102"/>
    </row>
    <row r="17" spans="1:17" ht="22.5" customHeight="1">
      <c r="A17" s="80">
        <f t="shared" si="0"/>
        <v>13</v>
      </c>
      <c r="B17" s="103" t="str">
        <f t="shared" ca="1" si="1"/>
        <v/>
      </c>
      <c r="C17" s="103" t="str">
        <f t="shared" ca="1" si="2"/>
        <v/>
      </c>
      <c r="D17" s="103" t="str">
        <f t="shared" ca="1" si="3"/>
        <v/>
      </c>
      <c r="E17" s="103" t="str">
        <f t="shared" ca="1" si="4"/>
        <v/>
      </c>
      <c r="F17" s="103" t="str">
        <f t="shared" ca="1" si="5"/>
        <v/>
      </c>
      <c r="G17" s="103"/>
      <c r="H17" s="83" t="str">
        <f t="shared" ca="1" si="6"/>
        <v/>
      </c>
      <c r="I17" s="129" t="str">
        <f t="shared" ca="1" si="7"/>
        <v/>
      </c>
      <c r="J17" s="83">
        <f t="shared" ca="1" si="12"/>
        <v>0</v>
      </c>
      <c r="K17" s="83" t="str">
        <f t="shared" ca="1" si="8"/>
        <v/>
      </c>
      <c r="L17" s="129" t="str">
        <f t="shared" ca="1" si="9"/>
        <v/>
      </c>
      <c r="M17" s="83">
        <f t="shared" ca="1" si="13"/>
        <v>0</v>
      </c>
      <c r="N17" s="83" t="str">
        <f t="shared" ca="1" si="10"/>
        <v/>
      </c>
      <c r="O17" s="129" t="str">
        <f t="shared" ca="1" si="11"/>
        <v/>
      </c>
      <c r="P17" s="83">
        <f t="shared" ca="1" si="14"/>
        <v>0</v>
      </c>
      <c r="Q17" s="102"/>
    </row>
    <row r="18" spans="1:17" ht="22.5" customHeight="1">
      <c r="A18" s="80">
        <f t="shared" si="0"/>
        <v>14</v>
      </c>
      <c r="B18" s="103" t="str">
        <f t="shared" ca="1" si="1"/>
        <v/>
      </c>
      <c r="C18" s="103" t="str">
        <f t="shared" ca="1" si="2"/>
        <v/>
      </c>
      <c r="D18" s="103" t="str">
        <f t="shared" ca="1" si="3"/>
        <v/>
      </c>
      <c r="E18" s="103" t="str">
        <f t="shared" ca="1" si="4"/>
        <v/>
      </c>
      <c r="F18" s="103" t="str">
        <f t="shared" ca="1" si="5"/>
        <v/>
      </c>
      <c r="G18" s="103"/>
      <c r="H18" s="83" t="str">
        <f t="shared" ca="1" si="6"/>
        <v/>
      </c>
      <c r="I18" s="129" t="str">
        <f t="shared" ca="1" si="7"/>
        <v/>
      </c>
      <c r="J18" s="83">
        <f t="shared" ca="1" si="12"/>
        <v>0</v>
      </c>
      <c r="K18" s="83" t="str">
        <f t="shared" ca="1" si="8"/>
        <v/>
      </c>
      <c r="L18" s="129" t="str">
        <f t="shared" ca="1" si="9"/>
        <v/>
      </c>
      <c r="M18" s="83">
        <f t="shared" ca="1" si="13"/>
        <v>0</v>
      </c>
      <c r="N18" s="83" t="str">
        <f t="shared" ca="1" si="10"/>
        <v/>
      </c>
      <c r="O18" s="129" t="str">
        <f t="shared" ca="1" si="11"/>
        <v/>
      </c>
      <c r="P18" s="83">
        <f t="shared" ca="1" si="14"/>
        <v>0</v>
      </c>
      <c r="Q18" s="102"/>
    </row>
    <row r="19" spans="1:17" ht="22.5" customHeight="1">
      <c r="A19" s="80">
        <f t="shared" si="0"/>
        <v>15</v>
      </c>
      <c r="B19" s="103" t="str">
        <f t="shared" ca="1" si="1"/>
        <v/>
      </c>
      <c r="C19" s="103" t="str">
        <f t="shared" ca="1" si="2"/>
        <v/>
      </c>
      <c r="D19" s="103" t="str">
        <f t="shared" ca="1" si="3"/>
        <v/>
      </c>
      <c r="E19" s="103" t="str">
        <f t="shared" ca="1" si="4"/>
        <v/>
      </c>
      <c r="F19" s="103" t="str">
        <f t="shared" ca="1" si="5"/>
        <v/>
      </c>
      <c r="G19" s="103"/>
      <c r="H19" s="83" t="str">
        <f t="shared" ca="1" si="6"/>
        <v/>
      </c>
      <c r="I19" s="129" t="str">
        <f t="shared" ca="1" si="7"/>
        <v/>
      </c>
      <c r="J19" s="83">
        <f t="shared" ca="1" si="12"/>
        <v>0</v>
      </c>
      <c r="K19" s="83" t="str">
        <f t="shared" ca="1" si="8"/>
        <v/>
      </c>
      <c r="L19" s="129" t="str">
        <f t="shared" ca="1" si="9"/>
        <v/>
      </c>
      <c r="M19" s="83">
        <f t="shared" ca="1" si="13"/>
        <v>0</v>
      </c>
      <c r="N19" s="83" t="str">
        <f t="shared" ca="1" si="10"/>
        <v/>
      </c>
      <c r="O19" s="129" t="str">
        <f t="shared" ca="1" si="11"/>
        <v/>
      </c>
      <c r="P19" s="83">
        <f t="shared" ca="1" si="14"/>
        <v>0</v>
      </c>
      <c r="Q19" s="102"/>
    </row>
    <row r="20" spans="1:17" ht="11.25" customHeight="1"/>
    <row r="21" spans="1:17" customFormat="1">
      <c r="A21" s="2" t="s">
        <v>224</v>
      </c>
      <c r="B21" s="1"/>
      <c r="C21" s="1"/>
    </row>
    <row r="22" spans="1:17" customFormat="1" ht="16.5" customHeight="1">
      <c r="A22" s="81"/>
      <c r="B22" s="2" t="s">
        <v>19</v>
      </c>
      <c r="C22" s="1"/>
    </row>
    <row r="23" spans="1:17" customFormat="1" ht="16.5" customHeight="1">
      <c r="A23" s="81"/>
      <c r="B23" s="2"/>
      <c r="C23" s="1"/>
    </row>
    <row r="24" spans="1:17" customFormat="1" ht="16.5" customHeight="1">
      <c r="A24" s="4"/>
      <c r="B24" s="82"/>
      <c r="C24" s="1"/>
    </row>
    <row r="25" spans="1:17" customFormat="1" ht="16.5" customHeight="1">
      <c r="A25" s="4"/>
      <c r="B25" s="82"/>
      <c r="C25" s="1"/>
    </row>
    <row r="26" spans="1:17" customFormat="1" ht="22.5" customHeight="1"/>
    <row r="27" spans="1:17" customFormat="1" ht="22.5" customHeight="1"/>
    <row r="28" spans="1:17" customFormat="1" ht="22.5" customHeight="1"/>
    <row r="29" spans="1:17" customFormat="1" ht="22.5" customHeight="1"/>
    <row r="30" spans="1:17" customFormat="1" ht="22.5" customHeight="1"/>
    <row r="31" spans="1:17" customFormat="1" ht="22.5" customHeight="1"/>
    <row r="32" spans="1:17" customFormat="1" ht="22.5" customHeight="1"/>
    <row r="33" customFormat="1" ht="22.5" customHeight="1"/>
    <row r="34" customFormat="1" ht="22.5" customHeight="1"/>
    <row r="35" customFormat="1" ht="22.5" customHeight="1"/>
    <row r="36" customFormat="1" ht="22.5" customHeight="1"/>
  </sheetData>
  <mergeCells count="11">
    <mergeCell ref="Q3:Q4"/>
    <mergeCell ref="E3:E4"/>
    <mergeCell ref="H3:J3"/>
    <mergeCell ref="A3:A4"/>
    <mergeCell ref="C3:C4"/>
    <mergeCell ref="B3:B4"/>
    <mergeCell ref="D3:D4"/>
    <mergeCell ref="G3:G4"/>
    <mergeCell ref="F3:F4"/>
    <mergeCell ref="K3:M3"/>
    <mergeCell ref="N3:P3"/>
  </mergeCells>
  <phoneticPr fontId="4"/>
  <dataValidations count="2">
    <dataValidation type="list" allowBlank="1" showInputMessage="1" showErrorMessage="1" sqref="Q5:Q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59"/>
  <sheetViews>
    <sheetView showGridLines="0" showZeros="0" topLeftCell="A10" zoomScale="115" zoomScaleNormal="115" zoomScaleSheetLayoutView="100" workbookViewId="0">
      <selection activeCell="Y27" sqref="Y27:AA28"/>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287</v>
      </c>
    </row>
    <row r="2" spans="1:48" ht="7.5" customHeight="1"/>
    <row r="3" spans="1:48">
      <c r="A3" s="293" t="s">
        <v>230</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c r="AG3" s="294"/>
      <c r="AH3" s="294"/>
      <c r="AI3" s="294"/>
      <c r="AJ3" s="294"/>
      <c r="AK3" s="294"/>
      <c r="AL3" s="294"/>
      <c r="AM3" s="295"/>
    </row>
    <row r="4" spans="1:48" ht="9" customHeight="1">
      <c r="A4" s="107"/>
      <c r="B4" s="107"/>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row>
    <row r="5" spans="1:48">
      <c r="A5" s="296" t="s">
        <v>20</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8"/>
    </row>
    <row r="6" spans="1:48" ht="4.5" customHeight="1">
      <c r="A6" s="108"/>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row>
    <row r="7" spans="1:48" ht="17.25" customHeight="1">
      <c r="A7" s="255" t="s">
        <v>21</v>
      </c>
      <c r="B7" s="256"/>
      <c r="C7" s="256"/>
      <c r="D7" s="256"/>
      <c r="E7" s="256"/>
      <c r="F7" s="256"/>
      <c r="G7" s="257"/>
      <c r="H7" s="318"/>
      <c r="I7" s="319"/>
      <c r="J7" s="319"/>
      <c r="K7" s="319"/>
      <c r="L7" s="319"/>
      <c r="M7" s="319"/>
      <c r="N7" s="320"/>
      <c r="O7" s="255" t="s">
        <v>22</v>
      </c>
      <c r="P7" s="256"/>
      <c r="Q7" s="256"/>
      <c r="R7" s="256"/>
      <c r="S7" s="257"/>
      <c r="T7" s="321"/>
      <c r="U7" s="322"/>
      <c r="V7" s="322"/>
      <c r="W7" s="322"/>
      <c r="X7" s="322"/>
      <c r="Y7" s="322"/>
      <c r="Z7" s="322"/>
      <c r="AA7" s="322"/>
      <c r="AB7" s="322"/>
      <c r="AC7" s="322"/>
      <c r="AD7" s="322"/>
      <c r="AE7" s="322"/>
      <c r="AF7" s="322"/>
      <c r="AG7" s="322"/>
      <c r="AH7" s="322"/>
      <c r="AI7" s="322"/>
      <c r="AJ7" s="322"/>
      <c r="AK7" s="322"/>
      <c r="AL7" s="322"/>
      <c r="AM7" s="323"/>
    </row>
    <row r="8" spans="1:48">
      <c r="A8" s="299" t="s">
        <v>23</v>
      </c>
      <c r="B8" s="300"/>
      <c r="C8" s="301"/>
      <c r="D8" s="255" t="s">
        <v>24</v>
      </c>
      <c r="E8" s="256"/>
      <c r="F8" s="256"/>
      <c r="G8" s="257"/>
      <c r="H8" s="255" t="s">
        <v>15</v>
      </c>
      <c r="I8" s="256"/>
      <c r="J8" s="256"/>
      <c r="K8" s="256"/>
      <c r="L8" s="256"/>
      <c r="M8" s="256"/>
      <c r="N8" s="256"/>
      <c r="O8" s="256"/>
      <c r="P8" s="256"/>
      <c r="Q8" s="256"/>
      <c r="R8" s="256"/>
      <c r="S8" s="257"/>
      <c r="T8" s="299" t="s">
        <v>25</v>
      </c>
      <c r="U8" s="300"/>
      <c r="V8" s="301"/>
      <c r="W8" s="255" t="s">
        <v>10</v>
      </c>
      <c r="X8" s="256"/>
      <c r="Y8" s="256"/>
      <c r="Z8" s="256"/>
      <c r="AA8" s="256"/>
      <c r="AB8" s="256"/>
      <c r="AC8" s="256"/>
      <c r="AD8" s="256"/>
      <c r="AE8" s="256"/>
      <c r="AF8" s="257"/>
      <c r="AG8" s="306" t="s">
        <v>26</v>
      </c>
      <c r="AH8" s="307"/>
      <c r="AI8" s="307"/>
      <c r="AJ8" s="307"/>
      <c r="AK8" s="307"/>
      <c r="AL8" s="307"/>
      <c r="AM8" s="308"/>
    </row>
    <row r="9" spans="1:48" ht="17.25" customHeight="1">
      <c r="A9" s="302"/>
      <c r="B9" s="292"/>
      <c r="C9" s="245"/>
      <c r="D9" s="303"/>
      <c r="E9" s="304"/>
      <c r="F9" s="304"/>
      <c r="G9" s="305"/>
      <c r="H9" s="309"/>
      <c r="I9" s="310"/>
      <c r="J9" s="310"/>
      <c r="K9" s="310"/>
      <c r="L9" s="310"/>
      <c r="M9" s="310"/>
      <c r="N9" s="310"/>
      <c r="O9" s="310"/>
      <c r="P9" s="310"/>
      <c r="Q9" s="310"/>
      <c r="R9" s="310"/>
      <c r="S9" s="311"/>
      <c r="T9" s="302"/>
      <c r="U9" s="292"/>
      <c r="V9" s="245"/>
      <c r="W9" s="312"/>
      <c r="X9" s="313"/>
      <c r="Y9" s="313"/>
      <c r="Z9" s="313"/>
      <c r="AA9" s="313"/>
      <c r="AB9" s="313"/>
      <c r="AC9" s="313"/>
      <c r="AD9" s="313"/>
      <c r="AE9" s="313"/>
      <c r="AF9" s="314"/>
      <c r="AG9" s="315"/>
      <c r="AH9" s="316"/>
      <c r="AI9" s="316"/>
      <c r="AJ9" s="316"/>
      <c r="AK9" s="316"/>
      <c r="AL9" s="316"/>
      <c r="AM9" s="317"/>
      <c r="AV9" s="2"/>
    </row>
    <row r="10" spans="1:48" s="2" customFormat="1" ht="20.25" customHeight="1">
      <c r="A10" s="255" t="s">
        <v>28</v>
      </c>
      <c r="B10" s="256"/>
      <c r="C10" s="256"/>
      <c r="D10" s="256"/>
      <c r="E10" s="256"/>
      <c r="F10" s="256"/>
      <c r="G10" s="256"/>
      <c r="H10" s="256"/>
      <c r="I10" s="256"/>
      <c r="J10" s="256"/>
      <c r="K10" s="257"/>
      <c r="L10" s="264"/>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265"/>
      <c r="AL10" s="265"/>
      <c r="AM10" s="266"/>
      <c r="AP10" s="324"/>
      <c r="AQ10" s="324"/>
      <c r="AR10" s="324"/>
      <c r="AS10" s="324"/>
      <c r="AT10" s="324"/>
      <c r="AU10" s="324"/>
    </row>
    <row r="11" spans="1:48" s="2" customFormat="1" ht="18" customHeight="1">
      <c r="A11" s="325" t="s">
        <v>29</v>
      </c>
      <c r="B11" s="326"/>
      <c r="C11" s="326"/>
      <c r="D11" s="326"/>
      <c r="E11" s="326"/>
      <c r="F11" s="326"/>
      <c r="G11" s="326"/>
      <c r="H11" s="327"/>
      <c r="I11" s="3"/>
      <c r="J11" s="106" t="s">
        <v>186</v>
      </c>
      <c r="K11" s="62"/>
      <c r="L11" s="63"/>
      <c r="M11" s="63"/>
      <c r="N11" s="63"/>
      <c r="O11" s="63"/>
      <c r="P11" s="63"/>
      <c r="Q11" s="63"/>
      <c r="R11" s="63"/>
      <c r="S11" s="63"/>
      <c r="T11" s="63"/>
      <c r="U11" s="63"/>
      <c r="V11" s="63"/>
      <c r="W11" s="63"/>
      <c r="X11" s="63"/>
      <c r="Y11" s="3"/>
      <c r="Z11" s="106" t="s">
        <v>185</v>
      </c>
      <c r="AA11" s="62"/>
      <c r="AB11" s="63"/>
      <c r="AC11" s="63"/>
      <c r="AD11" s="63"/>
      <c r="AE11" s="63"/>
      <c r="AF11" s="63"/>
      <c r="AG11" s="63"/>
      <c r="AH11" s="63"/>
      <c r="AI11" s="63"/>
      <c r="AJ11" s="63"/>
      <c r="AK11" s="63"/>
      <c r="AL11" s="63"/>
      <c r="AM11" s="64"/>
    </row>
    <row r="12" spans="1:48" s="2" customFormat="1" ht="6" customHeight="1">
      <c r="A12" s="109"/>
      <c r="B12" s="109"/>
      <c r="C12" s="109"/>
      <c r="D12" s="109"/>
      <c r="E12" s="109"/>
      <c r="F12" s="109"/>
      <c r="G12" s="109"/>
      <c r="H12" s="109"/>
      <c r="I12" s="110"/>
      <c r="J12" s="111"/>
      <c r="K12" s="110"/>
      <c r="L12" s="108"/>
      <c r="M12" s="108"/>
      <c r="N12" s="108"/>
      <c r="O12" s="108"/>
      <c r="P12" s="108"/>
      <c r="Q12" s="108"/>
      <c r="R12" s="108"/>
      <c r="S12" s="108"/>
      <c r="T12" s="108"/>
      <c r="U12" s="110"/>
      <c r="V12" s="108"/>
      <c r="W12" s="108"/>
      <c r="X12" s="108"/>
      <c r="Y12" s="111"/>
      <c r="Z12" s="112"/>
      <c r="AA12" s="110"/>
      <c r="AB12" s="108"/>
      <c r="AC12" s="108"/>
      <c r="AD12" s="108"/>
      <c r="AE12" s="108"/>
      <c r="AF12" s="108"/>
      <c r="AG12" s="108"/>
      <c r="AH12" s="108"/>
      <c r="AI12" s="108"/>
      <c r="AJ12" s="108"/>
      <c r="AK12" s="108"/>
      <c r="AL12" s="108"/>
      <c r="AM12" s="108"/>
    </row>
    <row r="13" spans="1:48" s="2" customFormat="1" ht="12" hidden="1">
      <c r="A13" s="296" t="s">
        <v>30</v>
      </c>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8"/>
    </row>
    <row r="14" spans="1:48" s="2" customFormat="1" ht="3" hidden="1" customHeight="1">
      <c r="I14" s="82"/>
      <c r="J14" s="113"/>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339" t="s">
        <v>213</v>
      </c>
      <c r="B15" s="340"/>
      <c r="C15" s="340"/>
      <c r="D15" s="340"/>
      <c r="E15" s="340"/>
      <c r="F15" s="340"/>
      <c r="G15" s="340"/>
      <c r="H15" s="340"/>
      <c r="I15" s="340"/>
      <c r="J15" s="340"/>
      <c r="K15" s="340"/>
      <c r="L15" s="340"/>
      <c r="M15" s="340"/>
      <c r="N15" s="340"/>
      <c r="O15" s="340"/>
      <c r="P15" s="340"/>
      <c r="Q15" s="340"/>
      <c r="R15" s="340"/>
      <c r="S15" s="340"/>
      <c r="T15" s="340"/>
      <c r="U15" s="340"/>
      <c r="V15" s="340"/>
      <c r="W15" s="346"/>
      <c r="X15" s="341"/>
      <c r="Y15" s="342"/>
      <c r="Z15" s="343"/>
      <c r="AA15" s="344" t="s">
        <v>191</v>
      </c>
      <c r="AB15" s="345"/>
      <c r="AC15" s="345"/>
      <c r="AD15" s="345"/>
      <c r="AE15" s="345"/>
      <c r="AF15" s="345"/>
      <c r="AG15" s="345"/>
      <c r="AH15" s="345"/>
      <c r="AI15" s="345"/>
      <c r="AJ15" s="345"/>
      <c r="AK15" s="345"/>
      <c r="AL15" s="345"/>
      <c r="AM15" s="345"/>
    </row>
    <row r="16" spans="1:48" s="2" customFormat="1" ht="18" hidden="1" customHeight="1">
      <c r="A16" s="339" t="s">
        <v>214</v>
      </c>
      <c r="B16" s="340"/>
      <c r="C16" s="340"/>
      <c r="D16" s="340"/>
      <c r="E16" s="340"/>
      <c r="F16" s="340"/>
      <c r="G16" s="340"/>
      <c r="H16" s="340"/>
      <c r="I16" s="340"/>
      <c r="J16" s="340"/>
      <c r="K16" s="340"/>
      <c r="L16" s="340"/>
      <c r="M16" s="340"/>
      <c r="N16" s="340"/>
      <c r="O16" s="340"/>
      <c r="P16" s="340"/>
      <c r="Q16" s="340"/>
      <c r="R16" s="340"/>
      <c r="S16" s="340"/>
      <c r="T16" s="340"/>
      <c r="U16" s="340"/>
      <c r="V16" s="340"/>
      <c r="W16" s="346"/>
      <c r="X16" s="341"/>
      <c r="Y16" s="342"/>
      <c r="Z16" s="343"/>
      <c r="AA16" s="344" t="s">
        <v>190</v>
      </c>
      <c r="AB16" s="345"/>
      <c r="AC16" s="345"/>
      <c r="AD16" s="345"/>
      <c r="AE16" s="345"/>
      <c r="AF16" s="345"/>
      <c r="AG16" s="345"/>
      <c r="AH16" s="345"/>
      <c r="AI16" s="345"/>
      <c r="AJ16" s="345"/>
      <c r="AK16" s="345"/>
      <c r="AL16" s="345"/>
      <c r="AM16" s="345"/>
    </row>
    <row r="17" spans="1:49" s="2" customFormat="1" ht="18" hidden="1" customHeight="1">
      <c r="A17" s="347" t="s">
        <v>189</v>
      </c>
      <c r="B17" s="348"/>
      <c r="C17" s="348"/>
      <c r="D17" s="348"/>
      <c r="E17" s="348"/>
      <c r="F17" s="348"/>
      <c r="G17" s="348"/>
      <c r="H17" s="348"/>
      <c r="I17" s="348"/>
      <c r="J17" s="348"/>
      <c r="K17" s="348"/>
      <c r="L17" s="348"/>
      <c r="M17" s="348"/>
      <c r="N17" s="348"/>
      <c r="O17" s="348"/>
      <c r="P17" s="348"/>
      <c r="Q17" s="348"/>
      <c r="R17" s="348"/>
      <c r="S17" s="348"/>
      <c r="T17" s="348"/>
      <c r="U17" s="348"/>
      <c r="V17" s="348"/>
      <c r="W17" s="349"/>
      <c r="X17" s="341"/>
      <c r="Y17" s="342"/>
      <c r="Z17" s="343"/>
      <c r="AA17" s="126"/>
      <c r="AB17" s="126"/>
      <c r="AC17" s="126"/>
      <c r="AD17" s="126"/>
      <c r="AE17" s="126"/>
      <c r="AF17" s="126"/>
      <c r="AG17" s="126"/>
      <c r="AH17" s="126"/>
      <c r="AI17" s="126"/>
      <c r="AJ17" s="126"/>
      <c r="AK17" s="126"/>
      <c r="AL17" s="126"/>
      <c r="AM17" s="126"/>
    </row>
    <row r="18" spans="1:49" s="2" customFormat="1" ht="6" customHeight="1">
      <c r="I18" s="82"/>
      <c r="J18" s="113"/>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9" s="2" customFormat="1" ht="12">
      <c r="A19" s="296" t="s">
        <v>231</v>
      </c>
      <c r="B19" s="297"/>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8"/>
    </row>
    <row r="20" spans="1:49" s="2" customFormat="1" ht="3" customHeight="1">
      <c r="I20" s="82"/>
      <c r="J20" s="113"/>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9" s="2" customFormat="1" ht="18" customHeight="1">
      <c r="A21" s="339" t="s">
        <v>228</v>
      </c>
      <c r="B21" s="340"/>
      <c r="C21" s="340"/>
      <c r="D21" s="340"/>
      <c r="E21" s="340"/>
      <c r="F21" s="340"/>
      <c r="G21" s="340"/>
      <c r="H21" s="340"/>
      <c r="I21" s="340"/>
      <c r="J21" s="340"/>
      <c r="K21" s="340"/>
      <c r="L21" s="340"/>
      <c r="M21" s="340"/>
      <c r="N21" s="340"/>
      <c r="O21" s="340"/>
      <c r="P21" s="340"/>
      <c r="Q21" s="340"/>
      <c r="R21" s="340"/>
      <c r="S21" s="340"/>
      <c r="T21" s="340"/>
      <c r="U21" s="340"/>
      <c r="V21" s="340"/>
      <c r="W21" s="340"/>
      <c r="X21" s="341"/>
      <c r="Y21" s="342"/>
      <c r="Z21" s="343"/>
      <c r="AA21" s="128"/>
      <c r="AB21" s="128"/>
      <c r="AC21" s="128"/>
      <c r="AD21" s="128"/>
      <c r="AE21" s="128"/>
      <c r="AF21" s="128"/>
      <c r="AG21" s="128"/>
    </row>
    <row r="22" spans="1:49" s="2" customFormat="1" ht="18" customHeight="1">
      <c r="A22" s="339" t="s">
        <v>225</v>
      </c>
      <c r="B22" s="340"/>
      <c r="C22" s="340"/>
      <c r="D22" s="340"/>
      <c r="E22" s="340"/>
      <c r="F22" s="340"/>
      <c r="G22" s="340"/>
      <c r="H22" s="340"/>
      <c r="I22" s="340"/>
      <c r="J22" s="340"/>
      <c r="K22" s="340"/>
      <c r="L22" s="340"/>
      <c r="M22" s="340"/>
      <c r="N22" s="340"/>
      <c r="O22" s="340"/>
      <c r="P22" s="340"/>
      <c r="Q22" s="340"/>
      <c r="R22" s="340"/>
      <c r="S22" s="340"/>
      <c r="T22" s="340"/>
      <c r="U22" s="340"/>
      <c r="V22" s="340"/>
      <c r="W22" s="340"/>
      <c r="X22" s="341" t="s">
        <v>31</v>
      </c>
      <c r="Y22" s="342"/>
      <c r="Z22" s="343"/>
      <c r="AA22" s="128"/>
      <c r="AB22" s="128"/>
      <c r="AC22" s="128"/>
      <c r="AD22" s="128"/>
      <c r="AE22" s="128"/>
      <c r="AF22" s="128"/>
      <c r="AG22" s="128"/>
    </row>
    <row r="23" spans="1:49" s="2" customFormat="1" ht="6" customHeight="1">
      <c r="I23" s="82"/>
      <c r="J23" s="113"/>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9" s="2" customFormat="1" ht="12">
      <c r="A24" s="296" t="s">
        <v>232</v>
      </c>
      <c r="B24" s="297"/>
      <c r="C24" s="297"/>
      <c r="D24" s="297"/>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8"/>
    </row>
    <row r="25" spans="1:49" s="2" customFormat="1" ht="3" customHeight="1">
      <c r="I25" s="82"/>
      <c r="J25" s="113"/>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9" ht="19.5" customHeight="1">
      <c r="A26" s="114" t="s">
        <v>183</v>
      </c>
      <c r="B26" s="2"/>
      <c r="C26" s="104"/>
      <c r="D26" s="2"/>
      <c r="E26" s="115"/>
      <c r="F26" s="2"/>
      <c r="G26" s="2"/>
      <c r="H26" s="2"/>
      <c r="I26" s="2"/>
      <c r="J26" s="116"/>
      <c r="K26" s="116"/>
      <c r="L26" s="116"/>
      <c r="M26" s="116"/>
      <c r="N26" s="116"/>
      <c r="O26" s="117"/>
      <c r="P26" s="104"/>
      <c r="S26" s="116"/>
      <c r="T26" s="113"/>
      <c r="U26" s="116"/>
      <c r="V26" s="116"/>
      <c r="W26" s="104"/>
      <c r="Y26" s="328" t="s">
        <v>226</v>
      </c>
      <c r="Z26" s="329"/>
      <c r="AA26" s="329"/>
      <c r="AB26" s="329"/>
      <c r="AC26" s="330"/>
      <c r="AD26" s="255" t="s">
        <v>238</v>
      </c>
      <c r="AE26" s="256"/>
      <c r="AF26" s="256"/>
      <c r="AG26" s="256"/>
      <c r="AH26" s="257"/>
      <c r="AI26" s="255" t="s">
        <v>227</v>
      </c>
      <c r="AJ26" s="256"/>
      <c r="AK26" s="256"/>
      <c r="AL26" s="256"/>
      <c r="AM26" s="257"/>
      <c r="AV26" s="2"/>
      <c r="AW26" s="2"/>
    </row>
    <row r="27" spans="1:49">
      <c r="A27" s="114"/>
      <c r="B27" s="2"/>
      <c r="C27" s="104"/>
      <c r="D27" s="2"/>
      <c r="E27" s="115"/>
      <c r="F27" s="2"/>
      <c r="G27" s="2"/>
      <c r="H27" s="2"/>
      <c r="I27" s="2"/>
      <c r="J27" s="116"/>
      <c r="K27" s="116"/>
      <c r="L27" s="116"/>
      <c r="M27" s="116"/>
      <c r="N27" s="116"/>
      <c r="O27" s="117"/>
      <c r="P27" s="104"/>
      <c r="S27" s="116"/>
      <c r="T27" s="113"/>
      <c r="U27" s="116"/>
      <c r="V27" s="116"/>
      <c r="W27" s="118"/>
      <c r="Y27" s="331"/>
      <c r="Z27" s="332"/>
      <c r="AA27" s="332"/>
      <c r="AB27" s="335" t="s">
        <v>9</v>
      </c>
      <c r="AC27" s="336"/>
      <c r="AD27" s="282">
        <f>MIN(Y27,ROUNDDOWN((H35+H44)/1000,0))</f>
        <v>0</v>
      </c>
      <c r="AE27" s="283"/>
      <c r="AF27" s="283"/>
      <c r="AG27" s="286" t="s">
        <v>9</v>
      </c>
      <c r="AH27" s="287"/>
      <c r="AI27" s="288">
        <f>IF(Y27&lt;AD27,0,Y27-AD27)</f>
        <v>0</v>
      </c>
      <c r="AJ27" s="289"/>
      <c r="AK27" s="289"/>
      <c r="AL27" s="286" t="s">
        <v>9</v>
      </c>
      <c r="AM27" s="287"/>
    </row>
    <row r="28" spans="1:49">
      <c r="A28" s="104" t="s">
        <v>187</v>
      </c>
      <c r="B28" s="2"/>
      <c r="C28" s="104"/>
      <c r="D28" s="2"/>
      <c r="E28" s="115"/>
      <c r="F28" s="2"/>
      <c r="G28" s="2"/>
      <c r="H28" s="2"/>
      <c r="I28" s="2"/>
      <c r="J28" s="116"/>
      <c r="K28" s="116"/>
      <c r="L28" s="116"/>
      <c r="M28" s="116"/>
      <c r="N28" s="116"/>
      <c r="O28" s="117"/>
      <c r="P28" s="104"/>
      <c r="S28" s="116"/>
      <c r="T28" s="113"/>
      <c r="U28" s="116"/>
      <c r="V28" s="116"/>
      <c r="W28" s="118"/>
      <c r="Y28" s="333"/>
      <c r="Z28" s="334"/>
      <c r="AA28" s="334"/>
      <c r="AB28" s="337"/>
      <c r="AC28" s="338"/>
      <c r="AD28" s="284"/>
      <c r="AE28" s="285"/>
      <c r="AF28" s="285"/>
      <c r="AG28" s="262"/>
      <c r="AH28" s="263"/>
      <c r="AI28" s="290"/>
      <c r="AJ28" s="291"/>
      <c r="AK28" s="291"/>
      <c r="AL28" s="262"/>
      <c r="AM28" s="263"/>
    </row>
    <row r="29" spans="1:49" ht="15" customHeight="1">
      <c r="A29" s="255" t="s">
        <v>32</v>
      </c>
      <c r="B29" s="256"/>
      <c r="C29" s="256"/>
      <c r="D29" s="256"/>
      <c r="E29" s="256"/>
      <c r="F29" s="256"/>
      <c r="G29" s="257"/>
      <c r="H29" s="256" t="s">
        <v>233</v>
      </c>
      <c r="I29" s="256"/>
      <c r="J29" s="256"/>
      <c r="K29" s="256"/>
      <c r="L29" s="256"/>
      <c r="M29" s="255" t="s">
        <v>33</v>
      </c>
      <c r="N29" s="256"/>
      <c r="O29" s="256"/>
      <c r="P29" s="256"/>
      <c r="Q29" s="256"/>
      <c r="R29" s="256"/>
      <c r="S29" s="256"/>
      <c r="T29" s="256"/>
      <c r="U29" s="256"/>
      <c r="V29" s="256"/>
      <c r="W29" s="256"/>
      <c r="X29" s="256"/>
      <c r="Y29" s="292"/>
      <c r="Z29" s="292"/>
      <c r="AA29" s="292"/>
      <c r="AB29" s="292"/>
      <c r="AC29" s="292"/>
      <c r="AD29" s="292"/>
      <c r="AE29" s="292"/>
      <c r="AF29" s="292"/>
      <c r="AG29" s="292"/>
      <c r="AH29" s="292"/>
      <c r="AI29" s="292"/>
      <c r="AJ29" s="292"/>
      <c r="AK29" s="292"/>
      <c r="AL29" s="292"/>
      <c r="AM29" s="245"/>
    </row>
    <row r="30" spans="1:49" ht="15" customHeight="1">
      <c r="A30" s="93" t="s">
        <v>34</v>
      </c>
      <c r="B30" s="94"/>
      <c r="C30" s="94"/>
      <c r="D30" s="94"/>
      <c r="E30" s="95"/>
      <c r="F30" s="95"/>
      <c r="G30" s="96"/>
      <c r="H30" s="278"/>
      <c r="I30" s="278"/>
      <c r="J30" s="278"/>
      <c r="K30" s="278"/>
      <c r="L30" s="278"/>
      <c r="M30" s="279"/>
      <c r="N30" s="280"/>
      <c r="O30" s="280"/>
      <c r="P30" s="280"/>
      <c r="Q30" s="280"/>
      <c r="R30" s="280"/>
      <c r="S30" s="280"/>
      <c r="T30" s="280"/>
      <c r="U30" s="280"/>
      <c r="V30" s="280"/>
      <c r="W30" s="280"/>
      <c r="X30" s="280"/>
      <c r="Y30" s="280"/>
      <c r="Z30" s="280"/>
      <c r="AA30" s="280"/>
      <c r="AB30" s="280"/>
      <c r="AC30" s="280"/>
      <c r="AD30" s="280"/>
      <c r="AE30" s="280"/>
      <c r="AF30" s="280"/>
      <c r="AG30" s="280"/>
      <c r="AH30" s="280"/>
      <c r="AI30" s="280"/>
      <c r="AJ30" s="280"/>
      <c r="AK30" s="280"/>
      <c r="AL30" s="280"/>
      <c r="AM30" s="281"/>
    </row>
    <row r="31" spans="1:49" ht="15" hidden="1" customHeight="1">
      <c r="A31" s="69" t="s">
        <v>35</v>
      </c>
      <c r="B31" s="70"/>
      <c r="C31" s="70"/>
      <c r="D31" s="70"/>
      <c r="E31" s="71"/>
      <c r="F31" s="71"/>
      <c r="G31" s="72"/>
      <c r="H31" s="274"/>
      <c r="I31" s="274"/>
      <c r="J31" s="274"/>
      <c r="K31" s="274"/>
      <c r="L31" s="274"/>
      <c r="M31" s="275"/>
      <c r="N31" s="276"/>
      <c r="O31" s="276"/>
      <c r="P31" s="276"/>
      <c r="Q31" s="276"/>
      <c r="R31" s="276"/>
      <c r="S31" s="276"/>
      <c r="T31" s="276"/>
      <c r="U31" s="276"/>
      <c r="V31" s="276"/>
      <c r="W31" s="276"/>
      <c r="X31" s="276"/>
      <c r="Y31" s="276"/>
      <c r="Z31" s="276"/>
      <c r="AA31" s="276"/>
      <c r="AB31" s="276"/>
      <c r="AC31" s="276"/>
      <c r="AD31" s="276"/>
      <c r="AE31" s="276"/>
      <c r="AF31" s="276"/>
      <c r="AG31" s="276"/>
      <c r="AH31" s="276"/>
      <c r="AI31" s="276"/>
      <c r="AJ31" s="276"/>
      <c r="AK31" s="276"/>
      <c r="AL31" s="276"/>
      <c r="AM31" s="277"/>
    </row>
    <row r="32" spans="1:49" ht="15" hidden="1" customHeight="1">
      <c r="A32" s="69" t="s">
        <v>36</v>
      </c>
      <c r="B32" s="70"/>
      <c r="C32" s="70"/>
      <c r="D32" s="70"/>
      <c r="E32" s="71"/>
      <c r="F32" s="71"/>
      <c r="G32" s="72"/>
      <c r="H32" s="274"/>
      <c r="I32" s="274"/>
      <c r="J32" s="274"/>
      <c r="K32" s="274"/>
      <c r="L32" s="274"/>
      <c r="M32" s="275"/>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7"/>
    </row>
    <row r="33" spans="1:49" ht="15" customHeight="1">
      <c r="A33" s="69" t="s">
        <v>37</v>
      </c>
      <c r="B33" s="70"/>
      <c r="C33" s="70"/>
      <c r="D33" s="70"/>
      <c r="E33" s="71"/>
      <c r="F33" s="71"/>
      <c r="G33" s="72"/>
      <c r="H33" s="274"/>
      <c r="I33" s="274"/>
      <c r="J33" s="274"/>
      <c r="K33" s="274"/>
      <c r="L33" s="274"/>
      <c r="M33" s="275"/>
      <c r="N33" s="276"/>
      <c r="O33" s="276"/>
      <c r="P33" s="276"/>
      <c r="Q33" s="276"/>
      <c r="R33" s="276"/>
      <c r="S33" s="276"/>
      <c r="T33" s="276"/>
      <c r="U33" s="276"/>
      <c r="V33" s="276"/>
      <c r="W33" s="276"/>
      <c r="X33" s="276"/>
      <c r="Y33" s="276"/>
      <c r="Z33" s="276"/>
      <c r="AA33" s="276"/>
      <c r="AB33" s="276"/>
      <c r="AC33" s="276"/>
      <c r="AD33" s="276"/>
      <c r="AE33" s="276"/>
      <c r="AF33" s="276"/>
      <c r="AG33" s="276"/>
      <c r="AH33" s="276"/>
      <c r="AI33" s="276"/>
      <c r="AJ33" s="276"/>
      <c r="AK33" s="276"/>
      <c r="AL33" s="276"/>
      <c r="AM33" s="277"/>
      <c r="AV33" s="2"/>
      <c r="AW33" s="2"/>
    </row>
    <row r="34" spans="1:49" ht="15" customHeight="1">
      <c r="A34" s="69" t="s">
        <v>38</v>
      </c>
      <c r="B34" s="70"/>
      <c r="C34" s="70"/>
      <c r="D34" s="70"/>
      <c r="E34" s="71"/>
      <c r="F34" s="71"/>
      <c r="G34" s="72"/>
      <c r="H34" s="274"/>
      <c r="I34" s="274"/>
      <c r="J34" s="274"/>
      <c r="K34" s="274"/>
      <c r="L34" s="274"/>
      <c r="M34" s="275"/>
      <c r="N34" s="276"/>
      <c r="O34" s="276"/>
      <c r="P34" s="276"/>
      <c r="Q34" s="276"/>
      <c r="R34" s="276"/>
      <c r="S34" s="276"/>
      <c r="T34" s="276"/>
      <c r="U34" s="276"/>
      <c r="V34" s="276"/>
      <c r="W34" s="276"/>
      <c r="X34" s="276"/>
      <c r="Y34" s="276"/>
      <c r="Z34" s="276"/>
      <c r="AA34" s="276"/>
      <c r="AB34" s="276"/>
      <c r="AC34" s="276"/>
      <c r="AD34" s="276"/>
      <c r="AE34" s="276"/>
      <c r="AF34" s="276"/>
      <c r="AG34" s="276"/>
      <c r="AH34" s="276"/>
      <c r="AI34" s="276"/>
      <c r="AJ34" s="276"/>
      <c r="AK34" s="276"/>
      <c r="AL34" s="276"/>
      <c r="AM34" s="277"/>
    </row>
    <row r="35" spans="1:49" ht="15" customHeight="1">
      <c r="A35" s="73" t="s">
        <v>18</v>
      </c>
      <c r="B35" s="74"/>
      <c r="C35" s="74"/>
      <c r="D35" s="74"/>
      <c r="E35" s="74"/>
      <c r="F35" s="74"/>
      <c r="G35" s="75"/>
      <c r="H35" s="267">
        <f>SUM(H30:L34)</f>
        <v>0</v>
      </c>
      <c r="I35" s="267"/>
      <c r="J35" s="267"/>
      <c r="K35" s="267"/>
      <c r="L35" s="268"/>
      <c r="M35" s="269"/>
      <c r="N35" s="270"/>
      <c r="O35" s="270"/>
      <c r="P35" s="270"/>
      <c r="Q35" s="270"/>
      <c r="R35" s="270"/>
      <c r="S35" s="270"/>
      <c r="T35" s="270"/>
      <c r="U35" s="270"/>
      <c r="V35" s="270"/>
      <c r="W35" s="270"/>
      <c r="X35" s="270"/>
      <c r="Y35" s="270"/>
      <c r="Z35" s="270"/>
      <c r="AA35" s="270"/>
      <c r="AB35" s="270"/>
      <c r="AC35" s="270"/>
      <c r="AD35" s="270"/>
      <c r="AE35" s="270"/>
      <c r="AF35" s="270"/>
      <c r="AG35" s="270"/>
      <c r="AH35" s="270"/>
      <c r="AI35" s="270"/>
      <c r="AJ35" s="270"/>
      <c r="AK35" s="270"/>
      <c r="AL35" s="270"/>
      <c r="AM35" s="271"/>
    </row>
    <row r="36" spans="1:49">
      <c r="A36" s="114"/>
      <c r="B36" s="2"/>
      <c r="C36" s="104"/>
      <c r="D36" s="2"/>
      <c r="E36" s="115"/>
      <c r="F36" s="2"/>
      <c r="G36" s="2"/>
      <c r="H36" s="2"/>
      <c r="I36" s="2"/>
      <c r="J36" s="116"/>
      <c r="K36" s="116"/>
      <c r="L36" s="116"/>
      <c r="M36" s="116"/>
      <c r="N36" s="116"/>
      <c r="O36" s="117"/>
      <c r="P36" s="104"/>
      <c r="S36" s="116"/>
      <c r="T36" s="113"/>
      <c r="U36" s="116"/>
      <c r="V36" s="116"/>
      <c r="W36" s="118"/>
      <c r="AD36" s="104"/>
      <c r="AE36" s="105"/>
      <c r="AF36" s="105"/>
      <c r="AG36" s="105"/>
      <c r="AH36" s="118"/>
      <c r="AI36" s="272"/>
      <c r="AJ36" s="272"/>
      <c r="AK36" s="272"/>
      <c r="AL36" s="273"/>
      <c r="AM36" s="273"/>
    </row>
    <row r="37" spans="1:49">
      <c r="A37" s="104" t="s">
        <v>188</v>
      </c>
      <c r="B37" s="2"/>
      <c r="C37" s="104"/>
      <c r="D37" s="2"/>
      <c r="E37" s="115"/>
      <c r="F37" s="2"/>
      <c r="G37" s="2"/>
      <c r="H37" s="2"/>
      <c r="I37" s="2"/>
      <c r="J37" s="116"/>
      <c r="K37" s="116"/>
      <c r="L37" s="116"/>
      <c r="M37" s="116"/>
      <c r="N37" s="116"/>
      <c r="O37" s="117"/>
      <c r="P37" s="104"/>
      <c r="S37" s="116"/>
      <c r="T37" s="113"/>
      <c r="U37" s="116"/>
      <c r="V37" s="116"/>
      <c r="W37" s="118"/>
      <c r="AD37" s="104"/>
      <c r="AE37" s="105"/>
      <c r="AF37" s="105"/>
      <c r="AG37" s="105"/>
      <c r="AH37" s="118"/>
      <c r="AI37" s="272"/>
      <c r="AJ37" s="272"/>
      <c r="AK37" s="272"/>
      <c r="AL37" s="273"/>
      <c r="AM37" s="273"/>
    </row>
    <row r="38" spans="1:49" ht="15" customHeight="1">
      <c r="A38" s="255" t="s">
        <v>32</v>
      </c>
      <c r="B38" s="256"/>
      <c r="C38" s="256"/>
      <c r="D38" s="256"/>
      <c r="E38" s="256"/>
      <c r="F38" s="256"/>
      <c r="G38" s="257"/>
      <c r="H38" s="256" t="s">
        <v>234</v>
      </c>
      <c r="I38" s="256"/>
      <c r="J38" s="256"/>
      <c r="K38" s="256"/>
      <c r="L38" s="256"/>
      <c r="M38" s="255" t="s">
        <v>33</v>
      </c>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7"/>
    </row>
    <row r="39" spans="1:49" ht="15" customHeight="1">
      <c r="A39" s="93" t="s">
        <v>34</v>
      </c>
      <c r="B39" s="94"/>
      <c r="C39" s="94"/>
      <c r="D39" s="94"/>
      <c r="E39" s="95"/>
      <c r="F39" s="95"/>
      <c r="G39" s="96"/>
      <c r="H39" s="278"/>
      <c r="I39" s="278"/>
      <c r="J39" s="278"/>
      <c r="K39" s="278"/>
      <c r="L39" s="278"/>
      <c r="M39" s="279"/>
      <c r="N39" s="280"/>
      <c r="O39" s="280"/>
      <c r="P39" s="280"/>
      <c r="Q39" s="280"/>
      <c r="R39" s="280"/>
      <c r="S39" s="280"/>
      <c r="T39" s="280"/>
      <c r="U39" s="280"/>
      <c r="V39" s="280"/>
      <c r="W39" s="280"/>
      <c r="X39" s="280"/>
      <c r="Y39" s="280"/>
      <c r="Z39" s="280"/>
      <c r="AA39" s="280"/>
      <c r="AB39" s="280"/>
      <c r="AC39" s="280"/>
      <c r="AD39" s="280"/>
      <c r="AE39" s="280"/>
      <c r="AF39" s="280"/>
      <c r="AG39" s="280"/>
      <c r="AH39" s="280"/>
      <c r="AI39" s="280"/>
      <c r="AJ39" s="280"/>
      <c r="AK39" s="280"/>
      <c r="AL39" s="280"/>
      <c r="AM39" s="281"/>
    </row>
    <row r="40" spans="1:49" ht="15" hidden="1" customHeight="1">
      <c r="A40" s="69" t="s">
        <v>35</v>
      </c>
      <c r="B40" s="70"/>
      <c r="C40" s="70"/>
      <c r="D40" s="70"/>
      <c r="E40" s="71"/>
      <c r="F40" s="71"/>
      <c r="G40" s="72"/>
      <c r="H40" s="274"/>
      <c r="I40" s="274"/>
      <c r="J40" s="274"/>
      <c r="K40" s="274"/>
      <c r="L40" s="274"/>
      <c r="M40" s="275"/>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7"/>
    </row>
    <row r="41" spans="1:49" ht="15" hidden="1" customHeight="1">
      <c r="A41" s="69" t="s">
        <v>36</v>
      </c>
      <c r="B41" s="70"/>
      <c r="C41" s="70"/>
      <c r="D41" s="70"/>
      <c r="E41" s="71"/>
      <c r="F41" s="71"/>
      <c r="G41" s="72"/>
      <c r="H41" s="274"/>
      <c r="I41" s="274"/>
      <c r="J41" s="274"/>
      <c r="K41" s="274"/>
      <c r="L41" s="274"/>
      <c r="M41" s="275"/>
      <c r="N41" s="276"/>
      <c r="O41" s="276"/>
      <c r="P41" s="276"/>
      <c r="Q41" s="276"/>
      <c r="R41" s="276"/>
      <c r="S41" s="276"/>
      <c r="T41" s="276"/>
      <c r="U41" s="276"/>
      <c r="V41" s="276"/>
      <c r="W41" s="276"/>
      <c r="X41" s="276"/>
      <c r="Y41" s="276"/>
      <c r="Z41" s="276"/>
      <c r="AA41" s="276"/>
      <c r="AB41" s="276"/>
      <c r="AC41" s="276"/>
      <c r="AD41" s="276"/>
      <c r="AE41" s="276"/>
      <c r="AF41" s="276"/>
      <c r="AG41" s="276"/>
      <c r="AH41" s="276"/>
      <c r="AI41" s="276"/>
      <c r="AJ41" s="276"/>
      <c r="AK41" s="276"/>
      <c r="AL41" s="276"/>
      <c r="AM41" s="277"/>
    </row>
    <row r="42" spans="1:49" ht="15" hidden="1" customHeight="1">
      <c r="A42" s="69" t="s">
        <v>37</v>
      </c>
      <c r="B42" s="70"/>
      <c r="C42" s="70"/>
      <c r="D42" s="70"/>
      <c r="E42" s="71"/>
      <c r="F42" s="71"/>
      <c r="G42" s="72"/>
      <c r="H42" s="274"/>
      <c r="I42" s="274"/>
      <c r="J42" s="274"/>
      <c r="K42" s="274"/>
      <c r="L42" s="274"/>
      <c r="M42" s="275"/>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7"/>
      <c r="AV42" s="2"/>
      <c r="AW42" s="2"/>
    </row>
    <row r="43" spans="1:49" ht="15" customHeight="1">
      <c r="A43" s="69" t="s">
        <v>38</v>
      </c>
      <c r="B43" s="70"/>
      <c r="C43" s="70"/>
      <c r="D43" s="70"/>
      <c r="E43" s="71"/>
      <c r="F43" s="71"/>
      <c r="G43" s="72"/>
      <c r="H43" s="274"/>
      <c r="I43" s="274"/>
      <c r="J43" s="274"/>
      <c r="K43" s="274"/>
      <c r="L43" s="274"/>
      <c r="M43" s="275"/>
      <c r="N43" s="276"/>
      <c r="O43" s="276"/>
      <c r="P43" s="276"/>
      <c r="Q43" s="276"/>
      <c r="R43" s="276"/>
      <c r="S43" s="276"/>
      <c r="T43" s="276"/>
      <c r="U43" s="276"/>
      <c r="V43" s="276"/>
      <c r="W43" s="276"/>
      <c r="X43" s="276"/>
      <c r="Y43" s="276"/>
      <c r="Z43" s="276"/>
      <c r="AA43" s="276"/>
      <c r="AB43" s="276"/>
      <c r="AC43" s="276"/>
      <c r="AD43" s="276"/>
      <c r="AE43" s="276"/>
      <c r="AF43" s="276"/>
      <c r="AG43" s="276"/>
      <c r="AH43" s="276"/>
      <c r="AI43" s="276"/>
      <c r="AJ43" s="276"/>
      <c r="AK43" s="276"/>
      <c r="AL43" s="276"/>
      <c r="AM43" s="277"/>
      <c r="AW43" s="2"/>
    </row>
    <row r="44" spans="1:49" ht="15" customHeight="1">
      <c r="A44" s="73" t="s">
        <v>18</v>
      </c>
      <c r="B44" s="74"/>
      <c r="C44" s="74"/>
      <c r="D44" s="74"/>
      <c r="E44" s="74"/>
      <c r="F44" s="74"/>
      <c r="G44" s="75"/>
      <c r="H44" s="267">
        <f>SUM(H39:L43)</f>
        <v>0</v>
      </c>
      <c r="I44" s="267"/>
      <c r="J44" s="267"/>
      <c r="K44" s="267"/>
      <c r="L44" s="268"/>
      <c r="M44" s="269"/>
      <c r="N44" s="270"/>
      <c r="O44" s="270"/>
      <c r="P44" s="270"/>
      <c r="Q44" s="270"/>
      <c r="R44" s="270"/>
      <c r="S44" s="270"/>
      <c r="T44" s="270"/>
      <c r="U44" s="270"/>
      <c r="V44" s="270"/>
      <c r="W44" s="270"/>
      <c r="X44" s="270"/>
      <c r="Y44" s="270"/>
      <c r="Z44" s="270"/>
      <c r="AA44" s="270"/>
      <c r="AB44" s="270"/>
      <c r="AC44" s="270"/>
      <c r="AD44" s="270"/>
      <c r="AE44" s="270"/>
      <c r="AF44" s="270"/>
      <c r="AG44" s="270"/>
      <c r="AH44" s="270"/>
      <c r="AI44" s="270"/>
      <c r="AJ44" s="270"/>
      <c r="AK44" s="270"/>
      <c r="AL44" s="270"/>
      <c r="AM44" s="271"/>
    </row>
    <row r="45" spans="1:49" ht="6" customHeight="1">
      <c r="A45" s="119"/>
      <c r="B45" s="119"/>
      <c r="C45" s="119"/>
      <c r="D45" s="119"/>
      <c r="E45" s="120"/>
      <c r="F45" s="120"/>
      <c r="G45" s="120"/>
      <c r="H45" s="120"/>
      <c r="I45" s="120"/>
      <c r="J45" s="121"/>
      <c r="K45" s="121"/>
      <c r="L45" s="121"/>
      <c r="M45" s="121"/>
      <c r="N45" s="121"/>
      <c r="AH45" s="125"/>
    </row>
    <row r="46" spans="1:49" s="2" customFormat="1" ht="19.5" customHeight="1">
      <c r="A46" s="127" t="s">
        <v>184</v>
      </c>
      <c r="B46" s="65"/>
      <c r="C46" s="65"/>
      <c r="D46" s="65"/>
      <c r="E46" s="65"/>
      <c r="F46" s="65"/>
      <c r="G46" s="65"/>
      <c r="H46" s="65"/>
      <c r="I46" s="66"/>
      <c r="J46" s="68"/>
      <c r="K46" s="65"/>
      <c r="L46" s="67"/>
      <c r="M46" s="67"/>
      <c r="N46" s="67"/>
      <c r="O46" s="65"/>
      <c r="P46" s="65"/>
      <c r="Q46" s="65"/>
      <c r="R46" s="65"/>
      <c r="S46" s="65"/>
      <c r="T46" s="76"/>
      <c r="U46" s="76"/>
      <c r="V46" s="76"/>
      <c r="W46" s="76"/>
      <c r="Y46" s="328" t="s">
        <v>226</v>
      </c>
      <c r="Z46" s="329"/>
      <c r="AA46" s="329"/>
      <c r="AB46" s="329"/>
      <c r="AC46" s="330"/>
      <c r="AD46" s="255" t="s">
        <v>239</v>
      </c>
      <c r="AE46" s="256"/>
      <c r="AF46" s="256"/>
      <c r="AG46" s="256"/>
      <c r="AH46" s="257"/>
      <c r="AI46" s="255" t="s">
        <v>227</v>
      </c>
      <c r="AJ46" s="256"/>
      <c r="AK46" s="256"/>
      <c r="AL46" s="256"/>
      <c r="AM46" s="257"/>
    </row>
    <row r="47" spans="1:49"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350"/>
      <c r="Z47" s="351"/>
      <c r="AA47" s="351"/>
      <c r="AB47" s="260" t="s">
        <v>9</v>
      </c>
      <c r="AC47" s="261"/>
      <c r="AD47" s="288">
        <f>MIN(Y47,ROUNDDOWN(H55/1000,0))</f>
        <v>0</v>
      </c>
      <c r="AE47" s="289"/>
      <c r="AF47" s="289"/>
      <c r="AG47" s="260" t="s">
        <v>9</v>
      </c>
      <c r="AH47" s="261"/>
      <c r="AI47" s="258">
        <f>IF(Y47&lt;AD47,0,Y47-AD47)</f>
        <v>0</v>
      </c>
      <c r="AJ47" s="259"/>
      <c r="AK47" s="259"/>
      <c r="AL47" s="260" t="s">
        <v>9</v>
      </c>
      <c r="AM47" s="261"/>
    </row>
    <row r="48" spans="1:49"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333"/>
      <c r="Z48" s="334"/>
      <c r="AA48" s="334"/>
      <c r="AB48" s="262"/>
      <c r="AC48" s="263"/>
      <c r="AD48" s="290"/>
      <c r="AE48" s="291"/>
      <c r="AF48" s="291"/>
      <c r="AG48" s="262"/>
      <c r="AH48" s="263"/>
      <c r="AI48" s="258"/>
      <c r="AJ48" s="259"/>
      <c r="AK48" s="259"/>
      <c r="AL48" s="262"/>
      <c r="AM48" s="263"/>
    </row>
    <row r="49" spans="1:49" ht="15" customHeight="1">
      <c r="A49" s="255" t="s">
        <v>32</v>
      </c>
      <c r="B49" s="256"/>
      <c r="C49" s="256"/>
      <c r="D49" s="256"/>
      <c r="E49" s="256"/>
      <c r="F49" s="256"/>
      <c r="G49" s="257"/>
      <c r="H49" s="256" t="s">
        <v>234</v>
      </c>
      <c r="I49" s="256"/>
      <c r="J49" s="256"/>
      <c r="K49" s="256"/>
      <c r="L49" s="256"/>
      <c r="M49" s="255" t="s">
        <v>33</v>
      </c>
      <c r="N49" s="256"/>
      <c r="O49" s="256"/>
      <c r="P49" s="256"/>
      <c r="Q49" s="256"/>
      <c r="R49" s="256"/>
      <c r="S49" s="256"/>
      <c r="T49" s="256"/>
      <c r="U49" s="256"/>
      <c r="V49" s="256"/>
      <c r="W49" s="256"/>
      <c r="X49" s="256"/>
      <c r="Y49" s="292"/>
      <c r="Z49" s="292"/>
      <c r="AA49" s="292"/>
      <c r="AB49" s="292"/>
      <c r="AC49" s="292"/>
      <c r="AD49" s="292"/>
      <c r="AE49" s="292"/>
      <c r="AF49" s="292"/>
      <c r="AG49" s="292"/>
      <c r="AH49" s="292"/>
      <c r="AI49" s="292"/>
      <c r="AJ49" s="292"/>
      <c r="AK49" s="292"/>
      <c r="AL49" s="292"/>
      <c r="AM49" s="245"/>
    </row>
    <row r="50" spans="1:49" ht="15" customHeight="1">
      <c r="A50" s="93" t="s">
        <v>34</v>
      </c>
      <c r="B50" s="94"/>
      <c r="C50" s="94"/>
      <c r="D50" s="94"/>
      <c r="E50" s="95"/>
      <c r="F50" s="95"/>
      <c r="G50" s="96"/>
      <c r="H50" s="278"/>
      <c r="I50" s="278"/>
      <c r="J50" s="278"/>
      <c r="K50" s="278"/>
      <c r="L50" s="278"/>
      <c r="M50" s="279"/>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280"/>
      <c r="AM50" s="281"/>
    </row>
    <row r="51" spans="1:49" ht="15" customHeight="1">
      <c r="A51" s="69" t="s">
        <v>35</v>
      </c>
      <c r="B51" s="70"/>
      <c r="C51" s="70"/>
      <c r="D51" s="70"/>
      <c r="E51" s="71"/>
      <c r="F51" s="71"/>
      <c r="G51" s="72"/>
      <c r="H51" s="274"/>
      <c r="I51" s="274"/>
      <c r="J51" s="274"/>
      <c r="K51" s="274"/>
      <c r="L51" s="274"/>
      <c r="M51" s="275"/>
      <c r="N51" s="276"/>
      <c r="O51" s="276"/>
      <c r="P51" s="276"/>
      <c r="Q51" s="276"/>
      <c r="R51" s="276"/>
      <c r="S51" s="276"/>
      <c r="T51" s="276"/>
      <c r="U51" s="276"/>
      <c r="V51" s="276"/>
      <c r="W51" s="276"/>
      <c r="X51" s="276"/>
      <c r="Y51" s="276"/>
      <c r="Z51" s="276"/>
      <c r="AA51" s="276"/>
      <c r="AB51" s="276"/>
      <c r="AC51" s="276"/>
      <c r="AD51" s="276"/>
      <c r="AE51" s="276"/>
      <c r="AF51" s="276"/>
      <c r="AG51" s="276"/>
      <c r="AH51" s="276"/>
      <c r="AI51" s="276"/>
      <c r="AJ51" s="276"/>
      <c r="AK51" s="276"/>
      <c r="AL51" s="276"/>
      <c r="AM51" s="277"/>
    </row>
    <row r="52" spans="1:49" ht="15" customHeight="1">
      <c r="A52" s="69" t="s">
        <v>36</v>
      </c>
      <c r="B52" s="70"/>
      <c r="C52" s="70"/>
      <c r="D52" s="70"/>
      <c r="E52" s="71"/>
      <c r="F52" s="71"/>
      <c r="G52" s="72"/>
      <c r="H52" s="274"/>
      <c r="I52" s="274"/>
      <c r="J52" s="274"/>
      <c r="K52" s="274"/>
      <c r="L52" s="274"/>
      <c r="M52" s="275"/>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7"/>
    </row>
    <row r="53" spans="1:49" ht="15" hidden="1" customHeight="1">
      <c r="A53" s="69" t="s">
        <v>37</v>
      </c>
      <c r="B53" s="70"/>
      <c r="C53" s="70"/>
      <c r="D53" s="70"/>
      <c r="E53" s="71"/>
      <c r="F53" s="71"/>
      <c r="G53" s="72"/>
      <c r="H53" s="274"/>
      <c r="I53" s="274"/>
      <c r="J53" s="274"/>
      <c r="K53" s="274"/>
      <c r="L53" s="274"/>
      <c r="M53" s="275"/>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c r="AM53" s="277"/>
    </row>
    <row r="54" spans="1:49" ht="15" hidden="1" customHeight="1">
      <c r="A54" s="69" t="s">
        <v>38</v>
      </c>
      <c r="B54" s="70"/>
      <c r="C54" s="70"/>
      <c r="D54" s="70"/>
      <c r="E54" s="71"/>
      <c r="F54" s="71"/>
      <c r="G54" s="72"/>
      <c r="H54" s="274"/>
      <c r="I54" s="274"/>
      <c r="J54" s="274"/>
      <c r="K54" s="274"/>
      <c r="L54" s="274"/>
      <c r="M54" s="275"/>
      <c r="N54" s="276"/>
      <c r="O54" s="276"/>
      <c r="P54" s="276"/>
      <c r="Q54" s="276"/>
      <c r="R54" s="276"/>
      <c r="S54" s="276"/>
      <c r="T54" s="276"/>
      <c r="U54" s="276"/>
      <c r="V54" s="276"/>
      <c r="W54" s="276"/>
      <c r="X54" s="276"/>
      <c r="Y54" s="276"/>
      <c r="Z54" s="276"/>
      <c r="AA54" s="276"/>
      <c r="AB54" s="276"/>
      <c r="AC54" s="276"/>
      <c r="AD54" s="276"/>
      <c r="AE54" s="276"/>
      <c r="AF54" s="276"/>
      <c r="AG54" s="276"/>
      <c r="AH54" s="276"/>
      <c r="AI54" s="276"/>
      <c r="AJ54" s="276"/>
      <c r="AK54" s="276"/>
      <c r="AL54" s="276"/>
      <c r="AM54" s="277"/>
    </row>
    <row r="55" spans="1:49" ht="15" customHeight="1">
      <c r="A55" s="73" t="s">
        <v>18</v>
      </c>
      <c r="B55" s="77"/>
      <c r="C55" s="77"/>
      <c r="D55" s="77"/>
      <c r="E55" s="74"/>
      <c r="F55" s="74"/>
      <c r="G55" s="75"/>
      <c r="H55" s="267">
        <f>SUM(H50:L54)</f>
        <v>0</v>
      </c>
      <c r="I55" s="267"/>
      <c r="J55" s="267"/>
      <c r="K55" s="267"/>
      <c r="L55" s="268"/>
      <c r="M55" s="269"/>
      <c r="N55" s="270"/>
      <c r="O55" s="270"/>
      <c r="P55" s="270"/>
      <c r="Q55" s="270"/>
      <c r="R55" s="270"/>
      <c r="S55" s="270"/>
      <c r="T55" s="270"/>
      <c r="U55" s="270"/>
      <c r="V55" s="270"/>
      <c r="W55" s="270"/>
      <c r="X55" s="270"/>
      <c r="Y55" s="270"/>
      <c r="Z55" s="270"/>
      <c r="AA55" s="270"/>
      <c r="AB55" s="270"/>
      <c r="AC55" s="270"/>
      <c r="AD55" s="270"/>
      <c r="AE55" s="270"/>
      <c r="AF55" s="270"/>
      <c r="AG55" s="270"/>
      <c r="AH55" s="270"/>
      <c r="AI55" s="270"/>
      <c r="AJ55" s="270"/>
      <c r="AK55" s="270"/>
      <c r="AL55" s="270"/>
      <c r="AM55" s="271"/>
    </row>
    <row r="56" spans="1:49" ht="4.5" customHeight="1">
      <c r="A56" s="119"/>
      <c r="B56" s="119"/>
      <c r="C56" s="119"/>
      <c r="D56" s="119"/>
      <c r="E56" s="122"/>
      <c r="F56" s="122"/>
      <c r="G56" s="122"/>
      <c r="H56" s="122"/>
      <c r="I56" s="122"/>
      <c r="J56" s="123"/>
      <c r="K56" s="123"/>
      <c r="L56" s="123"/>
      <c r="M56" s="123"/>
      <c r="N56" s="123"/>
      <c r="O56" s="122"/>
      <c r="P56" s="122"/>
      <c r="Q56" s="122"/>
      <c r="R56" s="122"/>
      <c r="S56" s="122"/>
      <c r="T56" s="122"/>
      <c r="U56" s="122"/>
      <c r="V56" s="122"/>
      <c r="W56" s="122"/>
      <c r="X56" s="122"/>
      <c r="Y56" s="124"/>
      <c r="Z56" s="124"/>
      <c r="AA56" s="124"/>
      <c r="AB56" s="124"/>
      <c r="AC56" s="124"/>
      <c r="AD56" s="124"/>
      <c r="AE56" s="122"/>
      <c r="AF56" s="122"/>
      <c r="AG56" s="122"/>
      <c r="AH56" s="122"/>
      <c r="AI56" s="122"/>
      <c r="AJ56" s="122"/>
      <c r="AK56" s="122"/>
      <c r="AL56" s="122"/>
      <c r="AM56" s="122"/>
    </row>
    <row r="57" spans="1:49">
      <c r="A57" s="104" t="s">
        <v>229</v>
      </c>
    </row>
    <row r="59" spans="1:49">
      <c r="AI59" s="273"/>
      <c r="AJ59" s="273"/>
      <c r="AK59" s="273"/>
      <c r="AL59" s="273"/>
      <c r="AM59" s="273"/>
    </row>
  </sheetData>
  <sheetProtection formatCells="0" formatColumns="0" formatRows="0" insertColumns="0" insertRows="0" autoFilter="0"/>
  <mergeCells count="103">
    <mergeCell ref="Y47:AA48"/>
    <mergeCell ref="AB47:AC48"/>
    <mergeCell ref="Y46:AC46"/>
    <mergeCell ref="AG47:AH48"/>
    <mergeCell ref="AD47:AF48"/>
    <mergeCell ref="AD46:AH46"/>
    <mergeCell ref="A49:G49"/>
    <mergeCell ref="H49:L49"/>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P10:AU10"/>
    <mergeCell ref="A11:H11"/>
    <mergeCell ref="Y26:AC26"/>
    <mergeCell ref="Y27:AA28"/>
    <mergeCell ref="AB27:AC28"/>
    <mergeCell ref="A13:AM13"/>
    <mergeCell ref="A19:AM19"/>
    <mergeCell ref="A22:W22"/>
    <mergeCell ref="X21:Z21"/>
    <mergeCell ref="X22:Z22"/>
    <mergeCell ref="X15:Z15"/>
    <mergeCell ref="AA16:AM16"/>
    <mergeCell ref="AA15:AM15"/>
    <mergeCell ref="A24:AM24"/>
    <mergeCell ref="X17:Z17"/>
    <mergeCell ref="A15:W15"/>
    <mergeCell ref="A16:W16"/>
    <mergeCell ref="A17:W17"/>
    <mergeCell ref="A21:W21"/>
    <mergeCell ref="X16:Z1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L37:AM37"/>
    <mergeCell ref="M31:AM31"/>
    <mergeCell ref="M32:AM32"/>
    <mergeCell ref="M33:AM33"/>
    <mergeCell ref="H29:L29"/>
    <mergeCell ref="AI37:AK37"/>
    <mergeCell ref="AD26:AH26"/>
    <mergeCell ref="H35:L35"/>
    <mergeCell ref="AD27:AF28"/>
    <mergeCell ref="AG27:AH28"/>
    <mergeCell ref="AI26:AM26"/>
    <mergeCell ref="AI27:AK28"/>
    <mergeCell ref="AL27:AM28"/>
    <mergeCell ref="M30:AM30"/>
    <mergeCell ref="M29:AM29"/>
    <mergeCell ref="H30:L30"/>
    <mergeCell ref="H34:L34"/>
    <mergeCell ref="M34:AM34"/>
    <mergeCell ref="H31:L31"/>
    <mergeCell ref="H32:L32"/>
    <mergeCell ref="H33:L33"/>
    <mergeCell ref="A29:G29"/>
    <mergeCell ref="AI46:AM46"/>
    <mergeCell ref="AI47:AK48"/>
    <mergeCell ref="AL47:AM48"/>
    <mergeCell ref="L10:AM1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10:K10"/>
    <mergeCell ref="M35:AM35"/>
    <mergeCell ref="A38:G38"/>
    <mergeCell ref="H38:L38"/>
    <mergeCell ref="M38:AM38"/>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4" r:id="rId4" name="Check Box 58">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24635" r:id="rId5" name="Check Box 59">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7" customWidth="1"/>
    <col min="3" max="3" width="13.90625" style="7" customWidth="1"/>
    <col min="4" max="4" width="3.90625" style="7" customWidth="1"/>
    <col min="5" max="5" width="35.6328125" style="7" customWidth="1"/>
    <col min="6" max="6" width="26.08984375" style="7" customWidth="1"/>
    <col min="7" max="7" width="63.6328125" style="7" customWidth="1"/>
    <col min="8" max="8" width="26.36328125" style="7" customWidth="1"/>
    <col min="9" max="9" width="63.6328125" style="7" customWidth="1"/>
    <col min="10" max="10" width="26.36328125" style="7" customWidth="1"/>
    <col min="11" max="16384" width="9" style="7"/>
  </cols>
  <sheetData>
    <row r="1" spans="1:15" ht="26.25" customHeight="1">
      <c r="A1" s="5" t="s">
        <v>39</v>
      </c>
      <c r="B1" s="6"/>
      <c r="C1" s="5" t="s">
        <v>40</v>
      </c>
      <c r="I1" s="5"/>
      <c r="J1" s="5"/>
    </row>
    <row r="2" spans="1:15" ht="27" customHeight="1">
      <c r="A2" s="8" t="s">
        <v>41</v>
      </c>
      <c r="B2" s="9"/>
      <c r="C2" s="10"/>
      <c r="D2" s="10"/>
      <c r="E2" s="10"/>
      <c r="F2" s="10"/>
      <c r="G2" s="10"/>
      <c r="H2" s="11"/>
      <c r="I2" s="352" t="s">
        <v>42</v>
      </c>
      <c r="J2" s="353"/>
    </row>
    <row r="3" spans="1:15" ht="30" customHeight="1">
      <c r="A3" s="12"/>
      <c r="B3" s="13"/>
      <c r="C3" s="14"/>
      <c r="D3" s="14"/>
      <c r="E3" s="14"/>
      <c r="F3" s="14"/>
      <c r="G3" s="15" t="s">
        <v>43</v>
      </c>
      <c r="H3" s="16"/>
    </row>
    <row r="4" spans="1:15" ht="71.25" customHeight="1">
      <c r="A4" s="17"/>
      <c r="B4" s="18"/>
      <c r="C4" s="354" t="s">
        <v>44</v>
      </c>
      <c r="D4" s="355"/>
      <c r="E4" s="355"/>
      <c r="F4" s="356"/>
      <c r="G4" s="357" t="s">
        <v>45</v>
      </c>
      <c r="H4" s="358"/>
    </row>
    <row r="5" spans="1:15" ht="19" customHeight="1">
      <c r="A5" s="19"/>
      <c r="B5" s="20"/>
      <c r="C5" s="359" t="s">
        <v>46</v>
      </c>
      <c r="D5" s="21">
        <v>1</v>
      </c>
      <c r="E5" s="360" t="s">
        <v>47</v>
      </c>
      <c r="F5" s="21" t="s">
        <v>48</v>
      </c>
      <c r="G5" s="22">
        <v>653</v>
      </c>
      <c r="H5" s="23" t="s">
        <v>49</v>
      </c>
      <c r="K5" s="24"/>
      <c r="L5" s="25"/>
      <c r="M5" s="24"/>
      <c r="N5" s="25"/>
      <c r="O5" s="26"/>
    </row>
    <row r="6" spans="1:15" ht="19" customHeight="1">
      <c r="A6" s="19"/>
      <c r="B6" s="20"/>
      <c r="C6" s="359"/>
      <c r="D6" s="21">
        <v>2</v>
      </c>
      <c r="E6" s="360"/>
      <c r="F6" s="21" t="s">
        <v>50</v>
      </c>
      <c r="G6" s="22">
        <v>831</v>
      </c>
      <c r="H6" s="23" t="s">
        <v>49</v>
      </c>
      <c r="K6" s="24"/>
      <c r="L6" s="25"/>
      <c r="M6" s="24"/>
      <c r="N6" s="25"/>
      <c r="O6" s="26"/>
    </row>
    <row r="7" spans="1:15" ht="19" customHeight="1">
      <c r="A7" s="19"/>
      <c r="B7" s="20"/>
      <c r="C7" s="359"/>
      <c r="D7" s="21">
        <v>3</v>
      </c>
      <c r="E7" s="360"/>
      <c r="F7" s="21" t="s">
        <v>51</v>
      </c>
      <c r="G7" s="22">
        <v>1075</v>
      </c>
      <c r="H7" s="23" t="s">
        <v>49</v>
      </c>
      <c r="K7" s="24"/>
      <c r="L7" s="25"/>
      <c r="M7" s="24"/>
      <c r="N7" s="25"/>
      <c r="O7" s="26"/>
    </row>
    <row r="8" spans="1:15" ht="19" customHeight="1">
      <c r="A8" s="19"/>
      <c r="B8" s="20"/>
      <c r="C8" s="359"/>
      <c r="D8" s="21">
        <v>4</v>
      </c>
      <c r="E8" s="361" t="s">
        <v>52</v>
      </c>
      <c r="F8" s="361"/>
      <c r="G8" s="22">
        <v>305</v>
      </c>
      <c r="H8" s="23" t="s">
        <v>49</v>
      </c>
      <c r="K8" s="24"/>
      <c r="L8" s="25"/>
      <c r="M8" s="24"/>
      <c r="N8" s="25"/>
      <c r="O8" s="26"/>
    </row>
    <row r="9" spans="1:15" ht="19" customHeight="1">
      <c r="A9" s="19"/>
      <c r="B9" s="20"/>
      <c r="C9" s="359"/>
      <c r="D9" s="21">
        <v>5</v>
      </c>
      <c r="E9" s="360" t="s">
        <v>53</v>
      </c>
      <c r="F9" s="360"/>
      <c r="G9" s="22">
        <v>340</v>
      </c>
      <c r="H9" s="23" t="s">
        <v>49</v>
      </c>
      <c r="K9" s="24"/>
      <c r="L9" s="25"/>
      <c r="M9" s="24"/>
      <c r="N9" s="25"/>
      <c r="O9" s="26"/>
    </row>
    <row r="10" spans="1:15" ht="19" customHeight="1">
      <c r="A10" s="19"/>
      <c r="B10" s="20"/>
      <c r="C10" s="359"/>
      <c r="D10" s="21">
        <v>6</v>
      </c>
      <c r="E10" s="360" t="s">
        <v>54</v>
      </c>
      <c r="F10" s="21" t="s">
        <v>48</v>
      </c>
      <c r="G10" s="22">
        <v>642</v>
      </c>
      <c r="H10" s="23" t="s">
        <v>49</v>
      </c>
      <c r="K10" s="24"/>
      <c r="L10" s="25"/>
      <c r="M10" s="24"/>
      <c r="N10" s="25"/>
      <c r="O10" s="26"/>
    </row>
    <row r="11" spans="1:15" ht="19" customHeight="1">
      <c r="A11" s="19"/>
      <c r="B11" s="20"/>
      <c r="C11" s="359"/>
      <c r="D11" s="21">
        <v>7</v>
      </c>
      <c r="E11" s="360"/>
      <c r="F11" s="21" t="s">
        <v>50</v>
      </c>
      <c r="G11" s="22">
        <v>776</v>
      </c>
      <c r="H11" s="23" t="s">
        <v>49</v>
      </c>
      <c r="K11" s="24"/>
      <c r="L11" s="25"/>
      <c r="M11" s="24"/>
      <c r="N11" s="25"/>
      <c r="O11" s="26"/>
    </row>
    <row r="12" spans="1:15" ht="19" customHeight="1">
      <c r="A12" s="19"/>
      <c r="B12" s="20"/>
      <c r="C12" s="359"/>
      <c r="D12" s="21">
        <v>8</v>
      </c>
      <c r="E12" s="360"/>
      <c r="F12" s="21" t="s">
        <v>51</v>
      </c>
      <c r="G12" s="22">
        <v>1272</v>
      </c>
      <c r="H12" s="23" t="s">
        <v>49</v>
      </c>
      <c r="K12" s="24"/>
      <c r="L12" s="25"/>
      <c r="M12" s="24"/>
      <c r="N12" s="25"/>
      <c r="O12" s="26"/>
    </row>
    <row r="13" spans="1:15" ht="19" customHeight="1">
      <c r="A13" s="19"/>
      <c r="B13" s="20"/>
      <c r="C13" s="27" t="s">
        <v>55</v>
      </c>
      <c r="D13" s="21">
        <v>9</v>
      </c>
      <c r="E13" s="360" t="s">
        <v>56</v>
      </c>
      <c r="F13" s="360"/>
      <c r="G13" s="22">
        <v>44</v>
      </c>
      <c r="H13" s="23" t="s">
        <v>57</v>
      </c>
      <c r="K13" s="24"/>
      <c r="L13" s="26"/>
      <c r="M13" s="26"/>
      <c r="N13" s="25"/>
      <c r="O13" s="24"/>
    </row>
    <row r="14" spans="1:15" ht="19" customHeight="1">
      <c r="A14" s="19"/>
      <c r="B14" s="20"/>
      <c r="C14" s="359" t="s">
        <v>58</v>
      </c>
      <c r="D14" s="21">
        <v>10</v>
      </c>
      <c r="E14" s="360" t="s">
        <v>59</v>
      </c>
      <c r="F14" s="360"/>
      <c r="G14" s="22">
        <v>500</v>
      </c>
      <c r="H14" s="23" t="s">
        <v>49</v>
      </c>
      <c r="K14" s="24"/>
      <c r="L14" s="25"/>
      <c r="M14" s="24"/>
      <c r="N14" s="25"/>
      <c r="O14" s="26"/>
    </row>
    <row r="15" spans="1:15" ht="19" customHeight="1">
      <c r="A15" s="19"/>
      <c r="B15" s="20"/>
      <c r="C15" s="359"/>
      <c r="D15" s="21">
        <v>11</v>
      </c>
      <c r="E15" s="360" t="s">
        <v>60</v>
      </c>
      <c r="F15" s="360"/>
      <c r="G15" s="22">
        <v>431</v>
      </c>
      <c r="H15" s="23" t="s">
        <v>49</v>
      </c>
      <c r="K15" s="24"/>
      <c r="L15" s="25"/>
      <c r="M15" s="24"/>
      <c r="N15" s="25"/>
      <c r="O15" s="26"/>
    </row>
    <row r="16" spans="1:15" ht="19" customHeight="1">
      <c r="A16" s="19"/>
      <c r="B16" s="20"/>
      <c r="C16" s="359"/>
      <c r="D16" s="21">
        <v>12</v>
      </c>
      <c r="E16" s="360" t="s">
        <v>61</v>
      </c>
      <c r="F16" s="360"/>
      <c r="G16" s="22">
        <v>464</v>
      </c>
      <c r="H16" s="23" t="s">
        <v>49</v>
      </c>
      <c r="K16" s="24"/>
      <c r="L16" s="25"/>
      <c r="M16" s="24"/>
      <c r="N16" s="25"/>
      <c r="O16" s="26"/>
    </row>
    <row r="17" spans="1:28" ht="19" customHeight="1">
      <c r="A17" s="19"/>
      <c r="B17" s="20"/>
      <c r="C17" s="359"/>
      <c r="D17" s="21">
        <v>13</v>
      </c>
      <c r="E17" s="360" t="s">
        <v>62</v>
      </c>
      <c r="F17" s="360"/>
      <c r="G17" s="22">
        <v>153</v>
      </c>
      <c r="H17" s="23" t="s">
        <v>49</v>
      </c>
      <c r="K17" s="24"/>
      <c r="L17" s="25"/>
      <c r="M17" s="24"/>
      <c r="N17" s="25"/>
      <c r="O17" s="26"/>
    </row>
    <row r="18" spans="1:28" ht="19" customHeight="1">
      <c r="A18" s="19"/>
      <c r="B18" s="20"/>
      <c r="C18" s="359"/>
      <c r="D18" s="21">
        <v>14</v>
      </c>
      <c r="E18" s="360" t="s">
        <v>63</v>
      </c>
      <c r="F18" s="360"/>
      <c r="G18" s="22">
        <v>1002</v>
      </c>
      <c r="H18" s="23" t="s">
        <v>49</v>
      </c>
      <c r="K18" s="24"/>
      <c r="L18" s="25"/>
      <c r="M18" s="24"/>
      <c r="N18" s="25"/>
      <c r="O18" s="26"/>
    </row>
    <row r="19" spans="1:28" ht="19" customHeight="1">
      <c r="A19" s="19"/>
      <c r="B19" s="20"/>
      <c r="C19" s="359"/>
      <c r="D19" s="21">
        <v>15</v>
      </c>
      <c r="E19" s="360" t="s">
        <v>64</v>
      </c>
      <c r="F19" s="360"/>
      <c r="G19" s="22">
        <v>573</v>
      </c>
      <c r="H19" s="23" t="s">
        <v>49</v>
      </c>
      <c r="K19" s="24"/>
      <c r="L19" s="25"/>
      <c r="M19" s="24"/>
      <c r="N19" s="25"/>
      <c r="O19" s="26"/>
    </row>
    <row r="20" spans="1:28" ht="19" customHeight="1">
      <c r="A20" s="19"/>
      <c r="B20" s="20"/>
      <c r="C20" s="359"/>
      <c r="D20" s="21">
        <v>16</v>
      </c>
      <c r="E20" s="360" t="s">
        <v>65</v>
      </c>
      <c r="F20" s="360"/>
      <c r="G20" s="22">
        <v>227</v>
      </c>
      <c r="H20" s="23" t="s">
        <v>49</v>
      </c>
      <c r="K20" s="24"/>
      <c r="L20" s="25"/>
      <c r="M20" s="24"/>
      <c r="N20" s="25"/>
      <c r="O20" s="26"/>
    </row>
    <row r="21" spans="1:28" s="28" customFormat="1" ht="19" customHeight="1">
      <c r="A21" s="19"/>
      <c r="B21" s="20"/>
      <c r="C21" s="359"/>
      <c r="D21" s="21">
        <v>17</v>
      </c>
      <c r="E21" s="360" t="s">
        <v>66</v>
      </c>
      <c r="F21" s="360"/>
      <c r="G21" s="22">
        <v>252</v>
      </c>
      <c r="H21" s="23" t="s">
        <v>49</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359"/>
      <c r="D22" s="21">
        <v>18</v>
      </c>
      <c r="E22" s="363" t="s">
        <v>67</v>
      </c>
      <c r="F22" s="363"/>
      <c r="G22" s="22">
        <v>82</v>
      </c>
      <c r="H22" s="23" t="s">
        <v>49</v>
      </c>
      <c r="K22" s="24"/>
      <c r="L22" s="25"/>
      <c r="M22" s="24"/>
      <c r="N22" s="25"/>
      <c r="O22" s="26"/>
    </row>
    <row r="23" spans="1:28" ht="19" customHeight="1">
      <c r="A23" s="19"/>
      <c r="B23" s="20"/>
      <c r="C23" s="364" t="s">
        <v>68</v>
      </c>
      <c r="D23" s="21">
        <v>19</v>
      </c>
      <c r="E23" s="360" t="s">
        <v>69</v>
      </c>
      <c r="F23" s="360"/>
      <c r="G23" s="22">
        <v>637</v>
      </c>
      <c r="H23" s="23" t="s">
        <v>49</v>
      </c>
      <c r="K23" s="24"/>
      <c r="L23" s="25"/>
      <c r="M23" s="24"/>
      <c r="N23" s="25"/>
      <c r="O23" s="26"/>
    </row>
    <row r="24" spans="1:28" ht="19" customHeight="1">
      <c r="A24" s="19"/>
      <c r="B24" s="20"/>
      <c r="C24" s="364"/>
      <c r="D24" s="21">
        <v>20</v>
      </c>
      <c r="E24" s="360" t="s">
        <v>70</v>
      </c>
      <c r="F24" s="360"/>
      <c r="G24" s="22">
        <v>873</v>
      </c>
      <c r="H24" s="23" t="s">
        <v>49</v>
      </c>
      <c r="K24" s="24"/>
      <c r="L24" s="25"/>
      <c r="M24" s="24"/>
      <c r="N24" s="25"/>
      <c r="O24" s="26"/>
    </row>
    <row r="25" spans="1:28" ht="19" customHeight="1">
      <c r="A25" s="19"/>
      <c r="B25" s="20"/>
      <c r="C25" s="364" t="s">
        <v>71</v>
      </c>
      <c r="D25" s="21">
        <v>21</v>
      </c>
      <c r="E25" s="360" t="s">
        <v>72</v>
      </c>
      <c r="F25" s="360"/>
      <c r="G25" s="22">
        <v>40</v>
      </c>
      <c r="H25" s="23" t="s">
        <v>57</v>
      </c>
      <c r="K25" s="24"/>
      <c r="L25" s="26"/>
      <c r="M25" s="26"/>
      <c r="N25" s="25"/>
      <c r="O25" s="24"/>
    </row>
    <row r="26" spans="1:28" ht="19" customHeight="1">
      <c r="A26" s="19"/>
      <c r="B26" s="20"/>
      <c r="C26" s="364"/>
      <c r="D26" s="21">
        <v>22</v>
      </c>
      <c r="E26" s="360" t="s">
        <v>73</v>
      </c>
      <c r="F26" s="360"/>
      <c r="G26" s="22">
        <v>48</v>
      </c>
      <c r="H26" s="23" t="s">
        <v>57</v>
      </c>
      <c r="K26" s="24"/>
      <c r="L26" s="26"/>
      <c r="M26" s="26"/>
      <c r="N26" s="25"/>
      <c r="O26" s="24"/>
    </row>
    <row r="27" spans="1:28" ht="19" customHeight="1">
      <c r="A27" s="19"/>
      <c r="B27" s="20"/>
      <c r="C27" s="364"/>
      <c r="D27" s="21">
        <v>23</v>
      </c>
      <c r="E27" s="360" t="s">
        <v>74</v>
      </c>
      <c r="F27" s="360"/>
      <c r="G27" s="22">
        <v>39</v>
      </c>
      <c r="H27" s="23" t="s">
        <v>57</v>
      </c>
      <c r="K27" s="24"/>
      <c r="L27" s="26"/>
      <c r="M27" s="26"/>
      <c r="N27" s="25"/>
      <c r="O27" s="24"/>
    </row>
    <row r="28" spans="1:28" ht="19" customHeight="1">
      <c r="A28" s="19"/>
      <c r="B28" s="20"/>
      <c r="C28" s="364"/>
      <c r="D28" s="21">
        <v>24</v>
      </c>
      <c r="E28" s="360" t="s">
        <v>75</v>
      </c>
      <c r="F28" s="360"/>
      <c r="G28" s="22">
        <v>48</v>
      </c>
      <c r="H28" s="23" t="s">
        <v>57</v>
      </c>
      <c r="K28" s="24"/>
      <c r="L28" s="26"/>
      <c r="M28" s="26"/>
      <c r="N28" s="25"/>
      <c r="O28" s="24"/>
    </row>
    <row r="29" spans="1:28" ht="19" customHeight="1">
      <c r="A29" s="19"/>
      <c r="B29" s="20"/>
      <c r="C29" s="364"/>
      <c r="D29" s="21">
        <v>25</v>
      </c>
      <c r="E29" s="360" t="s">
        <v>76</v>
      </c>
      <c r="F29" s="360"/>
      <c r="G29" s="22">
        <v>43</v>
      </c>
      <c r="H29" s="23" t="s">
        <v>57</v>
      </c>
      <c r="K29" s="24"/>
      <c r="L29" s="26"/>
      <c r="M29" s="26"/>
      <c r="N29" s="25"/>
      <c r="O29" s="24"/>
    </row>
    <row r="30" spans="1:28" ht="19" customHeight="1">
      <c r="A30" s="19"/>
      <c r="B30" s="20"/>
      <c r="C30" s="364"/>
      <c r="D30" s="21">
        <v>26</v>
      </c>
      <c r="E30" s="360" t="s">
        <v>77</v>
      </c>
      <c r="F30" s="360"/>
      <c r="G30" s="22">
        <v>48</v>
      </c>
      <c r="H30" s="23" t="s">
        <v>57</v>
      </c>
      <c r="K30" s="24"/>
      <c r="L30" s="26"/>
      <c r="M30" s="26"/>
      <c r="N30" s="25"/>
      <c r="O30" s="24"/>
    </row>
    <row r="31" spans="1:28" ht="19" customHeight="1">
      <c r="A31" s="19"/>
      <c r="B31" s="20"/>
      <c r="C31" s="364"/>
      <c r="D31" s="21">
        <v>27</v>
      </c>
      <c r="E31" s="361" t="s">
        <v>78</v>
      </c>
      <c r="F31" s="361"/>
      <c r="G31" s="22">
        <v>37</v>
      </c>
      <c r="H31" s="23" t="s">
        <v>57</v>
      </c>
      <c r="K31" s="24"/>
      <c r="L31" s="26"/>
      <c r="M31" s="26"/>
      <c r="N31" s="25"/>
      <c r="O31" s="24"/>
    </row>
    <row r="32" spans="1:28" ht="19" customHeight="1">
      <c r="A32" s="29"/>
      <c r="B32" s="30"/>
      <c r="C32" s="364"/>
      <c r="D32" s="21">
        <v>28</v>
      </c>
      <c r="E32" s="361" t="s">
        <v>79</v>
      </c>
      <c r="F32" s="361"/>
      <c r="G32" s="22">
        <v>37</v>
      </c>
      <c r="H32" s="23" t="s">
        <v>57</v>
      </c>
      <c r="K32" s="24"/>
      <c r="L32" s="26"/>
      <c r="M32" s="26"/>
      <c r="N32" s="25"/>
      <c r="O32" s="24"/>
    </row>
    <row r="33" spans="1:10" ht="246.75" customHeight="1">
      <c r="A33" s="31" t="s">
        <v>80</v>
      </c>
      <c r="B33" s="32"/>
      <c r="C33" s="33"/>
      <c r="D33" s="34"/>
      <c r="E33" s="35"/>
      <c r="F33" s="36"/>
      <c r="G33" s="365" t="s">
        <v>81</v>
      </c>
      <c r="H33" s="366"/>
    </row>
    <row r="34" spans="1:10" ht="70.5" customHeight="1">
      <c r="A34" s="37" t="s">
        <v>82</v>
      </c>
      <c r="B34" s="38"/>
      <c r="C34" s="39"/>
      <c r="D34" s="40"/>
      <c r="E34" s="41"/>
      <c r="F34" s="42"/>
      <c r="G34" s="367" t="s">
        <v>83</v>
      </c>
      <c r="H34" s="368"/>
    </row>
    <row r="35" spans="1:10" ht="21" customHeight="1">
      <c r="A35" s="43" t="s">
        <v>84</v>
      </c>
      <c r="B35" s="43"/>
      <c r="C35" s="26"/>
      <c r="D35" s="26"/>
      <c r="E35" s="43"/>
      <c r="F35" s="26"/>
      <c r="G35" s="44"/>
      <c r="H35" s="44"/>
    </row>
    <row r="36" spans="1:10" ht="21" customHeight="1">
      <c r="A36" s="7" t="s">
        <v>85</v>
      </c>
    </row>
    <row r="37" spans="1:10" ht="21" customHeight="1">
      <c r="A37" s="7" t="s">
        <v>86</v>
      </c>
    </row>
    <row r="38" spans="1:10" ht="21" customHeight="1">
      <c r="B38" s="7" t="s">
        <v>87</v>
      </c>
    </row>
    <row r="39" spans="1:10" ht="21" customHeight="1">
      <c r="A39" s="7" t="s">
        <v>88</v>
      </c>
    </row>
    <row r="40" spans="1:10">
      <c r="A40" s="7" t="s">
        <v>89</v>
      </c>
    </row>
    <row r="41" spans="1:10">
      <c r="A41" s="7" t="s">
        <v>90</v>
      </c>
    </row>
    <row r="42" spans="1:10">
      <c r="A42" s="7" t="s">
        <v>91</v>
      </c>
    </row>
    <row r="44" spans="1:10" ht="19">
      <c r="I44" s="362" t="s">
        <v>92</v>
      </c>
      <c r="J44" s="362"/>
    </row>
    <row r="45" spans="1:10" ht="21">
      <c r="I45" s="45"/>
      <c r="J45" s="45"/>
    </row>
    <row r="48" spans="1:10" ht="19">
      <c r="A48" s="8" t="s">
        <v>93</v>
      </c>
      <c r="B48" s="9"/>
      <c r="C48" s="10"/>
      <c r="D48" s="10"/>
      <c r="E48" s="10"/>
      <c r="F48" s="10"/>
      <c r="G48" s="10"/>
      <c r="H48" s="46"/>
      <c r="I48" s="46"/>
      <c r="J48" s="11"/>
    </row>
    <row r="49" spans="1:10" ht="16.5">
      <c r="A49" s="12"/>
      <c r="B49" s="13"/>
      <c r="C49" s="14"/>
      <c r="D49" s="14"/>
      <c r="E49" s="14"/>
      <c r="F49" s="14"/>
      <c r="G49" s="369" t="s">
        <v>94</v>
      </c>
      <c r="H49" s="370"/>
      <c r="I49" s="369" t="s">
        <v>95</v>
      </c>
      <c r="J49" s="370"/>
    </row>
    <row r="50" spans="1:10" ht="14.25" customHeight="1">
      <c r="A50" s="17"/>
      <c r="B50" s="18"/>
      <c r="C50" s="354" t="s">
        <v>96</v>
      </c>
      <c r="D50" s="355"/>
      <c r="E50" s="355"/>
      <c r="F50" s="356"/>
      <c r="G50" s="374" t="s">
        <v>97</v>
      </c>
      <c r="H50" s="375"/>
      <c r="I50" s="378" t="s">
        <v>98</v>
      </c>
      <c r="J50" s="379"/>
    </row>
    <row r="51" spans="1:10" ht="29.25" customHeight="1">
      <c r="A51" s="47"/>
      <c r="B51" s="48"/>
      <c r="C51" s="371"/>
      <c r="D51" s="372"/>
      <c r="E51" s="372"/>
      <c r="F51" s="373"/>
      <c r="G51" s="376"/>
      <c r="H51" s="377"/>
      <c r="I51" s="380"/>
      <c r="J51" s="381"/>
    </row>
    <row r="52" spans="1:10" ht="21">
      <c r="A52" s="19"/>
      <c r="B52" s="20"/>
      <c r="C52" s="359" t="s">
        <v>46</v>
      </c>
      <c r="D52" s="21">
        <v>1</v>
      </c>
      <c r="E52" s="360" t="s">
        <v>47</v>
      </c>
      <c r="F52" s="21" t="s">
        <v>48</v>
      </c>
      <c r="G52" s="49">
        <v>20</v>
      </c>
      <c r="H52" s="50" t="s">
        <v>99</v>
      </c>
      <c r="I52" s="22">
        <v>200</v>
      </c>
      <c r="J52" s="50" t="s">
        <v>49</v>
      </c>
    </row>
    <row r="53" spans="1:10" ht="21">
      <c r="A53" s="19"/>
      <c r="B53" s="20"/>
      <c r="C53" s="359"/>
      <c r="D53" s="21">
        <v>2</v>
      </c>
      <c r="E53" s="360"/>
      <c r="F53" s="21" t="s">
        <v>50</v>
      </c>
      <c r="G53" s="49">
        <v>20</v>
      </c>
      <c r="H53" s="50" t="s">
        <v>99</v>
      </c>
      <c r="I53" s="22">
        <v>200</v>
      </c>
      <c r="J53" s="50" t="s">
        <v>49</v>
      </c>
    </row>
    <row r="54" spans="1:10" ht="21">
      <c r="A54" s="19"/>
      <c r="B54" s="20"/>
      <c r="C54" s="359"/>
      <c r="D54" s="21">
        <v>3</v>
      </c>
      <c r="E54" s="360"/>
      <c r="F54" s="21" t="s">
        <v>51</v>
      </c>
      <c r="G54" s="49">
        <v>20</v>
      </c>
      <c r="H54" s="50" t="s">
        <v>99</v>
      </c>
      <c r="I54" s="22">
        <v>200</v>
      </c>
      <c r="J54" s="50" t="s">
        <v>49</v>
      </c>
    </row>
    <row r="55" spans="1:10" ht="21">
      <c r="A55" s="19"/>
      <c r="B55" s="20"/>
      <c r="C55" s="359"/>
      <c r="D55" s="21">
        <v>4</v>
      </c>
      <c r="E55" s="361" t="s">
        <v>52</v>
      </c>
      <c r="F55" s="361"/>
      <c r="G55" s="49">
        <v>20</v>
      </c>
      <c r="H55" s="50" t="s">
        <v>99</v>
      </c>
      <c r="I55" s="22">
        <v>200</v>
      </c>
      <c r="J55" s="50" t="s">
        <v>49</v>
      </c>
    </row>
    <row r="56" spans="1:10" ht="21">
      <c r="A56" s="19"/>
      <c r="B56" s="20"/>
      <c r="C56" s="359"/>
      <c r="D56" s="21">
        <v>5</v>
      </c>
      <c r="E56" s="360" t="s">
        <v>53</v>
      </c>
      <c r="F56" s="360"/>
      <c r="G56" s="49">
        <v>20</v>
      </c>
      <c r="H56" s="50" t="s">
        <v>99</v>
      </c>
      <c r="I56" s="22">
        <v>200</v>
      </c>
      <c r="J56" s="50" t="s">
        <v>49</v>
      </c>
    </row>
    <row r="57" spans="1:10" ht="21">
      <c r="A57" s="19"/>
      <c r="B57" s="20"/>
      <c r="C57" s="359"/>
      <c r="D57" s="21">
        <v>6</v>
      </c>
      <c r="E57" s="360" t="s">
        <v>54</v>
      </c>
      <c r="F57" s="21" t="s">
        <v>48</v>
      </c>
      <c r="G57" s="49">
        <v>20</v>
      </c>
      <c r="H57" s="50" t="s">
        <v>99</v>
      </c>
      <c r="I57" s="22">
        <v>200</v>
      </c>
      <c r="J57" s="50" t="s">
        <v>49</v>
      </c>
    </row>
    <row r="58" spans="1:10" ht="21">
      <c r="A58" s="19"/>
      <c r="B58" s="20"/>
      <c r="C58" s="359"/>
      <c r="D58" s="21">
        <v>7</v>
      </c>
      <c r="E58" s="360"/>
      <c r="F58" s="21" t="s">
        <v>50</v>
      </c>
      <c r="G58" s="49">
        <v>20</v>
      </c>
      <c r="H58" s="50" t="s">
        <v>99</v>
      </c>
      <c r="I58" s="22">
        <v>200</v>
      </c>
      <c r="J58" s="50" t="s">
        <v>49</v>
      </c>
    </row>
    <row r="59" spans="1:10" ht="21">
      <c r="A59" s="19"/>
      <c r="B59" s="20"/>
      <c r="C59" s="359"/>
      <c r="D59" s="21">
        <v>8</v>
      </c>
      <c r="E59" s="360"/>
      <c r="F59" s="21" t="s">
        <v>51</v>
      </c>
      <c r="G59" s="49">
        <v>20</v>
      </c>
      <c r="H59" s="50" t="s">
        <v>99</v>
      </c>
      <c r="I59" s="22">
        <v>200</v>
      </c>
      <c r="J59" s="50" t="s">
        <v>49</v>
      </c>
    </row>
    <row r="60" spans="1:10" ht="21">
      <c r="A60" s="19"/>
      <c r="B60" s="20"/>
      <c r="C60" s="27" t="s">
        <v>55</v>
      </c>
      <c r="D60" s="21">
        <v>9</v>
      </c>
      <c r="E60" s="360" t="s">
        <v>56</v>
      </c>
      <c r="F60" s="360"/>
      <c r="G60" s="49">
        <v>20</v>
      </c>
      <c r="H60" s="50" t="s">
        <v>99</v>
      </c>
      <c r="I60" s="22">
        <v>200</v>
      </c>
      <c r="J60" s="50" t="s">
        <v>49</v>
      </c>
    </row>
    <row r="61" spans="1:10" ht="21">
      <c r="A61" s="19"/>
      <c r="B61" s="20"/>
      <c r="C61" s="359" t="s">
        <v>58</v>
      </c>
      <c r="D61" s="21">
        <v>10</v>
      </c>
      <c r="E61" s="360" t="s">
        <v>59</v>
      </c>
      <c r="F61" s="360"/>
      <c r="G61" s="49">
        <v>20</v>
      </c>
      <c r="H61" s="50" t="s">
        <v>99</v>
      </c>
      <c r="I61" s="22">
        <v>200</v>
      </c>
      <c r="J61" s="50" t="s">
        <v>49</v>
      </c>
    </row>
    <row r="62" spans="1:10" ht="21">
      <c r="A62" s="19"/>
      <c r="B62" s="20"/>
      <c r="C62" s="359"/>
      <c r="D62" s="21">
        <v>11</v>
      </c>
      <c r="E62" s="360" t="s">
        <v>60</v>
      </c>
      <c r="F62" s="360"/>
      <c r="G62" s="49">
        <v>20</v>
      </c>
      <c r="H62" s="50" t="s">
        <v>99</v>
      </c>
      <c r="I62" s="22">
        <v>200</v>
      </c>
      <c r="J62" s="50" t="s">
        <v>49</v>
      </c>
    </row>
    <row r="63" spans="1:10" ht="21">
      <c r="A63" s="19"/>
      <c r="B63" s="20"/>
      <c r="C63" s="359"/>
      <c r="D63" s="21">
        <v>12</v>
      </c>
      <c r="E63" s="360" t="s">
        <v>61</v>
      </c>
      <c r="F63" s="360"/>
      <c r="G63" s="49">
        <v>20</v>
      </c>
      <c r="H63" s="50" t="s">
        <v>99</v>
      </c>
      <c r="I63" s="22">
        <v>200</v>
      </c>
      <c r="J63" s="50" t="s">
        <v>49</v>
      </c>
    </row>
    <row r="64" spans="1:10" ht="21">
      <c r="A64" s="19"/>
      <c r="B64" s="20"/>
      <c r="C64" s="359"/>
      <c r="D64" s="21">
        <v>13</v>
      </c>
      <c r="E64" s="360" t="s">
        <v>62</v>
      </c>
      <c r="F64" s="360"/>
      <c r="G64" s="49">
        <v>20</v>
      </c>
      <c r="H64" s="50" t="s">
        <v>99</v>
      </c>
      <c r="I64" s="22">
        <v>200</v>
      </c>
      <c r="J64" s="50" t="s">
        <v>49</v>
      </c>
    </row>
    <row r="65" spans="1:10" ht="21">
      <c r="A65" s="19"/>
      <c r="B65" s="20"/>
      <c r="C65" s="359"/>
      <c r="D65" s="21">
        <v>14</v>
      </c>
      <c r="E65" s="360" t="s">
        <v>63</v>
      </c>
      <c r="F65" s="360"/>
      <c r="G65" s="49">
        <v>20</v>
      </c>
      <c r="H65" s="50" t="s">
        <v>99</v>
      </c>
      <c r="I65" s="22">
        <v>200</v>
      </c>
      <c r="J65" s="50" t="s">
        <v>49</v>
      </c>
    </row>
    <row r="66" spans="1:10" ht="21">
      <c r="A66" s="19"/>
      <c r="B66" s="20"/>
      <c r="C66" s="359"/>
      <c r="D66" s="21">
        <v>15</v>
      </c>
      <c r="E66" s="360" t="s">
        <v>64</v>
      </c>
      <c r="F66" s="360"/>
      <c r="G66" s="49">
        <v>20</v>
      </c>
      <c r="H66" s="50" t="s">
        <v>99</v>
      </c>
      <c r="I66" s="22">
        <v>200</v>
      </c>
      <c r="J66" s="50" t="s">
        <v>49</v>
      </c>
    </row>
    <row r="67" spans="1:10" ht="21">
      <c r="A67" s="19"/>
      <c r="B67" s="20"/>
      <c r="C67" s="359"/>
      <c r="D67" s="51">
        <v>16</v>
      </c>
      <c r="E67" s="382" t="s">
        <v>65</v>
      </c>
      <c r="F67" s="52" t="s">
        <v>100</v>
      </c>
      <c r="G67" s="53" t="s">
        <v>101</v>
      </c>
      <c r="H67" s="50" t="s">
        <v>99</v>
      </c>
      <c r="I67" s="384">
        <v>200</v>
      </c>
      <c r="J67" s="384" t="s">
        <v>49</v>
      </c>
    </row>
    <row r="68" spans="1:10" ht="21">
      <c r="A68" s="19"/>
      <c r="B68" s="20"/>
      <c r="C68" s="359"/>
      <c r="D68" s="51">
        <v>17</v>
      </c>
      <c r="E68" s="383"/>
      <c r="F68" s="52" t="s">
        <v>102</v>
      </c>
      <c r="G68" s="53" t="s">
        <v>103</v>
      </c>
      <c r="H68" s="50" t="s">
        <v>99</v>
      </c>
      <c r="I68" s="385"/>
      <c r="J68" s="385"/>
    </row>
    <row r="69" spans="1:10" ht="21">
      <c r="A69" s="19"/>
      <c r="B69" s="20"/>
      <c r="C69" s="359"/>
      <c r="D69" s="51">
        <v>18</v>
      </c>
      <c r="E69" s="360" t="s">
        <v>66</v>
      </c>
      <c r="F69" s="360"/>
      <c r="G69" s="49">
        <v>20</v>
      </c>
      <c r="H69" s="50" t="s">
        <v>99</v>
      </c>
      <c r="I69" s="22">
        <v>200</v>
      </c>
      <c r="J69" s="50" t="s">
        <v>49</v>
      </c>
    </row>
    <row r="70" spans="1:10" ht="21">
      <c r="A70" s="19"/>
      <c r="B70" s="20"/>
      <c r="C70" s="359"/>
      <c r="D70" s="51">
        <v>19</v>
      </c>
      <c r="E70" s="363" t="s">
        <v>67</v>
      </c>
      <c r="F70" s="363"/>
      <c r="G70" s="49">
        <v>20</v>
      </c>
      <c r="H70" s="50" t="s">
        <v>99</v>
      </c>
      <c r="I70" s="22">
        <v>200</v>
      </c>
      <c r="J70" s="50" t="s">
        <v>49</v>
      </c>
    </row>
    <row r="71" spans="1:10" ht="21">
      <c r="A71" s="19"/>
      <c r="B71" s="20"/>
      <c r="C71" s="364" t="s">
        <v>68</v>
      </c>
      <c r="D71" s="51">
        <v>20</v>
      </c>
      <c r="E71" s="360" t="s">
        <v>69</v>
      </c>
      <c r="F71" s="360"/>
      <c r="G71" s="49">
        <v>20</v>
      </c>
      <c r="H71" s="50" t="s">
        <v>99</v>
      </c>
      <c r="I71" s="22">
        <v>200</v>
      </c>
      <c r="J71" s="50" t="s">
        <v>49</v>
      </c>
    </row>
    <row r="72" spans="1:10" ht="21">
      <c r="A72" s="19"/>
      <c r="B72" s="20"/>
      <c r="C72" s="364"/>
      <c r="D72" s="51">
        <v>21</v>
      </c>
      <c r="E72" s="360" t="s">
        <v>70</v>
      </c>
      <c r="F72" s="360"/>
      <c r="G72" s="49">
        <v>20</v>
      </c>
      <c r="H72" s="50" t="s">
        <v>99</v>
      </c>
      <c r="I72" s="22">
        <v>200</v>
      </c>
      <c r="J72" s="50" t="s">
        <v>49</v>
      </c>
    </row>
    <row r="73" spans="1:10" ht="21">
      <c r="A73" s="19"/>
      <c r="B73" s="20"/>
      <c r="C73" s="364" t="s">
        <v>71</v>
      </c>
      <c r="D73" s="51">
        <v>22</v>
      </c>
      <c r="E73" s="360" t="s">
        <v>72</v>
      </c>
      <c r="F73" s="360"/>
      <c r="G73" s="49" t="s">
        <v>104</v>
      </c>
      <c r="H73" s="50" t="s">
        <v>104</v>
      </c>
      <c r="I73" s="50" t="s">
        <v>104</v>
      </c>
      <c r="J73" s="50" t="s">
        <v>104</v>
      </c>
    </row>
    <row r="74" spans="1:10" ht="21">
      <c r="A74" s="19"/>
      <c r="B74" s="20"/>
      <c r="C74" s="364"/>
      <c r="D74" s="51">
        <v>23</v>
      </c>
      <c r="E74" s="360" t="s">
        <v>73</v>
      </c>
      <c r="F74" s="360"/>
      <c r="G74" s="49" t="s">
        <v>104</v>
      </c>
      <c r="H74" s="50" t="s">
        <v>104</v>
      </c>
      <c r="I74" s="50" t="s">
        <v>104</v>
      </c>
      <c r="J74" s="50" t="s">
        <v>104</v>
      </c>
    </row>
    <row r="75" spans="1:10" ht="21">
      <c r="A75" s="19"/>
      <c r="B75" s="20"/>
      <c r="C75" s="364"/>
      <c r="D75" s="51">
        <v>24</v>
      </c>
      <c r="E75" s="360" t="s">
        <v>74</v>
      </c>
      <c r="F75" s="360"/>
      <c r="G75" s="49" t="s">
        <v>104</v>
      </c>
      <c r="H75" s="50" t="s">
        <v>104</v>
      </c>
      <c r="I75" s="50" t="s">
        <v>104</v>
      </c>
      <c r="J75" s="50" t="s">
        <v>104</v>
      </c>
    </row>
    <row r="76" spans="1:10" ht="21">
      <c r="A76" s="19"/>
      <c r="B76" s="20"/>
      <c r="C76" s="364"/>
      <c r="D76" s="51">
        <v>25</v>
      </c>
      <c r="E76" s="360" t="s">
        <v>75</v>
      </c>
      <c r="F76" s="360"/>
      <c r="G76" s="49" t="s">
        <v>104</v>
      </c>
      <c r="H76" s="50" t="s">
        <v>104</v>
      </c>
      <c r="I76" s="50" t="s">
        <v>104</v>
      </c>
      <c r="J76" s="50" t="s">
        <v>104</v>
      </c>
    </row>
    <row r="77" spans="1:10" ht="21">
      <c r="A77" s="19"/>
      <c r="B77" s="20"/>
      <c r="C77" s="364"/>
      <c r="D77" s="51">
        <v>26</v>
      </c>
      <c r="E77" s="360" t="s">
        <v>76</v>
      </c>
      <c r="F77" s="360"/>
      <c r="G77" s="49" t="s">
        <v>104</v>
      </c>
      <c r="H77" s="50" t="s">
        <v>104</v>
      </c>
      <c r="I77" s="50" t="s">
        <v>104</v>
      </c>
      <c r="J77" s="50" t="s">
        <v>104</v>
      </c>
    </row>
    <row r="78" spans="1:10" ht="21">
      <c r="A78" s="19"/>
      <c r="B78" s="20"/>
      <c r="C78" s="364"/>
      <c r="D78" s="51">
        <v>27</v>
      </c>
      <c r="E78" s="360" t="s">
        <v>77</v>
      </c>
      <c r="F78" s="360"/>
      <c r="G78" s="49" t="s">
        <v>104</v>
      </c>
      <c r="H78" s="50" t="s">
        <v>104</v>
      </c>
      <c r="I78" s="50" t="s">
        <v>104</v>
      </c>
      <c r="J78" s="50" t="s">
        <v>104</v>
      </c>
    </row>
    <row r="79" spans="1:10" ht="21">
      <c r="A79" s="19"/>
      <c r="B79" s="20"/>
      <c r="C79" s="364"/>
      <c r="D79" s="51">
        <v>28</v>
      </c>
      <c r="E79" s="361" t="s">
        <v>78</v>
      </c>
      <c r="F79" s="361"/>
      <c r="G79" s="49" t="s">
        <v>104</v>
      </c>
      <c r="H79" s="50" t="s">
        <v>104</v>
      </c>
      <c r="I79" s="50" t="s">
        <v>104</v>
      </c>
      <c r="J79" s="50" t="s">
        <v>104</v>
      </c>
    </row>
    <row r="80" spans="1:10" ht="21">
      <c r="A80" s="29"/>
      <c r="B80" s="30"/>
      <c r="C80" s="364"/>
      <c r="D80" s="51">
        <v>29</v>
      </c>
      <c r="E80" s="361" t="s">
        <v>79</v>
      </c>
      <c r="F80" s="361"/>
      <c r="G80" s="49" t="s">
        <v>104</v>
      </c>
      <c r="H80" s="50" t="s">
        <v>104</v>
      </c>
      <c r="I80" s="50" t="s">
        <v>104</v>
      </c>
      <c r="J80" s="50" t="s">
        <v>104</v>
      </c>
    </row>
    <row r="81" spans="1:10" ht="123" customHeight="1">
      <c r="A81" s="31" t="s">
        <v>105</v>
      </c>
      <c r="B81" s="32"/>
      <c r="C81" s="33"/>
      <c r="D81" s="34"/>
      <c r="E81" s="35"/>
      <c r="F81" s="36"/>
      <c r="G81" s="389"/>
      <c r="H81" s="390"/>
      <c r="I81" s="54" t="s">
        <v>106</v>
      </c>
      <c r="J81" s="55"/>
    </row>
    <row r="82" spans="1:10" ht="81" customHeight="1">
      <c r="A82" s="37" t="s">
        <v>82</v>
      </c>
      <c r="B82" s="38"/>
      <c r="C82" s="39"/>
      <c r="D82" s="40"/>
      <c r="E82" s="41"/>
      <c r="F82" s="42"/>
      <c r="G82" s="367" t="s">
        <v>107</v>
      </c>
      <c r="H82" s="368"/>
      <c r="I82" s="367" t="s">
        <v>108</v>
      </c>
      <c r="J82" s="368"/>
    </row>
    <row r="83" spans="1:10">
      <c r="A83" s="43" t="s">
        <v>84</v>
      </c>
      <c r="B83" s="43"/>
    </row>
    <row r="84" spans="1:10">
      <c r="A84" s="7" t="s">
        <v>85</v>
      </c>
    </row>
    <row r="85" spans="1:10">
      <c r="A85" s="7" t="s">
        <v>109</v>
      </c>
    </row>
    <row r="86" spans="1:10">
      <c r="B86" s="7" t="s">
        <v>110</v>
      </c>
    </row>
    <row r="87" spans="1:10">
      <c r="A87" s="7" t="s">
        <v>88</v>
      </c>
      <c r="C87" s="56"/>
      <c r="D87" s="56"/>
      <c r="E87" s="56"/>
      <c r="F87" s="56"/>
      <c r="G87" s="56"/>
      <c r="H87" s="56"/>
    </row>
    <row r="88" spans="1:10">
      <c r="A88" s="7" t="s">
        <v>111</v>
      </c>
      <c r="B88" s="43"/>
      <c r="C88" s="56"/>
      <c r="D88" s="56"/>
      <c r="E88" s="56"/>
      <c r="F88" s="56"/>
      <c r="G88" s="56"/>
      <c r="H88" s="56"/>
    </row>
    <row r="89" spans="1:10">
      <c r="A89" s="7" t="s">
        <v>112</v>
      </c>
      <c r="C89" s="56"/>
      <c r="D89" s="56"/>
      <c r="E89" s="56"/>
      <c r="F89" s="56"/>
      <c r="G89" s="56"/>
      <c r="H89" s="56"/>
    </row>
    <row r="90" spans="1:10">
      <c r="A90" s="7" t="s">
        <v>113</v>
      </c>
      <c r="C90" s="56"/>
      <c r="D90" s="56"/>
      <c r="E90" s="56"/>
      <c r="F90" s="56"/>
      <c r="G90" s="56"/>
      <c r="H90" s="56"/>
    </row>
    <row r="91" spans="1:10">
      <c r="A91" s="7" t="s">
        <v>114</v>
      </c>
      <c r="C91" s="56"/>
      <c r="D91" s="56"/>
      <c r="E91" s="56"/>
      <c r="F91" s="56"/>
      <c r="G91" s="56"/>
      <c r="H91" s="56"/>
    </row>
    <row r="92" spans="1:10">
      <c r="A92" s="43" t="s">
        <v>115</v>
      </c>
      <c r="C92" s="56"/>
      <c r="D92" s="56"/>
      <c r="E92" s="56"/>
      <c r="F92" s="56"/>
      <c r="H92" s="56"/>
    </row>
    <row r="93" spans="1:10">
      <c r="A93" s="7" t="s">
        <v>116</v>
      </c>
    </row>
    <row r="94" spans="1:10">
      <c r="A94" s="7" t="s">
        <v>117</v>
      </c>
      <c r="B94" s="43"/>
      <c r="E94" s="57"/>
      <c r="F94" s="57"/>
      <c r="G94" s="57"/>
      <c r="H94" s="57"/>
    </row>
    <row r="95" spans="1:10">
      <c r="A95" s="7" t="s">
        <v>118</v>
      </c>
      <c r="B95" s="43"/>
      <c r="E95" s="57"/>
      <c r="F95" s="57"/>
      <c r="G95" s="57"/>
      <c r="H95" s="57"/>
    </row>
    <row r="96" spans="1:10">
      <c r="A96" s="7" t="s">
        <v>119</v>
      </c>
      <c r="E96" s="57"/>
      <c r="F96" s="57"/>
      <c r="G96" s="57"/>
      <c r="H96" s="57"/>
    </row>
    <row r="97" spans="1:10">
      <c r="A97" s="7" t="s">
        <v>120</v>
      </c>
      <c r="E97" s="57"/>
      <c r="F97" s="57"/>
      <c r="G97" s="57"/>
      <c r="H97" s="57"/>
    </row>
    <row r="99" spans="1:10" ht="19">
      <c r="A99" s="8" t="s">
        <v>121</v>
      </c>
      <c r="B99" s="9"/>
      <c r="C99" s="10"/>
      <c r="D99" s="10"/>
      <c r="E99" s="10"/>
      <c r="F99" s="10"/>
      <c r="G99" s="58"/>
      <c r="H99" s="58"/>
      <c r="I99" s="58"/>
      <c r="J99" s="59"/>
    </row>
    <row r="100" spans="1:10" ht="19">
      <c r="A100" s="12"/>
      <c r="B100" s="60"/>
      <c r="C100" s="60"/>
      <c r="D100" s="60"/>
      <c r="E100" s="60"/>
      <c r="F100" s="60"/>
      <c r="G100" s="391" t="s">
        <v>122</v>
      </c>
      <c r="H100" s="392"/>
      <c r="I100" s="392"/>
      <c r="J100" s="393"/>
    </row>
    <row r="101" spans="1:10" ht="16.5">
      <c r="A101" s="12"/>
      <c r="B101" s="60"/>
      <c r="C101" s="60"/>
      <c r="D101" s="60"/>
      <c r="E101" s="60"/>
      <c r="F101" s="60"/>
      <c r="G101" s="394" t="s">
        <v>123</v>
      </c>
      <c r="H101" s="395"/>
      <c r="I101" s="395"/>
      <c r="J101" s="396"/>
    </row>
    <row r="102" spans="1:10" ht="44.25" customHeight="1">
      <c r="A102" s="31" t="s">
        <v>124</v>
      </c>
      <c r="B102" s="32"/>
      <c r="C102" s="34"/>
      <c r="D102" s="34"/>
      <c r="E102" s="35"/>
      <c r="F102" s="36"/>
      <c r="G102" s="367" t="s">
        <v>125</v>
      </c>
      <c r="H102" s="397"/>
      <c r="I102" s="397"/>
      <c r="J102" s="368"/>
    </row>
    <row r="103" spans="1:10" ht="52.5" customHeight="1">
      <c r="A103" s="37" t="s">
        <v>82</v>
      </c>
      <c r="B103" s="38"/>
      <c r="C103" s="40"/>
      <c r="D103" s="40"/>
      <c r="E103" s="41"/>
      <c r="F103" s="42"/>
      <c r="G103" s="386" t="s">
        <v>126</v>
      </c>
      <c r="H103" s="387"/>
      <c r="I103" s="387"/>
      <c r="J103" s="388"/>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
  <cols>
    <col min="2" max="2" width="39.08984375" bestFit="1" customWidth="1"/>
  </cols>
  <sheetData>
    <row r="1" spans="1:4">
      <c r="B1" t="s">
        <v>170</v>
      </c>
    </row>
    <row r="2" spans="1:4">
      <c r="A2">
        <v>1</v>
      </c>
      <c r="B2" t="s">
        <v>171</v>
      </c>
      <c r="C2">
        <v>200</v>
      </c>
      <c r="D2" t="s">
        <v>127</v>
      </c>
    </row>
    <row r="3" spans="1:4">
      <c r="A3">
        <v>2</v>
      </c>
      <c r="B3" t="s">
        <v>172</v>
      </c>
      <c r="C3">
        <v>300</v>
      </c>
      <c r="D3" t="s">
        <v>127</v>
      </c>
    </row>
    <row r="4" spans="1:4">
      <c r="A4">
        <v>3</v>
      </c>
      <c r="B4" t="s">
        <v>173</v>
      </c>
      <c r="C4">
        <v>400</v>
      </c>
      <c r="D4" t="s">
        <v>127</v>
      </c>
    </row>
    <row r="5" spans="1:4">
      <c r="A5">
        <v>4</v>
      </c>
      <c r="B5" t="s">
        <v>174</v>
      </c>
      <c r="C5">
        <v>500</v>
      </c>
      <c r="D5" t="s">
        <v>127</v>
      </c>
    </row>
    <row r="6" spans="1:4">
      <c r="A6">
        <v>5</v>
      </c>
      <c r="B6" t="s">
        <v>131</v>
      </c>
      <c r="C6">
        <v>200</v>
      </c>
      <c r="D6" t="s">
        <v>127</v>
      </c>
    </row>
    <row r="7" spans="1:4">
      <c r="A7">
        <v>6</v>
      </c>
      <c r="B7" t="s">
        <v>132</v>
      </c>
      <c r="C7">
        <v>200</v>
      </c>
      <c r="D7" t="s">
        <v>127</v>
      </c>
    </row>
    <row r="8" spans="1:4">
      <c r="A8">
        <v>7</v>
      </c>
      <c r="B8" t="s">
        <v>133</v>
      </c>
      <c r="C8">
        <v>200</v>
      </c>
      <c r="D8" t="s">
        <v>127</v>
      </c>
    </row>
    <row r="9" spans="1:4">
      <c r="A9">
        <v>8</v>
      </c>
      <c r="B9" t="s">
        <v>175</v>
      </c>
      <c r="C9">
        <v>200</v>
      </c>
      <c r="D9" t="s">
        <v>127</v>
      </c>
    </row>
    <row r="10" spans="1:4">
      <c r="A10">
        <v>9</v>
      </c>
      <c r="B10" t="s">
        <v>176</v>
      </c>
      <c r="C10">
        <v>300</v>
      </c>
      <c r="D10" t="s">
        <v>130</v>
      </c>
    </row>
    <row r="11" spans="1:4">
      <c r="A11">
        <v>10</v>
      </c>
      <c r="B11" t="s">
        <v>177</v>
      </c>
      <c r="C11">
        <v>400</v>
      </c>
      <c r="D11" t="s">
        <v>130</v>
      </c>
    </row>
    <row r="12" spans="1:4">
      <c r="A12">
        <v>11</v>
      </c>
      <c r="B12" t="s">
        <v>178</v>
      </c>
      <c r="C12">
        <v>200</v>
      </c>
      <c r="D12" t="s">
        <v>127</v>
      </c>
    </row>
    <row r="13" spans="1:4">
      <c r="A13">
        <v>12</v>
      </c>
      <c r="B13" t="s">
        <v>217</v>
      </c>
      <c r="C13">
        <v>200</v>
      </c>
      <c r="D13" t="s">
        <v>127</v>
      </c>
    </row>
    <row r="14" spans="1:4">
      <c r="A14">
        <v>13</v>
      </c>
      <c r="B14" t="s">
        <v>137</v>
      </c>
      <c r="C14">
        <v>200</v>
      </c>
      <c r="D14" t="s">
        <v>127</v>
      </c>
    </row>
    <row r="15" spans="1:4">
      <c r="A15">
        <v>14</v>
      </c>
      <c r="B15" t="s">
        <v>134</v>
      </c>
      <c r="C15">
        <v>200</v>
      </c>
      <c r="D15" t="s">
        <v>127</v>
      </c>
    </row>
    <row r="16" spans="1:4">
      <c r="A16">
        <v>15</v>
      </c>
      <c r="B16" t="s">
        <v>135</v>
      </c>
      <c r="C16">
        <v>200</v>
      </c>
      <c r="D16" t="s">
        <v>127</v>
      </c>
    </row>
    <row r="17" spans="1:6">
      <c r="A17">
        <v>16</v>
      </c>
      <c r="B17" t="s">
        <v>179</v>
      </c>
      <c r="C17">
        <v>200</v>
      </c>
      <c r="D17" t="s">
        <v>127</v>
      </c>
    </row>
    <row r="18" spans="1:6">
      <c r="A18">
        <v>17</v>
      </c>
      <c r="B18" t="s">
        <v>128</v>
      </c>
      <c r="C18">
        <v>200</v>
      </c>
      <c r="D18" t="s">
        <v>127</v>
      </c>
    </row>
    <row r="19" spans="1:6">
      <c r="A19">
        <v>18</v>
      </c>
      <c r="B19" t="s">
        <v>138</v>
      </c>
      <c r="C19">
        <v>200</v>
      </c>
      <c r="D19" t="s">
        <v>127</v>
      </c>
    </row>
    <row r="20" spans="1:6">
      <c r="A20">
        <v>19</v>
      </c>
      <c r="B20" t="s">
        <v>180</v>
      </c>
      <c r="C20">
        <v>200</v>
      </c>
      <c r="D20" t="s">
        <v>127</v>
      </c>
    </row>
    <row r="21" spans="1:6">
      <c r="A21">
        <v>20</v>
      </c>
      <c r="B21" t="s">
        <v>218</v>
      </c>
      <c r="C21">
        <v>200</v>
      </c>
      <c r="D21" t="s">
        <v>127</v>
      </c>
    </row>
    <row r="22" spans="1:6">
      <c r="A22">
        <v>21</v>
      </c>
      <c r="B22" t="s">
        <v>139</v>
      </c>
      <c r="C22">
        <v>200</v>
      </c>
      <c r="D22" t="s">
        <v>127</v>
      </c>
    </row>
    <row r="23" spans="1:6">
      <c r="A23">
        <v>22</v>
      </c>
      <c r="B23" t="s">
        <v>136</v>
      </c>
      <c r="C23">
        <v>200</v>
      </c>
      <c r="D23" t="s">
        <v>127</v>
      </c>
    </row>
    <row r="24" spans="1:6">
      <c r="A24">
        <v>23</v>
      </c>
      <c r="B24" t="s">
        <v>140</v>
      </c>
      <c r="C24">
        <v>6</v>
      </c>
      <c r="D24" t="s">
        <v>130</v>
      </c>
      <c r="E24">
        <v>18</v>
      </c>
      <c r="F24" t="s">
        <v>192</v>
      </c>
    </row>
    <row r="25" spans="1:6">
      <c r="A25">
        <v>24</v>
      </c>
      <c r="B25" t="s">
        <v>142</v>
      </c>
      <c r="C25">
        <v>6</v>
      </c>
      <c r="D25" t="s">
        <v>130</v>
      </c>
      <c r="E25">
        <v>18</v>
      </c>
      <c r="F25" t="s">
        <v>192</v>
      </c>
    </row>
    <row r="26" spans="1:6">
      <c r="A26">
        <v>25</v>
      </c>
      <c r="B26" t="s">
        <v>143</v>
      </c>
      <c r="C26">
        <v>6</v>
      </c>
      <c r="D26" t="s">
        <v>130</v>
      </c>
      <c r="E26">
        <v>18</v>
      </c>
      <c r="F26" t="s">
        <v>192</v>
      </c>
    </row>
    <row r="27" spans="1:6">
      <c r="A27">
        <v>26</v>
      </c>
      <c r="B27" t="s">
        <v>141</v>
      </c>
      <c r="C27">
        <v>6</v>
      </c>
      <c r="D27" t="s">
        <v>130</v>
      </c>
      <c r="E27">
        <v>18</v>
      </c>
      <c r="F27" t="s">
        <v>192</v>
      </c>
    </row>
    <row r="28" spans="1:6">
      <c r="A28">
        <v>27</v>
      </c>
      <c r="B28" t="s">
        <v>129</v>
      </c>
      <c r="C28">
        <v>6</v>
      </c>
      <c r="D28" t="s">
        <v>130</v>
      </c>
      <c r="E28">
        <v>18</v>
      </c>
      <c r="F28" t="s">
        <v>192</v>
      </c>
    </row>
    <row r="29" spans="1:6">
      <c r="A29">
        <v>28</v>
      </c>
      <c r="B29" t="s">
        <v>181</v>
      </c>
      <c r="C29">
        <v>6</v>
      </c>
      <c r="D29" t="s">
        <v>130</v>
      </c>
      <c r="E29">
        <v>18</v>
      </c>
      <c r="F29" t="s">
        <v>192</v>
      </c>
    </row>
    <row r="30" spans="1:6">
      <c r="A30">
        <v>29</v>
      </c>
      <c r="B30" t="s">
        <v>182</v>
      </c>
      <c r="C30">
        <v>6</v>
      </c>
      <c r="D30" t="s">
        <v>130</v>
      </c>
      <c r="E30">
        <v>18</v>
      </c>
      <c r="F30" t="s">
        <v>192</v>
      </c>
    </row>
    <row r="32" spans="1:6">
      <c r="B32" t="s">
        <v>193</v>
      </c>
    </row>
    <row r="33" spans="2:2">
      <c r="B33" t="s">
        <v>194</v>
      </c>
    </row>
    <row r="34" spans="2:2">
      <c r="B34" t="s">
        <v>195</v>
      </c>
    </row>
    <row r="35" spans="2:2">
      <c r="B35" t="s">
        <v>196</v>
      </c>
    </row>
    <row r="36" spans="2:2">
      <c r="B36" t="s">
        <v>197</v>
      </c>
    </row>
    <row r="37" spans="2:2">
      <c r="B37" t="s">
        <v>198</v>
      </c>
    </row>
    <row r="38" spans="2:2">
      <c r="B38" t="s">
        <v>199</v>
      </c>
    </row>
    <row r="39" spans="2:2">
      <c r="B39" t="s">
        <v>200</v>
      </c>
    </row>
    <row r="40" spans="2:2">
      <c r="B40" t="s">
        <v>201</v>
      </c>
    </row>
    <row r="41" spans="2:2">
      <c r="B41" t="s">
        <v>202</v>
      </c>
    </row>
    <row r="42" spans="2:2">
      <c r="B42" t="s">
        <v>203</v>
      </c>
    </row>
    <row r="43" spans="2:2">
      <c r="B43" t="s">
        <v>204</v>
      </c>
    </row>
    <row r="44" spans="2:2">
      <c r="B44" t="s">
        <v>27</v>
      </c>
    </row>
    <row r="45" spans="2:2">
      <c r="B45" t="s">
        <v>205</v>
      </c>
    </row>
    <row r="46" spans="2:2">
      <c r="B46" t="s">
        <v>206</v>
      </c>
    </row>
    <row r="47" spans="2:2">
      <c r="B47" t="s">
        <v>207</v>
      </c>
    </row>
    <row r="48" spans="2:2">
      <c r="B48" t="s">
        <v>208</v>
      </c>
    </row>
    <row r="49" spans="2:2">
      <c r="B49" t="s">
        <v>209</v>
      </c>
    </row>
    <row r="50" spans="2:2">
      <c r="B50" t="s">
        <v>210</v>
      </c>
    </row>
    <row r="51" spans="2:2">
      <c r="B51" t="s">
        <v>211</v>
      </c>
    </row>
    <row r="52" spans="2:2">
      <c r="B52" t="s">
        <v>144</v>
      </c>
    </row>
    <row r="53" spans="2:2">
      <c r="B53" t="s">
        <v>145</v>
      </c>
    </row>
    <row r="54" spans="2:2">
      <c r="B54" t="s">
        <v>146</v>
      </c>
    </row>
    <row r="55" spans="2:2">
      <c r="B55" t="s">
        <v>147</v>
      </c>
    </row>
    <row r="56" spans="2:2">
      <c r="B56" t="s">
        <v>148</v>
      </c>
    </row>
    <row r="57" spans="2:2">
      <c r="B57" t="s">
        <v>149</v>
      </c>
    </row>
    <row r="58" spans="2:2">
      <c r="B58" t="s">
        <v>150</v>
      </c>
    </row>
    <row r="59" spans="2:2">
      <c r="B59" t="s">
        <v>151</v>
      </c>
    </row>
    <row r="60" spans="2:2">
      <c r="B60" t="s">
        <v>152</v>
      </c>
    </row>
    <row r="61" spans="2:2">
      <c r="B61" t="s">
        <v>153</v>
      </c>
    </row>
    <row r="62" spans="2:2">
      <c r="B62" t="s">
        <v>154</v>
      </c>
    </row>
    <row r="63" spans="2:2">
      <c r="B63" t="s">
        <v>155</v>
      </c>
    </row>
    <row r="64" spans="2:2">
      <c r="B64" t="s">
        <v>156</v>
      </c>
    </row>
    <row r="65" spans="2:2">
      <c r="B65" t="s">
        <v>157</v>
      </c>
    </row>
    <row r="66" spans="2:2">
      <c r="B66" t="s">
        <v>158</v>
      </c>
    </row>
    <row r="67" spans="2:2">
      <c r="B67" t="s">
        <v>159</v>
      </c>
    </row>
    <row r="68" spans="2:2">
      <c r="B68" t="s">
        <v>160</v>
      </c>
    </row>
    <row r="69" spans="2:2">
      <c r="B69" t="s">
        <v>161</v>
      </c>
    </row>
    <row r="70" spans="2:2">
      <c r="B70" t="s">
        <v>162</v>
      </c>
    </row>
    <row r="71" spans="2:2">
      <c r="B71" t="s">
        <v>163</v>
      </c>
    </row>
    <row r="72" spans="2:2">
      <c r="B72" t="s">
        <v>164</v>
      </c>
    </row>
    <row r="73" spans="2:2">
      <c r="B73" t="s">
        <v>165</v>
      </c>
    </row>
    <row r="74" spans="2:2">
      <c r="B74" t="s">
        <v>166</v>
      </c>
    </row>
    <row r="75" spans="2:2">
      <c r="B75" t="s">
        <v>167</v>
      </c>
    </row>
    <row r="76" spans="2:2">
      <c r="B76" t="s">
        <v>168</v>
      </c>
    </row>
    <row r="77" spans="2:2">
      <c r="B77" t="s">
        <v>169</v>
      </c>
    </row>
    <row r="78" spans="2:2">
      <c r="B78" t="s">
        <v>212</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(はじめにお読み下さい)申請書の使い方</vt:lpstr>
      <vt:lpstr>(はじめにお読み下さい)報告書の使い方</vt:lpstr>
      <vt:lpstr>実績報告書</vt:lpstr>
      <vt:lpstr>収支決算書</vt:lpstr>
      <vt:lpstr>清算額一覧</vt:lpstr>
      <vt:lpstr>個票1</vt:lpstr>
      <vt:lpstr>単価表</vt:lpstr>
      <vt:lpstr>リスト</vt:lpstr>
      <vt:lpstr>個票1!Print_Area</vt:lpstr>
      <vt:lpstr>実績報告書!Print_Area</vt:lpstr>
      <vt:lpstr>収支決算書!Print_Area</vt:lpstr>
      <vt:lpstr>清算額一覧!Print_Area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大高木　勇飛</cp:lastModifiedBy>
  <cp:revision/>
  <cp:lastPrinted>2026-01-07T06:45:35Z</cp:lastPrinted>
  <dcterms:created xsi:type="dcterms:W3CDTF">2018-06-19T01:27:02Z</dcterms:created>
  <dcterms:modified xsi:type="dcterms:W3CDTF">2026-06-24T07:58:14Z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