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12_介護事業所・施設等のサービス継続支援事業\13HP案\03HP修正\"/>
    </mc:Choice>
  </mc:AlternateContent>
  <xr:revisionPtr revIDLastSave="0" documentId="13_ncr:1_{1ABD6C69-332C-49F9-9337-2C38BA3A3A0E}" xr6:coauthVersionLast="47" xr6:coauthVersionMax="47" xr10:uidLastSave="{00000000-0000-0000-0000-000000000000}"/>
  <bookViews>
    <workbookView xWindow="-110" yWindow="-110" windowWidth="19420" windowHeight="11500" activeTab="2" xr2:uid="{00000000-000D-0000-FFFF-FFFF00000000}"/>
  </bookViews>
  <sheets>
    <sheet name="(はじめにお読み下さい)申請書の使い方" sheetId="30" r:id="rId1"/>
    <sheet name="事業所・施設別申請額一覧" sheetId="29" r:id="rId2"/>
    <sheet name="個票1" sheetId="19" r:id="rId3"/>
    <sheet name="単価表" sheetId="28" state="hidden" r:id="rId4"/>
    <sheet name="リスト" sheetId="31" state="hidden" r:id="rId5"/>
  </sheets>
  <externalReferences>
    <externalReference r:id="rId6"/>
  </externalReferences>
  <definedNames>
    <definedName name="_xlnm.Print_Area" localSheetId="2">個票1!$A$1:$AM$57</definedName>
    <definedName name="_xlnm.Print_Area" localSheetId="1">事業所・施設別申請額一覧!$A$1:$K$22</definedName>
    <definedName name="_xlnm.Print_Area" localSheetId="3">単価表!$A$1:$K$103</definedName>
    <definedName name="Print_Area_MI">#REF!</definedName>
    <definedName name="ｗ">#REF!</definedName>
    <definedName name="ういｇｐ">#REF!</definedName>
    <definedName name="図１">[1]様式5!$B$50</definedName>
    <definedName name="図３">[1]様式5!$B$50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0" l="1"/>
  <c r="AD47" i="19" l="1"/>
  <c r="AI47" i="19" s="1"/>
  <c r="AD27" i="19"/>
  <c r="H55" i="19"/>
  <c r="H12" i="29"/>
  <c r="H16" i="29"/>
  <c r="I7" i="29"/>
  <c r="I6" i="29"/>
  <c r="H10" i="29"/>
  <c r="I5" i="29"/>
  <c r="I11" i="29"/>
  <c r="H9" i="29"/>
  <c r="I10" i="29"/>
  <c r="H13" i="29"/>
  <c r="I12" i="29"/>
  <c r="H14" i="29"/>
  <c r="H8" i="29"/>
  <c r="I13" i="29"/>
  <c r="I18" i="29"/>
  <c r="I8" i="29"/>
  <c r="I16" i="29"/>
  <c r="H11" i="29"/>
  <c r="H17" i="29"/>
  <c r="H18" i="29"/>
  <c r="I17" i="29"/>
  <c r="H7" i="29"/>
  <c r="I14" i="29"/>
  <c r="H19" i="29"/>
  <c r="I19" i="29"/>
  <c r="I9" i="29"/>
  <c r="H15" i="29"/>
  <c r="I15" i="29"/>
  <c r="H44" i="19" l="1"/>
  <c r="A19" i="29"/>
  <c r="A18" i="29"/>
  <c r="A17" i="29"/>
  <c r="A16" i="29"/>
  <c r="A15" i="29"/>
  <c r="A14" i="29"/>
  <c r="A13" i="29"/>
  <c r="A12" i="29"/>
  <c r="A11" i="29"/>
  <c r="A10" i="29"/>
  <c r="A9" i="29"/>
  <c r="A8" i="29"/>
  <c r="A7" i="29"/>
  <c r="A6" i="29"/>
  <c r="A5" i="29"/>
  <c r="D18" i="29"/>
  <c r="F17" i="29"/>
  <c r="F6" i="29"/>
  <c r="D14" i="29"/>
  <c r="D12" i="29"/>
  <c r="F10" i="29"/>
  <c r="F19" i="29"/>
  <c r="F7" i="29"/>
  <c r="D10" i="29"/>
  <c r="D8" i="29"/>
  <c r="F14" i="29"/>
  <c r="D7" i="29"/>
  <c r="D11" i="29"/>
  <c r="F11" i="29"/>
  <c r="F13" i="29"/>
  <c r="H6" i="29"/>
  <c r="F18" i="29"/>
  <c r="F9" i="29"/>
  <c r="D19" i="29"/>
  <c r="D17" i="29"/>
  <c r="F16" i="29"/>
  <c r="D13" i="29"/>
  <c r="F8" i="29"/>
  <c r="F12" i="29"/>
  <c r="F5" i="29"/>
  <c r="D9" i="29"/>
  <c r="F15" i="29"/>
  <c r="D16" i="29"/>
  <c r="D6" i="29"/>
  <c r="D15" i="29"/>
  <c r="J6" i="29" l="1"/>
  <c r="J19" i="29"/>
  <c r="J11" i="29"/>
  <c r="J12" i="29"/>
  <c r="J13" i="29"/>
  <c r="J9" i="29"/>
  <c r="J7" i="29"/>
  <c r="J8" i="29"/>
  <c r="J16" i="29"/>
  <c r="J18" i="29"/>
  <c r="J14" i="29"/>
  <c r="J17" i="29"/>
  <c r="J10" i="29"/>
  <c r="J15" i="29"/>
  <c r="A6" i="30"/>
  <c r="A7" i="30" s="1"/>
  <c r="A8" i="30" s="1"/>
  <c r="A9" i="30" s="1"/>
  <c r="A10" i="30" s="1"/>
  <c r="H35" i="19" l="1"/>
  <c r="AI27" i="19" s="1"/>
  <c r="E18" i="29"/>
  <c r="E10" i="29"/>
  <c r="E19" i="29"/>
  <c r="B10" i="29"/>
  <c r="E6" i="29"/>
  <c r="E12" i="29"/>
  <c r="B9" i="29"/>
  <c r="C5" i="29"/>
  <c r="E16" i="29"/>
  <c r="E14" i="29"/>
  <c r="C6" i="29"/>
  <c r="B11" i="29"/>
  <c r="C19" i="29"/>
  <c r="E13" i="29"/>
  <c r="B6" i="29"/>
  <c r="C13" i="29"/>
  <c r="B14" i="29"/>
  <c r="B13" i="29"/>
  <c r="E17" i="29"/>
  <c r="C7" i="29"/>
  <c r="C8" i="29"/>
  <c r="E8" i="29"/>
  <c r="C17" i="29"/>
  <c r="B7" i="29"/>
  <c r="C14" i="29"/>
  <c r="B5" i="29"/>
  <c r="E11" i="29"/>
  <c r="B18" i="29"/>
  <c r="E15" i="29"/>
  <c r="B16" i="29"/>
  <c r="C12" i="29"/>
  <c r="B17" i="29"/>
  <c r="D5" i="29"/>
  <c r="B8" i="29"/>
  <c r="H5" i="29"/>
  <c r="C9" i="29"/>
  <c r="E5" i="29"/>
  <c r="B15" i="29"/>
  <c r="C10" i="29"/>
  <c r="C15" i="29"/>
  <c r="B19" i="29"/>
  <c r="E9" i="29"/>
  <c r="C16" i="29"/>
  <c r="B12" i="29"/>
  <c r="C18" i="29"/>
  <c r="E7" i="29"/>
  <c r="C11" i="29"/>
  <c r="J5" i="29" l="1"/>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<sst xmlns="http://schemas.openxmlformats.org/spreadsheetml/2006/main" count="440" uniqueCount="237">
  <si>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</si>
  <si>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</si>
  <si>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</si>
  <si>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</si>
  <si>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</si>
  <si>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</si>
  <si>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千円</t>
    <rPh sb="0" eb="2">
      <t>センエン</t>
    </rPh>
    <phoneticPr fontId="4"/>
  </si>
  <si>
    <t>電話番号</t>
    <rPh sb="0" eb="2">
      <t>デンワ</t>
    </rPh>
    <rPh sb="2" eb="4">
      <t>バンゴウ</t>
    </rPh>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</si>
  <si>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</si>
  <si>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</si>
  <si>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</si>
  <si>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</si>
  <si>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</si>
  <si>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</si>
  <si>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</si>
  <si>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</si>
  <si>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</si>
  <si>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</si>
  <si>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</si>
  <si>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</si>
  <si>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</si>
  <si>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</si>
  <si>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</si>
  <si>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</si>
  <si>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</si>
  <si>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</si>
  <si>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</si>
  <si>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</si>
  <si>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</si>
  <si>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</si>
  <si>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</si>
  <si>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</si>
  <si>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</si>
  <si>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</si>
  <si>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</si>
  <si>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</si>
  <si>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</si>
  <si>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</si>
  <si>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</si>
  <si>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</si>
  <si>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</si>
  <si>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</si>
  <si>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</si>
  <si>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</si>
  <si>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</si>
  <si>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</si>
  <si>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</si>
  <si>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</si>
  <si>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</si>
  <si>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</si>
  <si>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</si>
  <si>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</si>
  <si>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</si>
  <si>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</si>
  <si>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</si>
  <si>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</si>
  <si>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</si>
  <si>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</si>
  <si>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</si>
  <si>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</si>
  <si>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</si>
  <si>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</si>
  <si>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</si>
  <si>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</si>
  <si>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</si>
  <si>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</si>
  <si>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</si>
  <si>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</si>
  <si>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</si>
  <si>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</si>
  <si>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</si>
  <si>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</si>
  <si>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</si>
  <si>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</si>
  <si>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</si>
  <si>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</si>
  <si>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</si>
  <si>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</si>
  <si>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</si>
  <si>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</si>
  <si>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</si>
  <si>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</si>
  <si>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</si>
  <si>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</si>
  <si>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</si>
  <si>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</si>
  <si>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</si>
  <si>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</si>
  <si>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</si>
  <si>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</si>
  <si>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</si>
  <si>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</si>
  <si>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</si>
  <si>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</si>
  <si>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</si>
  <si>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</si>
  <si>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</si>
  <si>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</si>
  <si>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</si>
  <si>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</si>
  <si>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</si>
  <si>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</si>
  <si>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</si>
  <si>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</si>
  <si>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</si>
  <si>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</si>
  <si>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</si>
  <si>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</si>
  <si>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</si>
  <si>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</si>
  <si>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</si>
  <si>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</si>
  <si>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</si>
  <si>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</si>
  <si>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</si>
  <si>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</si>
  <si>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</si>
  <si>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</si>
  <si>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</si>
  <si>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</si>
  <si>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</si>
  <si>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</si>
  <si>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</si>
  <si>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</si>
  <si>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</si>
  <si>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</si>
  <si>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</si>
  <si>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</si>
  <si>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</si>
  <si>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</si>
  <si>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</si>
  <si>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</si>
  <si>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</si>
  <si>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</si>
  <si>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</si>
  <si>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</si>
  <si>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</si>
  <si>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</si>
  <si>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</si>
  <si>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</si>
  <si>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</si>
  <si>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</si>
  <si>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</si>
  <si>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</si>
  <si>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</si>
  <si>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</si>
  <si>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</si>
  <si>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</si>
  <si>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</si>
  <si>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</si>
  <si>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</si>
  <si>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</si>
  <si>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</si>
  <si>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</si>
  <si>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</si>
  <si>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</si>
  <si>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</si>
  <si>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</si>
  <si>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</si>
  <si>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</si>
  <si>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</si>
  <si>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</si>
  <si>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</si>
  <si>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</si>
  <si>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</si>
  <si>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</si>
  <si>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</si>
  <si>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</si>
  <si>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</si>
  <si>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</si>
  <si>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</si>
  <si>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</si>
  <si>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</si>
  <si>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</si>
  <si>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</si>
  <si>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</si>
  <si>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</si>
  <si>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</si>
  <si>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</si>
  <si>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</si>
  <si>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</si>
  <si>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</si>
  <si>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</si>
  <si>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</si>
  <si>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</si>
  <si>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</si>
  <si>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</si>
  <si>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</si>
  <si>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</si>
  <si>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</si>
  <si>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</si>
  <si>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</si>
  <si>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</si>
  <si>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</si>
  <si>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</si>
  <si>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</si>
  <si>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</si>
  <si>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</si>
  <si>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</si>
  <si>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</si>
  <si>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</si>
  <si>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</si>
  <si>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</si>
  <si>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</si>
  <si>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</si>
  <si>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</si>
  <si>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</si>
  <si>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</si>
  <si>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</si>
  <si>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</si>
  <si>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</si>
  <si>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</si>
  <si>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</si>
  <si>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</si>
  <si>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</si>
  <si>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</si>
  <si>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</si>
  <si>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</si>
  <si>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</si>
  <si>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</si>
  <si>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</si>
  <si>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</si>
  <si>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</si>
  <si>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</si>
  <si>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</si>
  <si>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</si>
  <si>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</si>
  <si>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</si>
  <si>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</si>
  <si>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</si>
  <si>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</si>
  <si>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</si>
  <si>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見積書等の根拠資料は事業所において適切に保管している。</t>
    <rPh sb="0" eb="3">
      <t>ミツモリショ</t>
    </rPh>
    <phoneticPr fontId="4"/>
  </si>
  <si>
    <t>債権者登録書に本事業の振込に使用する口座情報を記入</t>
    <rPh sb="0" eb="3">
      <t>サイケンシャ</t>
    </rPh>
    <rPh sb="3" eb="6">
      <t>トウロクショ</t>
    </rPh>
    <rPh sb="7" eb="8">
      <t>ホン</t>
    </rPh>
    <rPh sb="8" eb="10">
      <t>ジギョウ</t>
    </rPh>
    <rPh sb="11" eb="13">
      <t>フリコミ</t>
    </rPh>
    <rPh sb="14" eb="16">
      <t>シヨウ</t>
    </rPh>
    <rPh sb="18" eb="20">
      <t>コウザ</t>
    </rPh>
    <rPh sb="20" eb="22">
      <t>ジョウホウ</t>
    </rPh>
    <rPh sb="23" eb="25">
      <t>キニュウ</t>
    </rPh>
    <phoneticPr fontId="4"/>
  </si>
  <si>
    <t>兵庫県介護事業所等及び介護施設等に対するサービス継続支援事業の申請フォームにて必要事項を入力</t>
    <rPh sb="0" eb="3">
      <t>ヒョウゴケン</t>
    </rPh>
    <rPh sb="3" eb="8">
      <t>カイゴジギョウショ</t>
    </rPh>
    <rPh sb="8" eb="9">
      <t>ナド</t>
    </rPh>
    <rPh sb="9" eb="10">
      <t>オヨ</t>
    </rPh>
    <rPh sb="11" eb="13">
      <t>カイゴ</t>
    </rPh>
    <rPh sb="13" eb="15">
      <t>シセツ</t>
    </rPh>
    <rPh sb="15" eb="16">
      <t>ナド</t>
    </rPh>
    <rPh sb="17" eb="18">
      <t>タイ</t>
    </rPh>
    <rPh sb="24" eb="26">
      <t>ケイゾク</t>
    </rPh>
    <rPh sb="26" eb="28">
      <t>シエン</t>
    </rPh>
    <rPh sb="28" eb="30">
      <t>ジギョウ</t>
    </rPh>
    <rPh sb="31" eb="33">
      <t>シンセイ</t>
    </rPh>
    <rPh sb="39" eb="41">
      <t>ヒツヨウ</t>
    </rPh>
    <rPh sb="41" eb="43">
      <t>ジコウ</t>
    </rPh>
    <rPh sb="44" eb="46">
      <t>ニュウリョク</t>
    </rPh>
    <phoneticPr fontId="4"/>
  </si>
  <si>
    <t>完成したExcelファイルを兵庫県介護事業所等及び介護施設等に対するサービス継続支援事業申請フォームに添付</t>
    <rPh sb="14" eb="17">
      <t>ヒョウゴケン</t>
    </rPh>
    <rPh sb="43" eb="44">
      <t>ギョウ</t>
    </rPh>
    <rPh sb="44" eb="46">
      <t>シンセイ</t>
    </rPh>
    <rPh sb="51" eb="53">
      <t>テンプ</t>
    </rPh>
    <phoneticPr fontId="4"/>
  </si>
  <si>
    <t>代表となる
事業所・施設名
(法人名)</t>
    <rPh sb="0" eb="2">
      <t>ダイヒョウ</t>
    </rPh>
    <rPh sb="6" eb="9">
      <t>ジギョウショ</t>
    </rPh>
    <rPh sb="10" eb="13">
      <t>シセツメイ</t>
    </rPh>
    <rPh sb="15" eb="17">
      <t>ホウジン</t>
    </rPh>
    <rPh sb="17" eb="18">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</si>
</sst>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Red]\(0\)"/>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u/>
      <sz val="11"/>
      <color theme="10"/>
      <name val="ＭＳ Ｐゴシック"/>
      <family val="3"/>
      <charset val="128"/>
    </font>
    <font>
      <sz val="11"/>
      <color theme="1"/>
      <name val="ＭＳ Ｐゴシック"/>
      <family val="2"/>
      <scheme val="minor"/>
    </font>
    <font>
      <sz val="12"/>
      <color rgb="FFFF0000"/>
      <name val="ＭＳ 明朝"/>
      <family val="1"/>
      <charset val="128"/>
    </font>
    <font>
      <sz val="14"/>
      <color indexed="81"/>
      <name val="MS P ゴシック"/>
      <family val="3"/>
      <charset val="128"/>
    </font>
    <font>
      <b/>
      <sz val="14"/>
      <color indexed="81"/>
      <name val="MS P ゴシック"/>
      <family val="3"/>
      <charset val="128"/>
    </font>
    <font>
      <b/>
      <sz val="16"/>
      <color indexed="81"/>
      <name val="MS P 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5" fillId="0" borderId="0"/>
    <xf numFmtId="0" fontId="8" fillId="0" borderId="0"/>
    <xf numFmtId="38" fontId="5"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0" fontId="34" fillId="0" borderId="0" applyNumberFormat="0" applyFill="0" applyBorder="0" applyAlignment="0" applyProtection="0">
      <alignment vertical="center"/>
    </xf>
    <xf numFmtId="38" fontId="5" fillId="0" borderId="0" applyFont="0" applyFill="0" applyBorder="0" applyAlignment="0" applyProtection="0"/>
    <xf numFmtId="0" fontId="5" fillId="0" borderId="0"/>
    <xf numFmtId="0" fontId="1" fillId="0" borderId="0">
      <alignment vertical="center"/>
    </xf>
    <xf numFmtId="0" fontId="35" fillId="0" borderId="0"/>
  </cellStyleXfs>
  <cellXfs count="291">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7"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7"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7" fillId="0" borderId="28" xfId="0" applyFont="1" applyBorder="1" applyAlignment="1">
      <alignment horizontal="left" vertical="center" wrapText="1"/>
    </xf>
    <xf numFmtId="0" fontId="27"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7"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7" fontId="8" fillId="0" borderId="28" xfId="4" applyNumberFormat="1" applyFont="1" applyBorder="1" applyAlignment="1">
      <alignment vertical="center" shrinkToFit="1"/>
    </xf>
    <xf numFmtId="0" fontId="32" fillId="0" borderId="28" xfId="0" applyFont="1" applyBorder="1" applyAlignment="1">
      <alignment horizontal="center" vertical="center"/>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36" fillId="0" borderId="28" xfId="0" applyFont="1" applyBorder="1" applyAlignment="1">
      <alignment horizontal="left" vertical="center" wrapText="1"/>
    </xf>
    <xf numFmtId="0" fontId="26" fillId="0" borderId="0" xfId="0" applyFont="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6" fontId="12" fillId="3" borderId="12" xfId="4" applyNumberFormat="1"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0" borderId="0" xfId="0" applyNumberFormat="1" applyFont="1" applyAlignment="1">
      <alignment vertical="center" shrinkToFit="1"/>
    </xf>
    <xf numFmtId="0" fontId="12" fillId="0" borderId="0" xfId="0" applyFont="1" applyAlignment="1">
      <alignment horizontal="center" vertical="center"/>
    </xf>
    <xf numFmtId="176"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7" fontId="12" fillId="0" borderId="39" xfId="0" applyNumberFormat="1" applyFont="1" applyBorder="1" applyAlignment="1">
      <alignment vertical="center" shrinkToFit="1"/>
    </xf>
    <xf numFmtId="177" fontId="12" fillId="0" borderId="2" xfId="0" applyNumberFormat="1" applyFont="1" applyBorder="1" applyAlignment="1">
      <alignment vertical="center" shrinkToFit="1"/>
    </xf>
    <xf numFmtId="177" fontId="12" fillId="0" borderId="41" xfId="0" applyNumberFormat="1" applyFont="1" applyBorder="1" applyAlignment="1">
      <alignment vertical="center" shrinkToFit="1"/>
    </xf>
    <xf numFmtId="177"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178" fontId="12" fillId="4" borderId="4" xfId="0" applyNumberFormat="1" applyFont="1" applyFill="1" applyBorder="1" applyAlignment="1">
      <alignment horizontal="right" vertical="center" wrapText="1"/>
    </xf>
    <xf numFmtId="178" fontId="12" fillId="4" borderId="5" xfId="0" applyNumberFormat="1" applyFont="1" applyFill="1" applyBorder="1" applyAlignment="1">
      <alignment horizontal="right" vertical="center" wrapText="1"/>
    </xf>
    <xf numFmtId="178" fontId="12" fillId="4" borderId="10" xfId="0" applyNumberFormat="1" applyFont="1" applyFill="1" applyBorder="1" applyAlignment="1">
      <alignment horizontal="right" vertical="center" wrapText="1"/>
    </xf>
    <xf numFmtId="178"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4" borderId="36" xfId="0" applyFont="1" applyFill="1" applyBorder="1">
      <alignment vertical="center"/>
    </xf>
    <xf numFmtId="177" fontId="12" fillId="0" borderId="43" xfId="0" applyNumberFormat="1" applyFont="1" applyBorder="1" applyAlignment="1">
      <alignment vertical="center" shrinkToFit="1"/>
    </xf>
    <xf numFmtId="177" fontId="12" fillId="0" borderId="5" xfId="0" applyNumberFormat="1" applyFont="1" applyBorder="1" applyAlignment="1">
      <alignment vertical="center" shrinkToFit="1"/>
    </xf>
    <xf numFmtId="177" fontId="12" fillId="0" borderId="44" xfId="0" applyNumberFormat="1" applyFont="1" applyBorder="1" applyAlignment="1">
      <alignment vertical="center" shrinkToFit="1"/>
    </xf>
    <xf numFmtId="177" fontId="12" fillId="0" borderId="7" xfId="0" applyNumberFormat="1" applyFont="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18">
    <cellStyle name="パーセント 2" xfId="2" xr:uid="{00000000-0005-0000-0000-000000000000}"/>
    <cellStyle name="ハイパーリンク 2" xfId="13" xr:uid="{0F76E358-D30D-4736-8786-1BD6B66646DE}"/>
    <cellStyle name="桁区切り" xfId="4" builtinId="6"/>
    <cellStyle name="桁区切り 2" xfId="1" xr:uid="{00000000-0005-0000-0000-000002000000}"/>
    <cellStyle name="桁区切り 2 2" xfId="10" xr:uid="{2D985B7B-A69C-48FE-8140-FFF43F396A33}"/>
    <cellStyle name="桁区切り 2 2 2" xfId="12" xr:uid="{80A97B30-3C49-4F42-BA19-03D4BBB8DB9F}"/>
    <cellStyle name="桁区切り 3" xfId="6" xr:uid="{00000000-0005-0000-0000-000003000000}"/>
    <cellStyle name="桁区切り 3 2" xfId="14" xr:uid="{D089100E-9AFA-4851-8606-6443AF36513A}"/>
    <cellStyle name="桁区切り 4" xfId="11" xr:uid="{935489FF-5B5D-44B6-A45E-4CD760477402}"/>
    <cellStyle name="標準" xfId="0" builtinId="0"/>
    <cellStyle name="標準 2" xfId="3" xr:uid="{00000000-0005-0000-0000-000005000000}"/>
    <cellStyle name="標準 2 2" xfId="8" xr:uid="{E4C107BB-4DAF-43C2-BC66-9FAAF3D76AF5}"/>
    <cellStyle name="標準 2 3" xfId="9" xr:uid="{70E125F3-AF89-45C5-9EB9-D025DE122929}"/>
    <cellStyle name="標準 3" xfId="5" xr:uid="{00000000-0005-0000-0000-000006000000}"/>
    <cellStyle name="標準 3 2" xfId="7" xr:uid="{3083A9C8-B728-4828-BAC1-4ADB9BC149F3}"/>
    <cellStyle name="標準 3 2 2" xfId="16" xr:uid="{CCFD6194-8996-4505-BCB4-0E937F4BEF22}"/>
    <cellStyle name="標準 3 3" xfId="15" xr:uid="{AB72065D-B6ED-4C80-986E-9BD4F6C52619}"/>
    <cellStyle name="標準 4" xfId="17" xr:uid="{DA4230E2-1035-426B-8F06-B9E980B37B0D}"/>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zoomScaleNormal="100" zoomScaleSheetLayoutView="100" workbookViewId="0">
      <selection activeCell="B9" sqref="B9:B10"/>
    </sheetView>
  </sheetViews>
  <sheetFormatPr defaultColWidth="9" defaultRowHeight="13"/>
  <cols>
    <col min="1" max="1" width="5.36328125" style="87" bestFit="1" customWidth="1"/>
    <col min="2" max="3" width="32.90625" style="85" customWidth="1"/>
    <col min="4" max="4" width="4.26953125" style="87" customWidth="1"/>
    <col min="5" max="16384" width="9" style="87"/>
  </cols>
  <sheetData>
    <row r="2" spans="1:3" ht="16.5">
      <c r="A2" s="135" t="s">
        <v>0</v>
      </c>
      <c r="B2" s="135"/>
      <c r="C2" s="135"/>
    </row>
    <row r="3" spans="1:3" ht="14">
      <c r="B3" s="86"/>
    </row>
    <row r="4" spans="1:3" ht="14">
      <c r="A4" s="96" t="s">
        <v>1</v>
      </c>
      <c r="B4" s="97" t="s">
        <v>2</v>
      </c>
      <c r="C4" s="97" t="s">
        <v>3</v>
      </c>
    </row>
    <row r="5" spans="1:3" ht="63.75" customHeight="1">
      <c r="A5" s="88">
        <f>1</f>
        <v>1</v>
      </c>
      <c r="B5" s="89" t="s">
        <v>230</v>
      </c>
      <c r="C5" s="89"/>
    </row>
    <row r="6" spans="1:3" ht="90" customHeight="1">
      <c r="A6" s="88">
        <f t="shared" ref="A6:A10" si="0">A5+1</f>
        <v>2</v>
      </c>
      <c r="B6" s="89"/>
      <c r="C6" s="89" t="s">
        <v>231</v>
      </c>
    </row>
    <row r="7" spans="1:3" ht="63.75" customHeight="1">
      <c r="A7" s="131">
        <f t="shared" si="0"/>
        <v>3</v>
      </c>
      <c r="B7" s="132" t="s">
        <v>4</v>
      </c>
      <c r="C7" s="132"/>
    </row>
    <row r="8" spans="1:3" ht="120" customHeight="1">
      <c r="A8" s="88">
        <f t="shared" si="0"/>
        <v>4</v>
      </c>
      <c r="B8" s="133" t="s">
        <v>5</v>
      </c>
      <c r="C8" s="98"/>
    </row>
    <row r="9" spans="1:3" ht="116" customHeight="1">
      <c r="A9" s="88">
        <f t="shared" si="0"/>
        <v>5</v>
      </c>
      <c r="B9" s="134" t="s">
        <v>234</v>
      </c>
      <c r="C9" s="90"/>
    </row>
    <row r="10" spans="1:3" ht="75" customHeight="1">
      <c r="A10" s="88">
        <f t="shared" si="0"/>
        <v>6</v>
      </c>
      <c r="B10" s="89" t="s">
        <v>235</v>
      </c>
      <c r="C10" s="89"/>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G36"/>
  <sheetViews>
    <sheetView showGridLines="0" showZeros="0" view="pageBreakPreview" topLeftCell="A10" zoomScaleNormal="100" zoomScaleSheetLayoutView="100" workbookViewId="0">
      <selection activeCell="F6" sqref="F6"/>
    </sheetView>
  </sheetViews>
  <sheetFormatPr defaultColWidth="2.26953125" defaultRowHeight="13"/>
  <cols>
    <col min="1" max="1" width="3.08984375" style="1" customWidth="1"/>
    <col min="2" max="2" width="30.26953125" style="1" customWidth="1"/>
    <col min="3" max="3" width="12.90625" style="1" customWidth="1"/>
    <col min="4" max="4" width="20.90625" style="1" customWidth="1"/>
    <col min="5" max="5" width="13.90625" style="1" bestFit="1" customWidth="1"/>
    <col min="6" max="6" width="20.90625" style="1" customWidth="1"/>
    <col min="7" max="7" width="13.90625" style="1" customWidth="1"/>
    <col min="8" max="8" width="7.6328125" style="1" customWidth="1"/>
    <col min="9" max="9" width="7.36328125" style="1" bestFit="1" customWidth="1"/>
    <col min="10" max="10" width="7.6328125" style="1" customWidth="1"/>
    <col min="11" max="11" width="4.36328125" style="1" bestFit="1" customWidth="1"/>
    <col min="12" max="13" width="2.26953125" style="1"/>
    <col min="14" max="14" width="4.36328125" style="1" bestFit="1" customWidth="1"/>
    <col min="15" max="16384" width="2.26953125" style="1"/>
  </cols>
  <sheetData>
    <row r="1" spans="1:33">
      <c r="A1" s="1" t="s">
        <v>8</v>
      </c>
    </row>
    <row r="2" spans="1:33">
      <c r="A2" s="80"/>
    </row>
    <row r="3" spans="1:33" ht="18" customHeight="1">
      <c r="A3" s="141" t="s">
        <v>9</v>
      </c>
      <c r="B3" s="138" t="s">
        <v>10</v>
      </c>
      <c r="C3" s="142" t="s">
        <v>11</v>
      </c>
      <c r="D3" s="138" t="s">
        <v>12</v>
      </c>
      <c r="E3" s="138" t="s">
        <v>7</v>
      </c>
      <c r="F3" s="145" t="s">
        <v>13</v>
      </c>
      <c r="G3" s="143" t="s">
        <v>236</v>
      </c>
      <c r="H3" s="139" t="s">
        <v>14</v>
      </c>
      <c r="I3" s="139"/>
      <c r="J3" s="140"/>
      <c r="K3" s="136" t="s">
        <v>15</v>
      </c>
    </row>
    <row r="4" spans="1:33" ht="55.5" thickBot="1">
      <c r="A4" s="141"/>
      <c r="B4" s="138"/>
      <c r="C4" s="142"/>
      <c r="D4" s="138"/>
      <c r="E4" s="138"/>
      <c r="F4" s="146"/>
      <c r="G4" s="144"/>
      <c r="H4" s="79" t="s">
        <v>226</v>
      </c>
      <c r="I4" s="79" t="s">
        <v>227</v>
      </c>
      <c r="J4" s="95" t="s">
        <v>16</v>
      </c>
      <c r="K4" s="137"/>
    </row>
    <row r="5" spans="1:33" ht="22.5" customHeight="1" thickBot="1">
      <c r="A5" s="81">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兵庫県</v>
      </c>
      <c r="G5" s="104"/>
      <c r="H5" s="84">
        <f t="shared" ref="H5:H19" ca="1" si="0">IFERROR(INDIRECT("個票"&amp;$A5&amp;"！$ai$27"),"")</f>
        <v>0</v>
      </c>
      <c r="I5" s="130" t="str">
        <f t="shared" ref="I5:I19" ca="1" si="1">IFERROR(INDIRECT("個票"&amp;$A5&amp;"！$ai$47"),"")</f>
        <v/>
      </c>
      <c r="J5" s="84">
        <f ca="1">SUM(H5,I5)</f>
        <v>0</v>
      </c>
      <c r="K5" s="100"/>
      <c r="N5" s="102" t="str">
        <f ca="1">IF(_xlfn.SHEETS()-6=COUNTIF(J5:J22,"&gt;0"),"○","！（本表の事業所数と個票の枚数が一致しません）")</f>
        <v>！（本表の事業所数と個票の枚数が一致しません）</v>
      </c>
      <c r="O5" s="103"/>
      <c r="P5" s="103"/>
      <c r="Q5" s="103"/>
      <c r="R5" s="103"/>
      <c r="S5" s="103"/>
      <c r="T5" s="103"/>
      <c r="U5" s="103"/>
      <c r="V5" s="103"/>
      <c r="W5" s="103"/>
      <c r="X5" s="103"/>
      <c r="Y5" s="103"/>
      <c r="Z5" s="103"/>
      <c r="AA5" s="103"/>
      <c r="AB5" s="103"/>
      <c r="AC5" s="103"/>
      <c r="AD5" s="103"/>
      <c r="AE5" s="103"/>
      <c r="AF5" s="103"/>
      <c r="AG5" s="99"/>
    </row>
    <row r="6" spans="1:33" ht="22.5" customHeight="1">
      <c r="A6" s="81">
        <f t="shared" ref="A6:A19" si="2">ROW()-4</f>
        <v>2</v>
      </c>
      <c r="B6" s="104" t="str">
        <f t="shared" ref="B6:B19" ca="1" si="3">IFERROR(INDIRECT("個票"&amp;$A6&amp;"！$t$7"),"")</f>
        <v/>
      </c>
      <c r="C6" s="104" t="str">
        <f t="shared" ref="C6:C19" ca="1" si="4">IFERROR(INDIRECT("個票"&amp;$A6&amp;"！$h$7"),"")</f>
        <v/>
      </c>
      <c r="D6" s="104" t="str">
        <f t="shared" ref="D6:D19" ca="1" si="5">IFERROR(INDIRECT("個票"&amp;$A6&amp;"！$l$10"),"")</f>
        <v/>
      </c>
      <c r="E6" s="104" t="str">
        <f t="shared" ref="E6:E19" ca="1" si="6">IFERROR(INDIRECT("個票"&amp;$A6&amp;"！$w$9"),"")</f>
        <v/>
      </c>
      <c r="F6" s="104" t="str">
        <f t="shared" ref="F6:F19" ca="1" si="7">IFERROR(INDIRECT("個票"&amp;$A6&amp;"！$ｄ$9")&amp;INDIRECT("個票"&amp;$A6&amp;"！$ｈ$9"),"")</f>
        <v/>
      </c>
      <c r="G6" s="104"/>
      <c r="H6" s="84" t="str">
        <f t="shared" ca="1" si="0"/>
        <v/>
      </c>
      <c r="I6" s="130" t="str">
        <f t="shared" ca="1" si="1"/>
        <v/>
      </c>
      <c r="J6" s="84">
        <f ca="1">SUM(H6,I6)</f>
        <v>0</v>
      </c>
      <c r="K6" s="100"/>
      <c r="N6" s="101" t="s">
        <v>17</v>
      </c>
    </row>
    <row r="7" spans="1:33" ht="22.5" customHeight="1">
      <c r="A7" s="81">
        <f t="shared" si="2"/>
        <v>3</v>
      </c>
      <c r="B7" s="104" t="str">
        <f t="shared" ca="1" si="3"/>
        <v/>
      </c>
      <c r="C7" s="104" t="str">
        <f t="shared" ca="1" si="4"/>
        <v/>
      </c>
      <c r="D7" s="104" t="str">
        <f t="shared" ca="1" si="5"/>
        <v/>
      </c>
      <c r="E7" s="104" t="str">
        <f t="shared" ca="1" si="6"/>
        <v/>
      </c>
      <c r="F7" s="104" t="str">
        <f t="shared" ca="1" si="7"/>
        <v/>
      </c>
      <c r="G7" s="104"/>
      <c r="H7" s="84" t="str">
        <f t="shared" ca="1" si="0"/>
        <v/>
      </c>
      <c r="I7" s="130" t="str">
        <f t="shared" ca="1" si="1"/>
        <v/>
      </c>
      <c r="J7" s="84">
        <f t="shared" ref="J7:J19" ca="1" si="8">SUM(H7,I7)</f>
        <v>0</v>
      </c>
      <c r="K7" s="100"/>
      <c r="N7" s="101" t="s">
        <v>18</v>
      </c>
    </row>
    <row r="8" spans="1:33" ht="22.5" customHeight="1">
      <c r="A8" s="81">
        <f t="shared" si="2"/>
        <v>4</v>
      </c>
      <c r="B8" s="104" t="str">
        <f t="shared" ca="1" si="3"/>
        <v/>
      </c>
      <c r="C8" s="104" t="str">
        <f t="shared" ca="1" si="4"/>
        <v/>
      </c>
      <c r="D8" s="104" t="str">
        <f t="shared" ca="1" si="5"/>
        <v/>
      </c>
      <c r="E8" s="104" t="str">
        <f t="shared" ca="1" si="6"/>
        <v/>
      </c>
      <c r="F8" s="104" t="str">
        <f t="shared" ca="1" si="7"/>
        <v/>
      </c>
      <c r="G8" s="104"/>
      <c r="H8" s="84" t="str">
        <f t="shared" ca="1" si="0"/>
        <v/>
      </c>
      <c r="I8" s="130" t="str">
        <f t="shared" ca="1" si="1"/>
        <v/>
      </c>
      <c r="J8" s="84">
        <f t="shared" ca="1" si="8"/>
        <v>0</v>
      </c>
      <c r="K8" s="100"/>
    </row>
    <row r="9" spans="1:33" ht="22.5" customHeight="1">
      <c r="A9" s="81">
        <f t="shared" si="2"/>
        <v>5</v>
      </c>
      <c r="B9" s="104" t="str">
        <f t="shared" ca="1" si="3"/>
        <v/>
      </c>
      <c r="C9" s="104" t="str">
        <f t="shared" ca="1" si="4"/>
        <v/>
      </c>
      <c r="D9" s="104" t="str">
        <f t="shared" ca="1" si="5"/>
        <v/>
      </c>
      <c r="E9" s="104" t="str">
        <f t="shared" ca="1" si="6"/>
        <v/>
      </c>
      <c r="F9" s="104" t="str">
        <f t="shared" ca="1" si="7"/>
        <v/>
      </c>
      <c r="G9" s="104"/>
      <c r="H9" s="84" t="str">
        <f t="shared" ca="1" si="0"/>
        <v/>
      </c>
      <c r="I9" s="130" t="str">
        <f t="shared" ca="1" si="1"/>
        <v/>
      </c>
      <c r="J9" s="84">
        <f t="shared" ca="1" si="8"/>
        <v>0</v>
      </c>
      <c r="K9" s="100"/>
    </row>
    <row r="10" spans="1:33" ht="22.5" customHeight="1">
      <c r="A10" s="81">
        <f t="shared" si="2"/>
        <v>6</v>
      </c>
      <c r="B10" s="104" t="str">
        <f t="shared" ca="1" si="3"/>
        <v/>
      </c>
      <c r="C10" s="104" t="str">
        <f t="shared" ca="1" si="4"/>
        <v/>
      </c>
      <c r="D10" s="104" t="str">
        <f t="shared" ca="1" si="5"/>
        <v/>
      </c>
      <c r="E10" s="104" t="str">
        <f t="shared" ca="1" si="6"/>
        <v/>
      </c>
      <c r="F10" s="104" t="str">
        <f t="shared" ca="1" si="7"/>
        <v/>
      </c>
      <c r="G10" s="104"/>
      <c r="H10" s="84" t="str">
        <f t="shared" ca="1" si="0"/>
        <v/>
      </c>
      <c r="I10" s="130" t="str">
        <f t="shared" ca="1" si="1"/>
        <v/>
      </c>
      <c r="J10" s="84">
        <f t="shared" ca="1" si="8"/>
        <v>0</v>
      </c>
      <c r="K10" s="100"/>
    </row>
    <row r="11" spans="1:33" ht="22.5" customHeight="1">
      <c r="A11" s="81">
        <f t="shared" si="2"/>
        <v>7</v>
      </c>
      <c r="B11" s="104" t="str">
        <f t="shared" ca="1" si="3"/>
        <v/>
      </c>
      <c r="C11" s="104" t="str">
        <f t="shared" ca="1" si="4"/>
        <v/>
      </c>
      <c r="D11" s="104" t="str">
        <f t="shared" ca="1" si="5"/>
        <v/>
      </c>
      <c r="E11" s="104" t="str">
        <f t="shared" ca="1" si="6"/>
        <v/>
      </c>
      <c r="F11" s="104" t="str">
        <f t="shared" ca="1" si="7"/>
        <v/>
      </c>
      <c r="G11" s="104"/>
      <c r="H11" s="84" t="str">
        <f t="shared" ca="1" si="0"/>
        <v/>
      </c>
      <c r="I11" s="130" t="str">
        <f t="shared" ca="1" si="1"/>
        <v/>
      </c>
      <c r="J11" s="84">
        <f t="shared" ca="1" si="8"/>
        <v>0</v>
      </c>
      <c r="K11" s="100"/>
    </row>
    <row r="12" spans="1:33" ht="22.5" customHeight="1">
      <c r="A12" s="81">
        <f t="shared" si="2"/>
        <v>8</v>
      </c>
      <c r="B12" s="104" t="str">
        <f t="shared" ca="1" si="3"/>
        <v/>
      </c>
      <c r="C12" s="104" t="str">
        <f t="shared" ca="1" si="4"/>
        <v/>
      </c>
      <c r="D12" s="104" t="str">
        <f t="shared" ca="1" si="5"/>
        <v/>
      </c>
      <c r="E12" s="104" t="str">
        <f t="shared" ca="1" si="6"/>
        <v/>
      </c>
      <c r="F12" s="104" t="str">
        <f t="shared" ca="1" si="7"/>
        <v/>
      </c>
      <c r="G12" s="104"/>
      <c r="H12" s="84" t="str">
        <f t="shared" ca="1" si="0"/>
        <v/>
      </c>
      <c r="I12" s="130" t="str">
        <f t="shared" ca="1" si="1"/>
        <v/>
      </c>
      <c r="J12" s="84">
        <f t="shared" ca="1" si="8"/>
        <v>0</v>
      </c>
      <c r="K12" s="100"/>
    </row>
    <row r="13" spans="1:33" ht="22.5" customHeight="1">
      <c r="A13" s="81">
        <f t="shared" si="2"/>
        <v>9</v>
      </c>
      <c r="B13" s="104" t="str">
        <f t="shared" ca="1" si="3"/>
        <v/>
      </c>
      <c r="C13" s="104" t="str">
        <f t="shared" ca="1" si="4"/>
        <v/>
      </c>
      <c r="D13" s="104" t="str">
        <f t="shared" ca="1" si="5"/>
        <v/>
      </c>
      <c r="E13" s="104" t="str">
        <f t="shared" ca="1" si="6"/>
        <v/>
      </c>
      <c r="F13" s="104" t="str">
        <f t="shared" ca="1" si="7"/>
        <v/>
      </c>
      <c r="G13" s="104"/>
      <c r="H13" s="84" t="str">
        <f t="shared" ca="1" si="0"/>
        <v/>
      </c>
      <c r="I13" s="130" t="str">
        <f t="shared" ca="1" si="1"/>
        <v/>
      </c>
      <c r="J13" s="84">
        <f t="shared" ca="1" si="8"/>
        <v>0</v>
      </c>
      <c r="K13" s="100"/>
    </row>
    <row r="14" spans="1:33" ht="22.5" customHeight="1">
      <c r="A14" s="81">
        <f t="shared" si="2"/>
        <v>10</v>
      </c>
      <c r="B14" s="104" t="str">
        <f t="shared" ca="1" si="3"/>
        <v/>
      </c>
      <c r="C14" s="104" t="str">
        <f t="shared" ca="1" si="4"/>
        <v/>
      </c>
      <c r="D14" s="104" t="str">
        <f t="shared" ca="1" si="5"/>
        <v/>
      </c>
      <c r="E14" s="104" t="str">
        <f t="shared" ca="1" si="6"/>
        <v/>
      </c>
      <c r="F14" s="104" t="str">
        <f t="shared" ca="1" si="7"/>
        <v/>
      </c>
      <c r="G14" s="104"/>
      <c r="H14" s="84" t="str">
        <f t="shared" ca="1" si="0"/>
        <v/>
      </c>
      <c r="I14" s="130" t="str">
        <f t="shared" ca="1" si="1"/>
        <v/>
      </c>
      <c r="J14" s="84">
        <f t="shared" ca="1" si="8"/>
        <v>0</v>
      </c>
      <c r="K14" s="100"/>
    </row>
    <row r="15" spans="1:33" ht="22.5" customHeight="1">
      <c r="A15" s="81">
        <f t="shared" si="2"/>
        <v>11</v>
      </c>
      <c r="B15" s="104" t="str">
        <f t="shared" ca="1" si="3"/>
        <v/>
      </c>
      <c r="C15" s="104" t="str">
        <f t="shared" ca="1" si="4"/>
        <v/>
      </c>
      <c r="D15" s="104" t="str">
        <f t="shared" ca="1" si="5"/>
        <v/>
      </c>
      <c r="E15" s="104" t="str">
        <f t="shared" ca="1" si="6"/>
        <v/>
      </c>
      <c r="F15" s="104" t="str">
        <f t="shared" ca="1" si="7"/>
        <v/>
      </c>
      <c r="G15" s="104"/>
      <c r="H15" s="84" t="str">
        <f t="shared" ca="1" si="0"/>
        <v/>
      </c>
      <c r="I15" s="130" t="str">
        <f t="shared" ca="1" si="1"/>
        <v/>
      </c>
      <c r="J15" s="84">
        <f t="shared" ca="1" si="8"/>
        <v>0</v>
      </c>
      <c r="K15" s="100"/>
    </row>
    <row r="16" spans="1:33" ht="22.5" customHeight="1">
      <c r="A16" s="81">
        <f t="shared" si="2"/>
        <v>12</v>
      </c>
      <c r="B16" s="104" t="str">
        <f t="shared" ca="1" si="3"/>
        <v/>
      </c>
      <c r="C16" s="104" t="str">
        <f t="shared" ca="1" si="4"/>
        <v/>
      </c>
      <c r="D16" s="104" t="str">
        <f t="shared" ca="1" si="5"/>
        <v/>
      </c>
      <c r="E16" s="104" t="str">
        <f t="shared" ca="1" si="6"/>
        <v/>
      </c>
      <c r="F16" s="104" t="str">
        <f t="shared" ca="1" si="7"/>
        <v/>
      </c>
      <c r="G16" s="104"/>
      <c r="H16" s="84" t="str">
        <f t="shared" ca="1" si="0"/>
        <v/>
      </c>
      <c r="I16" s="130" t="str">
        <f t="shared" ca="1" si="1"/>
        <v/>
      </c>
      <c r="J16" s="84">
        <f t="shared" ca="1" si="8"/>
        <v>0</v>
      </c>
      <c r="K16" s="100"/>
    </row>
    <row r="17" spans="1:11" ht="22.5" customHeight="1">
      <c r="A17" s="81">
        <f t="shared" si="2"/>
        <v>13</v>
      </c>
      <c r="B17" s="104" t="str">
        <f t="shared" ca="1" si="3"/>
        <v/>
      </c>
      <c r="C17" s="104" t="str">
        <f t="shared" ca="1" si="4"/>
        <v/>
      </c>
      <c r="D17" s="104" t="str">
        <f t="shared" ca="1" si="5"/>
        <v/>
      </c>
      <c r="E17" s="104" t="str">
        <f t="shared" ca="1" si="6"/>
        <v/>
      </c>
      <c r="F17" s="104" t="str">
        <f t="shared" ca="1" si="7"/>
        <v/>
      </c>
      <c r="G17" s="104"/>
      <c r="H17" s="84" t="str">
        <f t="shared" ca="1" si="0"/>
        <v/>
      </c>
      <c r="I17" s="130" t="str">
        <f t="shared" ca="1" si="1"/>
        <v/>
      </c>
      <c r="J17" s="84">
        <f t="shared" ca="1" si="8"/>
        <v>0</v>
      </c>
      <c r="K17" s="100"/>
    </row>
    <row r="18" spans="1:11" ht="22.5" customHeight="1">
      <c r="A18" s="81">
        <f t="shared" si="2"/>
        <v>14</v>
      </c>
      <c r="B18" s="104" t="str">
        <f t="shared" ca="1" si="3"/>
        <v/>
      </c>
      <c r="C18" s="104" t="str">
        <f t="shared" ca="1" si="4"/>
        <v/>
      </c>
      <c r="D18" s="104" t="str">
        <f t="shared" ca="1" si="5"/>
        <v/>
      </c>
      <c r="E18" s="104" t="str">
        <f t="shared" ca="1" si="6"/>
        <v/>
      </c>
      <c r="F18" s="104" t="str">
        <f t="shared" ca="1" si="7"/>
        <v/>
      </c>
      <c r="G18" s="104"/>
      <c r="H18" s="84" t="str">
        <f t="shared" ca="1" si="0"/>
        <v/>
      </c>
      <c r="I18" s="130" t="str">
        <f t="shared" ca="1" si="1"/>
        <v/>
      </c>
      <c r="J18" s="84">
        <f t="shared" ca="1" si="8"/>
        <v>0</v>
      </c>
      <c r="K18" s="100"/>
    </row>
    <row r="19" spans="1:11" ht="22.5" customHeight="1">
      <c r="A19" s="81">
        <f t="shared" si="2"/>
        <v>15</v>
      </c>
      <c r="B19" s="104" t="str">
        <f t="shared" ca="1" si="3"/>
        <v/>
      </c>
      <c r="C19" s="104" t="str">
        <f t="shared" ca="1" si="4"/>
        <v/>
      </c>
      <c r="D19" s="104" t="str">
        <f t="shared" ca="1" si="5"/>
        <v/>
      </c>
      <c r="E19" s="104" t="str">
        <f t="shared" ca="1" si="6"/>
        <v/>
      </c>
      <c r="F19" s="104" t="str">
        <f t="shared" ca="1" si="7"/>
        <v/>
      </c>
      <c r="G19" s="104"/>
      <c r="H19" s="84" t="str">
        <f t="shared" ca="1" si="0"/>
        <v/>
      </c>
      <c r="I19" s="130" t="str">
        <f t="shared" ca="1" si="1"/>
        <v/>
      </c>
      <c r="J19" s="84">
        <f t="shared" ca="1" si="8"/>
        <v>0</v>
      </c>
      <c r="K19" s="100"/>
    </row>
    <row r="20" spans="1:11" ht="11.25" customHeight="1"/>
    <row r="21" spans="1:11" customFormat="1">
      <c r="A21" s="2" t="s">
        <v>19</v>
      </c>
      <c r="B21" s="1"/>
      <c r="C21" s="1"/>
    </row>
    <row r="22" spans="1:11" customFormat="1" ht="16.5" customHeight="1">
      <c r="A22" s="82"/>
      <c r="B22" s="2" t="s">
        <v>20</v>
      </c>
      <c r="C22" s="1"/>
    </row>
    <row r="23" spans="1:11" customFormat="1" ht="16.5" customHeight="1">
      <c r="A23" s="82"/>
      <c r="B23" s="2"/>
      <c r="C23" s="1"/>
    </row>
    <row r="24" spans="1:11" customFormat="1" ht="16.5" customHeight="1">
      <c r="A24" s="5"/>
      <c r="B24" s="83"/>
      <c r="C24" s="1"/>
    </row>
    <row r="25" spans="1:11" customFormat="1" ht="16.5" customHeight="1">
      <c r="A25" s="5"/>
      <c r="B25" s="83"/>
      <c r="C25" s="1"/>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V59"/>
  <sheetViews>
    <sheetView showGridLines="0" showZeros="0" tabSelected="1" topLeftCell="A33" zoomScale="115" zoomScaleNormal="115" zoomScaleSheetLayoutView="100" workbookViewId="0">
      <selection activeCell="A53" sqref="A53:XFD5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8" zoomScale="70" zoomScaleNormal="70" workbookViewId="0">
      <selection activeCell="N22" sqref="N22"/>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47</v>
      </c>
      <c r="B1" s="7"/>
      <c r="C1" s="6" t="s">
        <v>48</v>
      </c>
      <c r="I1" s="6"/>
      <c r="J1" s="6"/>
    </row>
    <row r="2" spans="1:15" ht="27" customHeight="1">
      <c r="A2" s="9" t="s">
        <v>49</v>
      </c>
      <c r="B2" s="10"/>
      <c r="C2" s="11"/>
      <c r="D2" s="11"/>
      <c r="E2" s="11"/>
      <c r="F2" s="11"/>
      <c r="G2" s="11"/>
      <c r="H2" s="12"/>
      <c r="I2" s="245" t="s">
        <v>50</v>
      </c>
      <c r="J2" s="246"/>
    </row>
    <row r="3" spans="1:15" ht="30" customHeight="1">
      <c r="A3" s="13"/>
      <c r="B3" s="14"/>
      <c r="C3" s="15"/>
      <c r="D3" s="15"/>
      <c r="E3" s="15"/>
      <c r="F3" s="15"/>
      <c r="G3" s="16" t="s">
        <v>51</v>
      </c>
      <c r="H3" s="17"/>
    </row>
    <row r="4" spans="1:15" ht="71.25" customHeight="1">
      <c r="A4" s="18"/>
      <c r="B4" s="19"/>
      <c r="C4" s="247" t="s">
        <v>52</v>
      </c>
      <c r="D4" s="248"/>
      <c r="E4" s="248"/>
      <c r="F4" s="249"/>
      <c r="G4" s="250" t="s">
        <v>53</v>
      </c>
      <c r="H4" s="251"/>
    </row>
    <row r="5" spans="1:15" ht="19" customHeight="1">
      <c r="A5" s="20"/>
      <c r="B5" s="21"/>
      <c r="C5" s="252" t="s">
        <v>54</v>
      </c>
      <c r="D5" s="22">
        <v>1</v>
      </c>
      <c r="E5" s="253" t="s">
        <v>55</v>
      </c>
      <c r="F5" s="22" t="s">
        <v>56</v>
      </c>
      <c r="G5" s="23">
        <v>653</v>
      </c>
      <c r="H5" s="24" t="s">
        <v>57</v>
      </c>
      <c r="K5" s="25"/>
      <c r="L5" s="26"/>
      <c r="M5" s="25"/>
      <c r="N5" s="26"/>
      <c r="O5" s="27"/>
    </row>
    <row r="6" spans="1:15" ht="19" customHeight="1">
      <c r="A6" s="20"/>
      <c r="B6" s="21"/>
      <c r="C6" s="252"/>
      <c r="D6" s="22">
        <v>2</v>
      </c>
      <c r="E6" s="253"/>
      <c r="F6" s="22" t="s">
        <v>58</v>
      </c>
      <c r="G6" s="23">
        <v>831</v>
      </c>
      <c r="H6" s="24" t="s">
        <v>57</v>
      </c>
      <c r="K6" s="25"/>
      <c r="L6" s="26"/>
      <c r="M6" s="25"/>
      <c r="N6" s="26"/>
      <c r="O6" s="27"/>
    </row>
    <row r="7" spans="1:15" ht="19" customHeight="1">
      <c r="A7" s="20"/>
      <c r="B7" s="21"/>
      <c r="C7" s="252"/>
      <c r="D7" s="22">
        <v>3</v>
      </c>
      <c r="E7" s="253"/>
      <c r="F7" s="22" t="s">
        <v>59</v>
      </c>
      <c r="G7" s="23">
        <v>1075</v>
      </c>
      <c r="H7" s="24" t="s">
        <v>57</v>
      </c>
      <c r="K7" s="25"/>
      <c r="L7" s="26"/>
      <c r="M7" s="25"/>
      <c r="N7" s="26"/>
      <c r="O7" s="27"/>
    </row>
    <row r="8" spans="1:15" ht="19" customHeight="1">
      <c r="A8" s="20"/>
      <c r="B8" s="21"/>
      <c r="C8" s="252"/>
      <c r="D8" s="22">
        <v>4</v>
      </c>
      <c r="E8" s="254" t="s">
        <v>60</v>
      </c>
      <c r="F8" s="254"/>
      <c r="G8" s="23">
        <v>305</v>
      </c>
      <c r="H8" s="24" t="s">
        <v>57</v>
      </c>
      <c r="K8" s="25"/>
      <c r="L8" s="26"/>
      <c r="M8" s="25"/>
      <c r="N8" s="26"/>
      <c r="O8" s="27"/>
    </row>
    <row r="9" spans="1:15" ht="19" customHeight="1">
      <c r="A9" s="20"/>
      <c r="B9" s="21"/>
      <c r="C9" s="252"/>
      <c r="D9" s="22">
        <v>5</v>
      </c>
      <c r="E9" s="253" t="s">
        <v>61</v>
      </c>
      <c r="F9" s="253"/>
      <c r="G9" s="23">
        <v>340</v>
      </c>
      <c r="H9" s="24" t="s">
        <v>57</v>
      </c>
      <c r="K9" s="25"/>
      <c r="L9" s="26"/>
      <c r="M9" s="25"/>
      <c r="N9" s="26"/>
      <c r="O9" s="27"/>
    </row>
    <row r="10" spans="1:15" ht="19" customHeight="1">
      <c r="A10" s="20"/>
      <c r="B10" s="21"/>
      <c r="C10" s="252"/>
      <c r="D10" s="22">
        <v>6</v>
      </c>
      <c r="E10" s="253" t="s">
        <v>62</v>
      </c>
      <c r="F10" s="22" t="s">
        <v>56</v>
      </c>
      <c r="G10" s="23">
        <v>642</v>
      </c>
      <c r="H10" s="24" t="s">
        <v>57</v>
      </c>
      <c r="K10" s="25"/>
      <c r="L10" s="26"/>
      <c r="M10" s="25"/>
      <c r="N10" s="26"/>
      <c r="O10" s="27"/>
    </row>
    <row r="11" spans="1:15" ht="19" customHeight="1">
      <c r="A11" s="20"/>
      <c r="B11" s="21"/>
      <c r="C11" s="252"/>
      <c r="D11" s="22">
        <v>7</v>
      </c>
      <c r="E11" s="253"/>
      <c r="F11" s="22" t="s">
        <v>58</v>
      </c>
      <c r="G11" s="23">
        <v>776</v>
      </c>
      <c r="H11" s="24" t="s">
        <v>57</v>
      </c>
      <c r="K11" s="25"/>
      <c r="L11" s="26"/>
      <c r="M11" s="25"/>
      <c r="N11" s="26"/>
      <c r="O11" s="27"/>
    </row>
    <row r="12" spans="1:15" ht="19" customHeight="1">
      <c r="A12" s="20"/>
      <c r="B12" s="21"/>
      <c r="C12" s="252"/>
      <c r="D12" s="22">
        <v>8</v>
      </c>
      <c r="E12" s="253"/>
      <c r="F12" s="22" t="s">
        <v>59</v>
      </c>
      <c r="G12" s="23">
        <v>1272</v>
      </c>
      <c r="H12" s="24" t="s">
        <v>57</v>
      </c>
      <c r="K12" s="25"/>
      <c r="L12" s="26"/>
      <c r="M12" s="25"/>
      <c r="N12" s="26"/>
      <c r="O12" s="27"/>
    </row>
    <row r="13" spans="1:15" ht="19" customHeight="1">
      <c r="A13" s="20"/>
      <c r="B13" s="21"/>
      <c r="C13" s="28" t="s">
        <v>63</v>
      </c>
      <c r="D13" s="22">
        <v>9</v>
      </c>
      <c r="E13" s="253" t="s">
        <v>64</v>
      </c>
      <c r="F13" s="253"/>
      <c r="G13" s="23">
        <v>44</v>
      </c>
      <c r="H13" s="24" t="s">
        <v>65</v>
      </c>
      <c r="K13" s="25"/>
      <c r="L13" s="27"/>
      <c r="M13" s="27"/>
      <c r="N13" s="26"/>
      <c r="O13" s="25"/>
    </row>
    <row r="14" spans="1:15" ht="19" customHeight="1">
      <c r="A14" s="20"/>
      <c r="B14" s="21"/>
      <c r="C14" s="252" t="s">
        <v>66</v>
      </c>
      <c r="D14" s="22">
        <v>10</v>
      </c>
      <c r="E14" s="253" t="s">
        <v>67</v>
      </c>
      <c r="F14" s="253"/>
      <c r="G14" s="23">
        <v>500</v>
      </c>
      <c r="H14" s="24" t="s">
        <v>57</v>
      </c>
      <c r="K14" s="25"/>
      <c r="L14" s="26"/>
      <c r="M14" s="25"/>
      <c r="N14" s="26"/>
      <c r="O14" s="27"/>
    </row>
    <row r="15" spans="1:15" ht="19" customHeight="1">
      <c r="A15" s="20"/>
      <c r="B15" s="21"/>
      <c r="C15" s="252"/>
      <c r="D15" s="22">
        <v>11</v>
      </c>
      <c r="E15" s="253" t="s">
        <v>68</v>
      </c>
      <c r="F15" s="253"/>
      <c r="G15" s="23">
        <v>431</v>
      </c>
      <c r="H15" s="24" t="s">
        <v>57</v>
      </c>
      <c r="K15" s="25"/>
      <c r="L15" s="26"/>
      <c r="M15" s="25"/>
      <c r="N15" s="26"/>
      <c r="O15" s="27"/>
    </row>
    <row r="16" spans="1:15" ht="19" customHeight="1">
      <c r="A16" s="20"/>
      <c r="B16" s="21"/>
      <c r="C16" s="252"/>
      <c r="D16" s="22">
        <v>12</v>
      </c>
      <c r="E16" s="253" t="s">
        <v>69</v>
      </c>
      <c r="F16" s="253"/>
      <c r="G16" s="23">
        <v>464</v>
      </c>
      <c r="H16" s="24" t="s">
        <v>57</v>
      </c>
      <c r="K16" s="25"/>
      <c r="L16" s="26"/>
      <c r="M16" s="25"/>
      <c r="N16" s="26"/>
      <c r="O16" s="27"/>
    </row>
    <row r="17" spans="1:28" ht="19" customHeight="1">
      <c r="A17" s="20"/>
      <c r="B17" s="21"/>
      <c r="C17" s="252"/>
      <c r="D17" s="22">
        <v>13</v>
      </c>
      <c r="E17" s="253" t="s">
        <v>70</v>
      </c>
      <c r="F17" s="253"/>
      <c r="G17" s="23">
        <v>153</v>
      </c>
      <c r="H17" s="24" t="s">
        <v>57</v>
      </c>
      <c r="K17" s="25"/>
      <c r="L17" s="26"/>
      <c r="M17" s="25"/>
      <c r="N17" s="26"/>
      <c r="O17" s="27"/>
    </row>
    <row r="18" spans="1:28" ht="19" customHeight="1">
      <c r="A18" s="20"/>
      <c r="B18" s="21"/>
      <c r="C18" s="252"/>
      <c r="D18" s="22">
        <v>14</v>
      </c>
      <c r="E18" s="253" t="s">
        <v>71</v>
      </c>
      <c r="F18" s="253"/>
      <c r="G18" s="23">
        <v>1002</v>
      </c>
      <c r="H18" s="24" t="s">
        <v>57</v>
      </c>
      <c r="K18" s="25"/>
      <c r="L18" s="26"/>
      <c r="M18" s="25"/>
      <c r="N18" s="26"/>
      <c r="O18" s="27"/>
    </row>
    <row r="19" spans="1:28" ht="19" customHeight="1">
      <c r="A19" s="20"/>
      <c r="B19" s="21"/>
      <c r="C19" s="252"/>
      <c r="D19" s="22">
        <v>15</v>
      </c>
      <c r="E19" s="253" t="s">
        <v>72</v>
      </c>
      <c r="F19" s="253"/>
      <c r="G19" s="23">
        <v>573</v>
      </c>
      <c r="H19" s="24" t="s">
        <v>57</v>
      </c>
      <c r="K19" s="25"/>
      <c r="L19" s="26"/>
      <c r="M19" s="25"/>
      <c r="N19" s="26"/>
      <c r="O19" s="27"/>
    </row>
    <row r="20" spans="1:28" ht="19" customHeight="1">
      <c r="A20" s="20"/>
      <c r="B20" s="21"/>
      <c r="C20" s="252"/>
      <c r="D20" s="22">
        <v>16</v>
      </c>
      <c r="E20" s="253" t="s">
        <v>73</v>
      </c>
      <c r="F20" s="253"/>
      <c r="G20" s="23">
        <v>227</v>
      </c>
      <c r="H20" s="24" t="s">
        <v>57</v>
      </c>
      <c r="K20" s="25"/>
      <c r="L20" s="26"/>
      <c r="M20" s="25"/>
      <c r="N20" s="26"/>
      <c r="O20" s="27"/>
    </row>
    <row r="21" spans="1:28" s="29" customFormat="1" ht="19" customHeight="1">
      <c r="A21" s="20"/>
      <c r="B21" s="21"/>
      <c r="C21" s="252"/>
      <c r="D21" s="22">
        <v>17</v>
      </c>
      <c r="E21" s="253" t="s">
        <v>74</v>
      </c>
      <c r="F21" s="253"/>
      <c r="G21" s="23">
        <v>252</v>
      </c>
      <c r="H21" s="24" t="s">
        <v>57</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52"/>
      <c r="D22" s="22">
        <v>18</v>
      </c>
      <c r="E22" s="256" t="s">
        <v>75</v>
      </c>
      <c r="F22" s="256"/>
      <c r="G22" s="23">
        <v>82</v>
      </c>
      <c r="H22" s="24" t="s">
        <v>57</v>
      </c>
      <c r="K22" s="25"/>
      <c r="L22" s="26"/>
      <c r="M22" s="25"/>
      <c r="N22" s="26"/>
      <c r="O22" s="27"/>
    </row>
    <row r="23" spans="1:28" ht="19" customHeight="1">
      <c r="A23" s="20"/>
      <c r="B23" s="21"/>
      <c r="C23" s="257" t="s">
        <v>76</v>
      </c>
      <c r="D23" s="22">
        <v>19</v>
      </c>
      <c r="E23" s="253" t="s">
        <v>77</v>
      </c>
      <c r="F23" s="253"/>
      <c r="G23" s="23">
        <v>637</v>
      </c>
      <c r="H23" s="24" t="s">
        <v>57</v>
      </c>
      <c r="K23" s="25"/>
      <c r="L23" s="26"/>
      <c r="M23" s="25"/>
      <c r="N23" s="26"/>
      <c r="O23" s="27"/>
    </row>
    <row r="24" spans="1:28" ht="19" customHeight="1">
      <c r="A24" s="20"/>
      <c r="B24" s="21"/>
      <c r="C24" s="257"/>
      <c r="D24" s="22">
        <v>20</v>
      </c>
      <c r="E24" s="253" t="s">
        <v>78</v>
      </c>
      <c r="F24" s="253"/>
      <c r="G24" s="23">
        <v>873</v>
      </c>
      <c r="H24" s="24" t="s">
        <v>57</v>
      </c>
      <c r="K24" s="25"/>
      <c r="L24" s="26"/>
      <c r="M24" s="25"/>
      <c r="N24" s="26"/>
      <c r="O24" s="27"/>
    </row>
    <row r="25" spans="1:28" ht="19" customHeight="1">
      <c r="A25" s="20"/>
      <c r="B25" s="21"/>
      <c r="C25" s="257" t="s">
        <v>79</v>
      </c>
      <c r="D25" s="22">
        <v>21</v>
      </c>
      <c r="E25" s="253" t="s">
        <v>80</v>
      </c>
      <c r="F25" s="253"/>
      <c r="G25" s="23">
        <v>40</v>
      </c>
      <c r="H25" s="24" t="s">
        <v>65</v>
      </c>
      <c r="K25" s="25"/>
      <c r="L25" s="27"/>
      <c r="M25" s="27"/>
      <c r="N25" s="26"/>
      <c r="O25" s="25"/>
    </row>
    <row r="26" spans="1:28" ht="19" customHeight="1">
      <c r="A26" s="20"/>
      <c r="B26" s="21"/>
      <c r="C26" s="257"/>
      <c r="D26" s="22">
        <v>22</v>
      </c>
      <c r="E26" s="253" t="s">
        <v>81</v>
      </c>
      <c r="F26" s="253"/>
      <c r="G26" s="23">
        <v>48</v>
      </c>
      <c r="H26" s="24" t="s">
        <v>65</v>
      </c>
      <c r="K26" s="25"/>
      <c r="L26" s="27"/>
      <c r="M26" s="27"/>
      <c r="N26" s="26"/>
      <c r="O26" s="25"/>
    </row>
    <row r="27" spans="1:28" ht="19" customHeight="1">
      <c r="A27" s="20"/>
      <c r="B27" s="21"/>
      <c r="C27" s="257"/>
      <c r="D27" s="22">
        <v>23</v>
      </c>
      <c r="E27" s="253" t="s">
        <v>82</v>
      </c>
      <c r="F27" s="253"/>
      <c r="G27" s="23">
        <v>39</v>
      </c>
      <c r="H27" s="24" t="s">
        <v>65</v>
      </c>
      <c r="K27" s="25"/>
      <c r="L27" s="27"/>
      <c r="M27" s="27"/>
      <c r="N27" s="26"/>
      <c r="O27" s="25"/>
    </row>
    <row r="28" spans="1:28" ht="19" customHeight="1">
      <c r="A28" s="20"/>
      <c r="B28" s="21"/>
      <c r="C28" s="257"/>
      <c r="D28" s="22">
        <v>24</v>
      </c>
      <c r="E28" s="253" t="s">
        <v>83</v>
      </c>
      <c r="F28" s="253"/>
      <c r="G28" s="23">
        <v>48</v>
      </c>
      <c r="H28" s="24" t="s">
        <v>65</v>
      </c>
      <c r="K28" s="25"/>
      <c r="L28" s="27"/>
      <c r="M28" s="27"/>
      <c r="N28" s="26"/>
      <c r="O28" s="25"/>
    </row>
    <row r="29" spans="1:28" ht="19" customHeight="1">
      <c r="A29" s="20"/>
      <c r="B29" s="21"/>
      <c r="C29" s="257"/>
      <c r="D29" s="22">
        <v>25</v>
      </c>
      <c r="E29" s="253" t="s">
        <v>84</v>
      </c>
      <c r="F29" s="253"/>
      <c r="G29" s="23">
        <v>43</v>
      </c>
      <c r="H29" s="24" t="s">
        <v>65</v>
      </c>
      <c r="K29" s="25"/>
      <c r="L29" s="27"/>
      <c r="M29" s="27"/>
      <c r="N29" s="26"/>
      <c r="O29" s="25"/>
    </row>
    <row r="30" spans="1:28" ht="19" customHeight="1">
      <c r="A30" s="20"/>
      <c r="B30" s="21"/>
      <c r="C30" s="257"/>
      <c r="D30" s="22">
        <v>26</v>
      </c>
      <c r="E30" s="253" t="s">
        <v>85</v>
      </c>
      <c r="F30" s="253"/>
      <c r="G30" s="23">
        <v>48</v>
      </c>
      <c r="H30" s="24" t="s">
        <v>65</v>
      </c>
      <c r="K30" s="25"/>
      <c r="L30" s="27"/>
      <c r="M30" s="27"/>
      <c r="N30" s="26"/>
      <c r="O30" s="25"/>
    </row>
    <row r="31" spans="1:28" ht="19" customHeight="1">
      <c r="A31" s="20"/>
      <c r="B31" s="21"/>
      <c r="C31" s="257"/>
      <c r="D31" s="22">
        <v>27</v>
      </c>
      <c r="E31" s="254" t="s">
        <v>86</v>
      </c>
      <c r="F31" s="254"/>
      <c r="G31" s="23">
        <v>37</v>
      </c>
      <c r="H31" s="24" t="s">
        <v>65</v>
      </c>
      <c r="K31" s="25"/>
      <c r="L31" s="27"/>
      <c r="M31" s="27"/>
      <c r="N31" s="26"/>
      <c r="O31" s="25"/>
    </row>
    <row r="32" spans="1:28" ht="19" customHeight="1">
      <c r="A32" s="30"/>
      <c r="B32" s="31"/>
      <c r="C32" s="257"/>
      <c r="D32" s="22">
        <v>28</v>
      </c>
      <c r="E32" s="254" t="s">
        <v>87</v>
      </c>
      <c r="F32" s="254"/>
      <c r="G32" s="23">
        <v>37</v>
      </c>
      <c r="H32" s="24" t="s">
        <v>65</v>
      </c>
      <c r="K32" s="25"/>
      <c r="L32" s="27"/>
      <c r="M32" s="27"/>
      <c r="N32" s="26"/>
      <c r="O32" s="25"/>
    </row>
    <row r="33" spans="1:10" ht="246.75" customHeight="1">
      <c r="A33" s="32" t="s">
        <v>88</v>
      </c>
      <c r="B33" s="33"/>
      <c r="C33" s="34"/>
      <c r="D33" s="35"/>
      <c r="E33" s="36"/>
      <c r="F33" s="37"/>
      <c r="G33" s="258" t="s">
        <v>89</v>
      </c>
      <c r="H33" s="259"/>
    </row>
    <row r="34" spans="1:10" ht="70.5" customHeight="1">
      <c r="A34" s="38" t="s">
        <v>90</v>
      </c>
      <c r="B34" s="39"/>
      <c r="C34" s="40"/>
      <c r="D34" s="41"/>
      <c r="E34" s="42"/>
      <c r="F34" s="43"/>
      <c r="G34" s="260" t="s">
        <v>91</v>
      </c>
      <c r="H34" s="261"/>
    </row>
    <row r="35" spans="1:10" ht="21" customHeight="1">
      <c r="A35" s="44" t="s">
        <v>92</v>
      </c>
      <c r="B35" s="44"/>
      <c r="C35" s="27"/>
      <c r="D35" s="27"/>
      <c r="E35" s="44"/>
      <c r="F35" s="27"/>
      <c r="G35" s="45"/>
      <c r="H35" s="45"/>
    </row>
    <row r="36" spans="1:10" ht="21" customHeight="1">
      <c r="A36" s="8" t="s">
        <v>93</v>
      </c>
    </row>
    <row r="37" spans="1:10" ht="21" customHeight="1">
      <c r="A37" s="8" t="s">
        <v>94</v>
      </c>
    </row>
    <row r="38" spans="1:10" ht="21" customHeight="1">
      <c r="B38" s="8" t="s">
        <v>95</v>
      </c>
    </row>
    <row r="39" spans="1:10" ht="21" customHeight="1">
      <c r="A39" s="8" t="s">
        <v>96</v>
      </c>
    </row>
    <row r="40" spans="1:10">
      <c r="A40" s="8" t="s">
        <v>97</v>
      </c>
    </row>
    <row r="41" spans="1:10">
      <c r="A41" s="8" t="s">
        <v>98</v>
      </c>
    </row>
    <row r="42" spans="1:10">
      <c r="A42" s="8" t="s">
        <v>99</v>
      </c>
    </row>
    <row r="44" spans="1:10" ht="19">
      <c r="I44" s="255" t="s">
        <v>100</v>
      </c>
      <c r="J44" s="255"/>
    </row>
    <row r="45" spans="1:10" ht="21">
      <c r="I45" s="46"/>
      <c r="J45" s="46"/>
    </row>
    <row r="48" spans="1:10" ht="19">
      <c r="A48" s="9" t="s">
        <v>101</v>
      </c>
      <c r="B48" s="10"/>
      <c r="C48" s="11"/>
      <c r="D48" s="11"/>
      <c r="E48" s="11"/>
      <c r="F48" s="11"/>
      <c r="G48" s="11"/>
      <c r="H48" s="47"/>
      <c r="I48" s="47"/>
      <c r="J48" s="12"/>
    </row>
    <row r="49" spans="1:10" ht="16.5">
      <c r="A49" s="13"/>
      <c r="B49" s="14"/>
      <c r="C49" s="15"/>
      <c r="D49" s="15"/>
      <c r="E49" s="15"/>
      <c r="F49" s="15"/>
      <c r="G49" s="262" t="s">
        <v>102</v>
      </c>
      <c r="H49" s="263"/>
      <c r="I49" s="262" t="s">
        <v>103</v>
      </c>
      <c r="J49" s="263"/>
    </row>
    <row r="50" spans="1:10" ht="14.25" customHeight="1">
      <c r="A50" s="18"/>
      <c r="B50" s="19"/>
      <c r="C50" s="247" t="s">
        <v>104</v>
      </c>
      <c r="D50" s="248"/>
      <c r="E50" s="248"/>
      <c r="F50" s="249"/>
      <c r="G50" s="267" t="s">
        <v>105</v>
      </c>
      <c r="H50" s="268"/>
      <c r="I50" s="271" t="s">
        <v>106</v>
      </c>
      <c r="J50" s="272"/>
    </row>
    <row r="51" spans="1:10" ht="29.25" customHeight="1">
      <c r="A51" s="48"/>
      <c r="B51" s="49"/>
      <c r="C51" s="264"/>
      <c r="D51" s="265"/>
      <c r="E51" s="265"/>
      <c r="F51" s="266"/>
      <c r="G51" s="269"/>
      <c r="H51" s="270"/>
      <c r="I51" s="273"/>
      <c r="J51" s="274"/>
    </row>
    <row r="52" spans="1:10" ht="21">
      <c r="A52" s="20"/>
      <c r="B52" s="21"/>
      <c r="C52" s="252" t="s">
        <v>54</v>
      </c>
      <c r="D52" s="22">
        <v>1</v>
      </c>
      <c r="E52" s="253" t="s">
        <v>55</v>
      </c>
      <c r="F52" s="22" t="s">
        <v>56</v>
      </c>
      <c r="G52" s="50">
        <v>20</v>
      </c>
      <c r="H52" s="51" t="s">
        <v>107</v>
      </c>
      <c r="I52" s="23">
        <v>200</v>
      </c>
      <c r="J52" s="51" t="s">
        <v>57</v>
      </c>
    </row>
    <row r="53" spans="1:10" ht="21">
      <c r="A53" s="20"/>
      <c r="B53" s="21"/>
      <c r="C53" s="252"/>
      <c r="D53" s="22">
        <v>2</v>
      </c>
      <c r="E53" s="253"/>
      <c r="F53" s="22" t="s">
        <v>58</v>
      </c>
      <c r="G53" s="50">
        <v>20</v>
      </c>
      <c r="H53" s="51" t="s">
        <v>107</v>
      </c>
      <c r="I53" s="23">
        <v>200</v>
      </c>
      <c r="J53" s="51" t="s">
        <v>57</v>
      </c>
    </row>
    <row r="54" spans="1:10" ht="21">
      <c r="A54" s="20"/>
      <c r="B54" s="21"/>
      <c r="C54" s="252"/>
      <c r="D54" s="22">
        <v>3</v>
      </c>
      <c r="E54" s="253"/>
      <c r="F54" s="22" t="s">
        <v>59</v>
      </c>
      <c r="G54" s="50">
        <v>20</v>
      </c>
      <c r="H54" s="51" t="s">
        <v>107</v>
      </c>
      <c r="I54" s="23">
        <v>200</v>
      </c>
      <c r="J54" s="51" t="s">
        <v>57</v>
      </c>
    </row>
    <row r="55" spans="1:10" ht="21">
      <c r="A55" s="20"/>
      <c r="B55" s="21"/>
      <c r="C55" s="252"/>
      <c r="D55" s="22">
        <v>4</v>
      </c>
      <c r="E55" s="254" t="s">
        <v>60</v>
      </c>
      <c r="F55" s="254"/>
      <c r="G55" s="50">
        <v>20</v>
      </c>
      <c r="H55" s="51" t="s">
        <v>107</v>
      </c>
      <c r="I55" s="23">
        <v>200</v>
      </c>
      <c r="J55" s="51" t="s">
        <v>57</v>
      </c>
    </row>
    <row r="56" spans="1:10" ht="21">
      <c r="A56" s="20"/>
      <c r="B56" s="21"/>
      <c r="C56" s="252"/>
      <c r="D56" s="22">
        <v>5</v>
      </c>
      <c r="E56" s="253" t="s">
        <v>61</v>
      </c>
      <c r="F56" s="253"/>
      <c r="G56" s="50">
        <v>20</v>
      </c>
      <c r="H56" s="51" t="s">
        <v>107</v>
      </c>
      <c r="I56" s="23">
        <v>200</v>
      </c>
      <c r="J56" s="51" t="s">
        <v>57</v>
      </c>
    </row>
    <row r="57" spans="1:10" ht="21">
      <c r="A57" s="20"/>
      <c r="B57" s="21"/>
      <c r="C57" s="252"/>
      <c r="D57" s="22">
        <v>6</v>
      </c>
      <c r="E57" s="253" t="s">
        <v>62</v>
      </c>
      <c r="F57" s="22" t="s">
        <v>56</v>
      </c>
      <c r="G57" s="50">
        <v>20</v>
      </c>
      <c r="H57" s="51" t="s">
        <v>107</v>
      </c>
      <c r="I57" s="23">
        <v>200</v>
      </c>
      <c r="J57" s="51" t="s">
        <v>57</v>
      </c>
    </row>
    <row r="58" spans="1:10" ht="21">
      <c r="A58" s="20"/>
      <c r="B58" s="21"/>
      <c r="C58" s="252"/>
      <c r="D58" s="22">
        <v>7</v>
      </c>
      <c r="E58" s="253"/>
      <c r="F58" s="22" t="s">
        <v>58</v>
      </c>
      <c r="G58" s="50">
        <v>20</v>
      </c>
      <c r="H58" s="51" t="s">
        <v>107</v>
      </c>
      <c r="I58" s="23">
        <v>200</v>
      </c>
      <c r="J58" s="51" t="s">
        <v>57</v>
      </c>
    </row>
    <row r="59" spans="1:10" ht="21">
      <c r="A59" s="20"/>
      <c r="B59" s="21"/>
      <c r="C59" s="252"/>
      <c r="D59" s="22">
        <v>8</v>
      </c>
      <c r="E59" s="253"/>
      <c r="F59" s="22" t="s">
        <v>59</v>
      </c>
      <c r="G59" s="50">
        <v>20</v>
      </c>
      <c r="H59" s="51" t="s">
        <v>107</v>
      </c>
      <c r="I59" s="23">
        <v>200</v>
      </c>
      <c r="J59" s="51" t="s">
        <v>57</v>
      </c>
    </row>
    <row r="60" spans="1:10" ht="21">
      <c r="A60" s="20"/>
      <c r="B60" s="21"/>
      <c r="C60" s="28" t="s">
        <v>63</v>
      </c>
      <c r="D60" s="22">
        <v>9</v>
      </c>
      <c r="E60" s="253" t="s">
        <v>64</v>
      </c>
      <c r="F60" s="253"/>
      <c r="G60" s="50">
        <v>20</v>
      </c>
      <c r="H60" s="51" t="s">
        <v>107</v>
      </c>
      <c r="I60" s="23">
        <v>200</v>
      </c>
      <c r="J60" s="51" t="s">
        <v>57</v>
      </c>
    </row>
    <row r="61" spans="1:10" ht="21">
      <c r="A61" s="20"/>
      <c r="B61" s="21"/>
      <c r="C61" s="252" t="s">
        <v>66</v>
      </c>
      <c r="D61" s="22">
        <v>10</v>
      </c>
      <c r="E61" s="253" t="s">
        <v>67</v>
      </c>
      <c r="F61" s="253"/>
      <c r="G61" s="50">
        <v>20</v>
      </c>
      <c r="H61" s="51" t="s">
        <v>107</v>
      </c>
      <c r="I61" s="23">
        <v>200</v>
      </c>
      <c r="J61" s="51" t="s">
        <v>57</v>
      </c>
    </row>
    <row r="62" spans="1:10" ht="21">
      <c r="A62" s="20"/>
      <c r="B62" s="21"/>
      <c r="C62" s="252"/>
      <c r="D62" s="22">
        <v>11</v>
      </c>
      <c r="E62" s="253" t="s">
        <v>68</v>
      </c>
      <c r="F62" s="253"/>
      <c r="G62" s="50">
        <v>20</v>
      </c>
      <c r="H62" s="51" t="s">
        <v>107</v>
      </c>
      <c r="I62" s="23">
        <v>200</v>
      </c>
      <c r="J62" s="51" t="s">
        <v>57</v>
      </c>
    </row>
    <row r="63" spans="1:10" ht="21">
      <c r="A63" s="20"/>
      <c r="B63" s="21"/>
      <c r="C63" s="252"/>
      <c r="D63" s="22">
        <v>12</v>
      </c>
      <c r="E63" s="253" t="s">
        <v>69</v>
      </c>
      <c r="F63" s="253"/>
      <c r="G63" s="50">
        <v>20</v>
      </c>
      <c r="H63" s="51" t="s">
        <v>107</v>
      </c>
      <c r="I63" s="23">
        <v>200</v>
      </c>
      <c r="J63" s="51" t="s">
        <v>57</v>
      </c>
    </row>
    <row r="64" spans="1:10" ht="21">
      <c r="A64" s="20"/>
      <c r="B64" s="21"/>
      <c r="C64" s="252"/>
      <c r="D64" s="22">
        <v>13</v>
      </c>
      <c r="E64" s="253" t="s">
        <v>70</v>
      </c>
      <c r="F64" s="253"/>
      <c r="G64" s="50">
        <v>20</v>
      </c>
      <c r="H64" s="51" t="s">
        <v>107</v>
      </c>
      <c r="I64" s="23">
        <v>200</v>
      </c>
      <c r="J64" s="51" t="s">
        <v>57</v>
      </c>
    </row>
    <row r="65" spans="1:10" ht="21">
      <c r="A65" s="20"/>
      <c r="B65" s="21"/>
      <c r="C65" s="252"/>
      <c r="D65" s="22">
        <v>14</v>
      </c>
      <c r="E65" s="253" t="s">
        <v>71</v>
      </c>
      <c r="F65" s="253"/>
      <c r="G65" s="50">
        <v>20</v>
      </c>
      <c r="H65" s="51" t="s">
        <v>107</v>
      </c>
      <c r="I65" s="23">
        <v>200</v>
      </c>
      <c r="J65" s="51" t="s">
        <v>57</v>
      </c>
    </row>
    <row r="66" spans="1:10" ht="21">
      <c r="A66" s="20"/>
      <c r="B66" s="21"/>
      <c r="C66" s="252"/>
      <c r="D66" s="22">
        <v>15</v>
      </c>
      <c r="E66" s="253" t="s">
        <v>72</v>
      </c>
      <c r="F66" s="253"/>
      <c r="G66" s="50">
        <v>20</v>
      </c>
      <c r="H66" s="51" t="s">
        <v>107</v>
      </c>
      <c r="I66" s="23">
        <v>200</v>
      </c>
      <c r="J66" s="51" t="s">
        <v>57</v>
      </c>
    </row>
    <row r="67" spans="1:10" ht="21">
      <c r="A67" s="20"/>
      <c r="B67" s="21"/>
      <c r="C67" s="252"/>
      <c r="D67" s="52">
        <v>16</v>
      </c>
      <c r="E67" s="275" t="s">
        <v>73</v>
      </c>
      <c r="F67" s="53" t="s">
        <v>108</v>
      </c>
      <c r="G67" s="54" t="s">
        <v>109</v>
      </c>
      <c r="H67" s="51" t="s">
        <v>107</v>
      </c>
      <c r="I67" s="277">
        <v>200</v>
      </c>
      <c r="J67" s="277" t="s">
        <v>57</v>
      </c>
    </row>
    <row r="68" spans="1:10" ht="21">
      <c r="A68" s="20"/>
      <c r="B68" s="21"/>
      <c r="C68" s="252"/>
      <c r="D68" s="52">
        <v>17</v>
      </c>
      <c r="E68" s="276"/>
      <c r="F68" s="53" t="s">
        <v>110</v>
      </c>
      <c r="G68" s="54" t="s">
        <v>111</v>
      </c>
      <c r="H68" s="51" t="s">
        <v>107</v>
      </c>
      <c r="I68" s="278"/>
      <c r="J68" s="278"/>
    </row>
    <row r="69" spans="1:10" ht="21">
      <c r="A69" s="20"/>
      <c r="B69" s="21"/>
      <c r="C69" s="252"/>
      <c r="D69" s="52">
        <v>18</v>
      </c>
      <c r="E69" s="253" t="s">
        <v>74</v>
      </c>
      <c r="F69" s="253"/>
      <c r="G69" s="50">
        <v>20</v>
      </c>
      <c r="H69" s="51" t="s">
        <v>107</v>
      </c>
      <c r="I69" s="23">
        <v>200</v>
      </c>
      <c r="J69" s="51" t="s">
        <v>57</v>
      </c>
    </row>
    <row r="70" spans="1:10" ht="21">
      <c r="A70" s="20"/>
      <c r="B70" s="21"/>
      <c r="C70" s="252"/>
      <c r="D70" s="52">
        <v>19</v>
      </c>
      <c r="E70" s="256" t="s">
        <v>75</v>
      </c>
      <c r="F70" s="256"/>
      <c r="G70" s="50">
        <v>20</v>
      </c>
      <c r="H70" s="51" t="s">
        <v>107</v>
      </c>
      <c r="I70" s="23">
        <v>200</v>
      </c>
      <c r="J70" s="51" t="s">
        <v>57</v>
      </c>
    </row>
    <row r="71" spans="1:10" ht="21">
      <c r="A71" s="20"/>
      <c r="B71" s="21"/>
      <c r="C71" s="257" t="s">
        <v>76</v>
      </c>
      <c r="D71" s="52">
        <v>20</v>
      </c>
      <c r="E71" s="253" t="s">
        <v>77</v>
      </c>
      <c r="F71" s="253"/>
      <c r="G71" s="50">
        <v>20</v>
      </c>
      <c r="H71" s="51" t="s">
        <v>107</v>
      </c>
      <c r="I71" s="23">
        <v>200</v>
      </c>
      <c r="J71" s="51" t="s">
        <v>57</v>
      </c>
    </row>
    <row r="72" spans="1:10" ht="21">
      <c r="A72" s="20"/>
      <c r="B72" s="21"/>
      <c r="C72" s="257"/>
      <c r="D72" s="52">
        <v>21</v>
      </c>
      <c r="E72" s="253" t="s">
        <v>78</v>
      </c>
      <c r="F72" s="253"/>
      <c r="G72" s="50">
        <v>20</v>
      </c>
      <c r="H72" s="51" t="s">
        <v>107</v>
      </c>
      <c r="I72" s="23">
        <v>200</v>
      </c>
      <c r="J72" s="51" t="s">
        <v>57</v>
      </c>
    </row>
    <row r="73" spans="1:10" ht="21">
      <c r="A73" s="20"/>
      <c r="B73" s="21"/>
      <c r="C73" s="257" t="s">
        <v>79</v>
      </c>
      <c r="D73" s="52">
        <v>22</v>
      </c>
      <c r="E73" s="253" t="s">
        <v>80</v>
      </c>
      <c r="F73" s="253"/>
      <c r="G73" s="50" t="s">
        <v>112</v>
      </c>
      <c r="H73" s="51" t="s">
        <v>112</v>
      </c>
      <c r="I73" s="51" t="s">
        <v>112</v>
      </c>
      <c r="J73" s="51" t="s">
        <v>112</v>
      </c>
    </row>
    <row r="74" spans="1:10" ht="21">
      <c r="A74" s="20"/>
      <c r="B74" s="21"/>
      <c r="C74" s="257"/>
      <c r="D74" s="52">
        <v>23</v>
      </c>
      <c r="E74" s="253" t="s">
        <v>81</v>
      </c>
      <c r="F74" s="253"/>
      <c r="G74" s="50" t="s">
        <v>112</v>
      </c>
      <c r="H74" s="51" t="s">
        <v>112</v>
      </c>
      <c r="I74" s="51" t="s">
        <v>112</v>
      </c>
      <c r="J74" s="51" t="s">
        <v>112</v>
      </c>
    </row>
    <row r="75" spans="1:10" ht="21">
      <c r="A75" s="20"/>
      <c r="B75" s="21"/>
      <c r="C75" s="257"/>
      <c r="D75" s="52">
        <v>24</v>
      </c>
      <c r="E75" s="253" t="s">
        <v>82</v>
      </c>
      <c r="F75" s="253"/>
      <c r="G75" s="50" t="s">
        <v>112</v>
      </c>
      <c r="H75" s="51" t="s">
        <v>112</v>
      </c>
      <c r="I75" s="51" t="s">
        <v>112</v>
      </c>
      <c r="J75" s="51" t="s">
        <v>112</v>
      </c>
    </row>
    <row r="76" spans="1:10" ht="21">
      <c r="A76" s="20"/>
      <c r="B76" s="21"/>
      <c r="C76" s="257"/>
      <c r="D76" s="52">
        <v>25</v>
      </c>
      <c r="E76" s="253" t="s">
        <v>83</v>
      </c>
      <c r="F76" s="253"/>
      <c r="G76" s="50" t="s">
        <v>112</v>
      </c>
      <c r="H76" s="51" t="s">
        <v>112</v>
      </c>
      <c r="I76" s="51" t="s">
        <v>112</v>
      </c>
      <c r="J76" s="51" t="s">
        <v>112</v>
      </c>
    </row>
    <row r="77" spans="1:10" ht="21">
      <c r="A77" s="20"/>
      <c r="B77" s="21"/>
      <c r="C77" s="257"/>
      <c r="D77" s="52">
        <v>26</v>
      </c>
      <c r="E77" s="253" t="s">
        <v>84</v>
      </c>
      <c r="F77" s="253"/>
      <c r="G77" s="50" t="s">
        <v>112</v>
      </c>
      <c r="H77" s="51" t="s">
        <v>112</v>
      </c>
      <c r="I77" s="51" t="s">
        <v>112</v>
      </c>
      <c r="J77" s="51" t="s">
        <v>112</v>
      </c>
    </row>
    <row r="78" spans="1:10" ht="21">
      <c r="A78" s="20"/>
      <c r="B78" s="21"/>
      <c r="C78" s="257"/>
      <c r="D78" s="52">
        <v>27</v>
      </c>
      <c r="E78" s="253" t="s">
        <v>85</v>
      </c>
      <c r="F78" s="253"/>
      <c r="G78" s="50" t="s">
        <v>112</v>
      </c>
      <c r="H78" s="51" t="s">
        <v>112</v>
      </c>
      <c r="I78" s="51" t="s">
        <v>112</v>
      </c>
      <c r="J78" s="51" t="s">
        <v>112</v>
      </c>
    </row>
    <row r="79" spans="1:10" ht="21">
      <c r="A79" s="20"/>
      <c r="B79" s="21"/>
      <c r="C79" s="257"/>
      <c r="D79" s="52">
        <v>28</v>
      </c>
      <c r="E79" s="254" t="s">
        <v>86</v>
      </c>
      <c r="F79" s="254"/>
      <c r="G79" s="50" t="s">
        <v>112</v>
      </c>
      <c r="H79" s="51" t="s">
        <v>112</v>
      </c>
      <c r="I79" s="51" t="s">
        <v>112</v>
      </c>
      <c r="J79" s="51" t="s">
        <v>112</v>
      </c>
    </row>
    <row r="80" spans="1:10" ht="21">
      <c r="A80" s="30"/>
      <c r="B80" s="31"/>
      <c r="C80" s="257"/>
      <c r="D80" s="52">
        <v>29</v>
      </c>
      <c r="E80" s="254" t="s">
        <v>87</v>
      </c>
      <c r="F80" s="254"/>
      <c r="G80" s="50" t="s">
        <v>112</v>
      </c>
      <c r="H80" s="51" t="s">
        <v>112</v>
      </c>
      <c r="I80" s="51" t="s">
        <v>112</v>
      </c>
      <c r="J80" s="51" t="s">
        <v>112</v>
      </c>
    </row>
    <row r="81" spans="1:10" ht="123" customHeight="1">
      <c r="A81" s="32" t="s">
        <v>113</v>
      </c>
      <c r="B81" s="33"/>
      <c r="C81" s="34"/>
      <c r="D81" s="35"/>
      <c r="E81" s="36"/>
      <c r="F81" s="37"/>
      <c r="G81" s="282"/>
      <c r="H81" s="283"/>
      <c r="I81" s="55" t="s">
        <v>114</v>
      </c>
      <c r="J81" s="56"/>
    </row>
    <row r="82" spans="1:10" ht="81" customHeight="1">
      <c r="A82" s="38" t="s">
        <v>90</v>
      </c>
      <c r="B82" s="39"/>
      <c r="C82" s="40"/>
      <c r="D82" s="41"/>
      <c r="E82" s="42"/>
      <c r="F82" s="43"/>
      <c r="G82" s="260" t="s">
        <v>115</v>
      </c>
      <c r="H82" s="261"/>
      <c r="I82" s="260" t="s">
        <v>116</v>
      </c>
      <c r="J82" s="261"/>
    </row>
    <row r="83" spans="1:10">
      <c r="A83" s="44" t="s">
        <v>92</v>
      </c>
      <c r="B83" s="44"/>
    </row>
    <row r="84" spans="1:10">
      <c r="A84" s="8" t="s">
        <v>93</v>
      </c>
    </row>
    <row r="85" spans="1:10">
      <c r="A85" s="8" t="s">
        <v>117</v>
      </c>
    </row>
    <row r="86" spans="1:10">
      <c r="B86" s="8" t="s">
        <v>118</v>
      </c>
    </row>
    <row r="87" spans="1:10">
      <c r="A87" s="8" t="s">
        <v>96</v>
      </c>
      <c r="C87" s="57"/>
      <c r="D87" s="57"/>
      <c r="E87" s="57"/>
      <c r="F87" s="57"/>
      <c r="G87" s="57"/>
      <c r="H87" s="57"/>
    </row>
    <row r="88" spans="1:10">
      <c r="A88" s="8" t="s">
        <v>119</v>
      </c>
      <c r="B88" s="44"/>
      <c r="C88" s="57"/>
      <c r="D88" s="57"/>
      <c r="E88" s="57"/>
      <c r="F88" s="57"/>
      <c r="G88" s="57"/>
      <c r="H88" s="57"/>
    </row>
    <row r="89" spans="1:10">
      <c r="A89" s="8" t="s">
        <v>120</v>
      </c>
      <c r="C89" s="57"/>
      <c r="D89" s="57"/>
      <c r="E89" s="57"/>
      <c r="F89" s="57"/>
      <c r="G89" s="57"/>
      <c r="H89" s="57"/>
    </row>
    <row r="90" spans="1:10">
      <c r="A90" s="8" t="s">
        <v>121</v>
      </c>
      <c r="C90" s="57"/>
      <c r="D90" s="57"/>
      <c r="E90" s="57"/>
      <c r="F90" s="57"/>
      <c r="G90" s="57"/>
      <c r="H90" s="57"/>
    </row>
    <row r="91" spans="1:10">
      <c r="A91" s="8" t="s">
        <v>122</v>
      </c>
      <c r="C91" s="57"/>
      <c r="D91" s="57"/>
      <c r="E91" s="57"/>
      <c r="F91" s="57"/>
      <c r="G91" s="57"/>
      <c r="H91" s="57"/>
    </row>
    <row r="92" spans="1:10">
      <c r="A92" s="44" t="s">
        <v>123</v>
      </c>
      <c r="C92" s="57"/>
      <c r="D92" s="57"/>
      <c r="E92" s="57"/>
      <c r="F92" s="57"/>
      <c r="H92" s="57"/>
    </row>
    <row r="93" spans="1:10">
      <c r="A93" s="8" t="s">
        <v>124</v>
      </c>
    </row>
    <row r="94" spans="1:10">
      <c r="A94" s="8" t="s">
        <v>125</v>
      </c>
      <c r="B94" s="44"/>
      <c r="E94" s="58"/>
      <c r="F94" s="58"/>
      <c r="G94" s="58"/>
      <c r="H94" s="58"/>
    </row>
    <row r="95" spans="1:10">
      <c r="A95" s="8" t="s">
        <v>126</v>
      </c>
      <c r="B95" s="44"/>
      <c r="E95" s="58"/>
      <c r="F95" s="58"/>
      <c r="G95" s="58"/>
      <c r="H95" s="58"/>
    </row>
    <row r="96" spans="1:10">
      <c r="A96" s="8" t="s">
        <v>127</v>
      </c>
      <c r="E96" s="58"/>
      <c r="F96" s="58"/>
      <c r="G96" s="58"/>
      <c r="H96" s="58"/>
    </row>
    <row r="97" spans="1:10">
      <c r="A97" s="8" t="s">
        <v>128</v>
      </c>
      <c r="E97" s="58"/>
      <c r="F97" s="58"/>
      <c r="G97" s="58"/>
      <c r="H97" s="58"/>
    </row>
    <row r="99" spans="1:10" ht="19">
      <c r="A99" s="9" t="s">
        <v>129</v>
      </c>
      <c r="B99" s="10"/>
      <c r="C99" s="11"/>
      <c r="D99" s="11"/>
      <c r="E99" s="11"/>
      <c r="F99" s="11"/>
      <c r="G99" s="59"/>
      <c r="H99" s="59"/>
      <c r="I99" s="59"/>
      <c r="J99" s="60"/>
    </row>
    <row r="100" spans="1:10" ht="19">
      <c r="A100" s="13"/>
      <c r="B100" s="61"/>
      <c r="C100" s="61"/>
      <c r="D100" s="61"/>
      <c r="E100" s="61"/>
      <c r="F100" s="61"/>
      <c r="G100" s="284" t="s">
        <v>130</v>
      </c>
      <c r="H100" s="285"/>
      <c r="I100" s="285"/>
      <c r="J100" s="286"/>
    </row>
    <row r="101" spans="1:10" ht="16.5">
      <c r="A101" s="13"/>
      <c r="B101" s="61"/>
      <c r="C101" s="61"/>
      <c r="D101" s="61"/>
      <c r="E101" s="61"/>
      <c r="F101" s="61"/>
      <c r="G101" s="287" t="s">
        <v>131</v>
      </c>
      <c r="H101" s="288"/>
      <c r="I101" s="288"/>
      <c r="J101" s="289"/>
    </row>
    <row r="102" spans="1:10" ht="44.25" customHeight="1">
      <c r="A102" s="32" t="s">
        <v>132</v>
      </c>
      <c r="B102" s="33"/>
      <c r="C102" s="35"/>
      <c r="D102" s="35"/>
      <c r="E102" s="36"/>
      <c r="F102" s="37"/>
      <c r="G102" s="260" t="s">
        <v>133</v>
      </c>
      <c r="H102" s="290"/>
      <c r="I102" s="290"/>
      <c r="J102" s="261"/>
    </row>
    <row r="103" spans="1:10" ht="52.5" customHeight="1">
      <c r="A103" s="38" t="s">
        <v>90</v>
      </c>
      <c r="B103" s="39"/>
      <c r="C103" s="41"/>
      <c r="D103" s="41"/>
      <c r="E103" s="42"/>
      <c r="F103" s="43"/>
      <c r="G103" s="279" t="s">
        <v>134</v>
      </c>
      <c r="H103" s="280"/>
      <c r="I103" s="280"/>
      <c r="J103" s="281"/>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1"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178</v>
      </c>
    </row>
    <row r="2" spans="1:4">
      <c r="A2">
        <v>1</v>
      </c>
      <c r="B2" t="s">
        <v>179</v>
      </c>
      <c r="C2">
        <v>200</v>
      </c>
      <c r="D2" t="s">
        <v>135</v>
      </c>
    </row>
    <row r="3" spans="1:4">
      <c r="A3">
        <v>2</v>
      </c>
      <c r="B3" t="s">
        <v>180</v>
      </c>
      <c r="C3">
        <v>300</v>
      </c>
      <c r="D3" t="s">
        <v>135</v>
      </c>
    </row>
    <row r="4" spans="1:4">
      <c r="A4">
        <v>3</v>
      </c>
      <c r="B4" t="s">
        <v>181</v>
      </c>
      <c r="C4">
        <v>400</v>
      </c>
      <c r="D4" t="s">
        <v>135</v>
      </c>
    </row>
    <row r="5" spans="1:4">
      <c r="A5">
        <v>4</v>
      </c>
      <c r="B5" t="s">
        <v>182</v>
      </c>
      <c r="C5">
        <v>500</v>
      </c>
      <c r="D5" t="s">
        <v>135</v>
      </c>
    </row>
    <row r="6" spans="1:4">
      <c r="A6">
        <v>5</v>
      </c>
      <c r="B6" t="s">
        <v>139</v>
      </c>
      <c r="C6">
        <v>200</v>
      </c>
      <c r="D6" t="s">
        <v>135</v>
      </c>
    </row>
    <row r="7" spans="1:4">
      <c r="A7">
        <v>6</v>
      </c>
      <c r="B7" t="s">
        <v>140</v>
      </c>
      <c r="C7">
        <v>200</v>
      </c>
      <c r="D7" t="s">
        <v>135</v>
      </c>
    </row>
    <row r="8" spans="1:4">
      <c r="A8">
        <v>7</v>
      </c>
      <c r="B8" t="s">
        <v>141</v>
      </c>
      <c r="C8">
        <v>200</v>
      </c>
      <c r="D8" t="s">
        <v>135</v>
      </c>
    </row>
    <row r="9" spans="1:4">
      <c r="A9">
        <v>8</v>
      </c>
      <c r="B9" t="s">
        <v>183</v>
      </c>
      <c r="C9">
        <v>200</v>
      </c>
      <c r="D9" t="s">
        <v>135</v>
      </c>
    </row>
    <row r="10" spans="1:4">
      <c r="A10">
        <v>9</v>
      </c>
      <c r="B10" t="s">
        <v>184</v>
      </c>
      <c r="C10">
        <v>300</v>
      </c>
      <c r="D10" t="s">
        <v>138</v>
      </c>
    </row>
    <row r="11" spans="1:4">
      <c r="A11">
        <v>10</v>
      </c>
      <c r="B11" t="s">
        <v>185</v>
      </c>
      <c r="C11">
        <v>400</v>
      </c>
      <c r="D11" t="s">
        <v>138</v>
      </c>
    </row>
    <row r="12" spans="1:4">
      <c r="A12">
        <v>11</v>
      </c>
      <c r="B12" t="s">
        <v>186</v>
      </c>
      <c r="C12">
        <v>200</v>
      </c>
      <c r="D12" t="s">
        <v>135</v>
      </c>
    </row>
    <row r="13" spans="1:4">
      <c r="A13">
        <v>12</v>
      </c>
      <c r="B13" t="s">
        <v>228</v>
      </c>
      <c r="C13">
        <v>200</v>
      </c>
      <c r="D13" t="s">
        <v>135</v>
      </c>
    </row>
    <row r="14" spans="1:4">
      <c r="A14">
        <v>13</v>
      </c>
      <c r="B14" t="s">
        <v>145</v>
      </c>
      <c r="C14">
        <v>200</v>
      </c>
      <c r="D14" t="s">
        <v>135</v>
      </c>
    </row>
    <row r="15" spans="1:4">
      <c r="A15">
        <v>14</v>
      </c>
      <c r="B15" t="s">
        <v>142</v>
      </c>
      <c r="C15">
        <v>200</v>
      </c>
      <c r="D15" t="s">
        <v>135</v>
      </c>
    </row>
    <row r="16" spans="1:4">
      <c r="A16">
        <v>15</v>
      </c>
      <c r="B16" t="s">
        <v>143</v>
      </c>
      <c r="C16">
        <v>200</v>
      </c>
      <c r="D16" t="s">
        <v>135</v>
      </c>
    </row>
    <row r="17" spans="1:6">
      <c r="A17">
        <v>16</v>
      </c>
      <c r="B17" t="s">
        <v>187</v>
      </c>
      <c r="C17">
        <v>200</v>
      </c>
      <c r="D17" t="s">
        <v>135</v>
      </c>
    </row>
    <row r="18" spans="1:6">
      <c r="A18">
        <v>17</v>
      </c>
      <c r="B18" t="s">
        <v>136</v>
      </c>
      <c r="C18">
        <v>200</v>
      </c>
      <c r="D18" t="s">
        <v>135</v>
      </c>
    </row>
    <row r="19" spans="1:6">
      <c r="A19">
        <v>18</v>
      </c>
      <c r="B19" t="s">
        <v>146</v>
      </c>
      <c r="C19">
        <v>200</v>
      </c>
      <c r="D19" t="s">
        <v>135</v>
      </c>
    </row>
    <row r="20" spans="1:6">
      <c r="A20">
        <v>19</v>
      </c>
      <c r="B20" t="s">
        <v>188</v>
      </c>
      <c r="C20">
        <v>200</v>
      </c>
      <c r="D20" t="s">
        <v>135</v>
      </c>
    </row>
    <row r="21" spans="1:6">
      <c r="A21">
        <v>20</v>
      </c>
      <c r="B21" t="s">
        <v>229</v>
      </c>
      <c r="C21">
        <v>200</v>
      </c>
      <c r="D21" t="s">
        <v>135</v>
      </c>
    </row>
    <row r="22" spans="1:6">
      <c r="A22">
        <v>21</v>
      </c>
      <c r="B22" t="s">
        <v>147</v>
      </c>
      <c r="C22">
        <v>200</v>
      </c>
      <c r="D22" t="s">
        <v>135</v>
      </c>
    </row>
    <row r="23" spans="1:6">
      <c r="A23">
        <v>22</v>
      </c>
      <c r="B23" t="s">
        <v>144</v>
      </c>
      <c r="C23">
        <v>200</v>
      </c>
      <c r="D23" t="s">
        <v>135</v>
      </c>
    </row>
    <row r="24" spans="1:6">
      <c r="A24">
        <v>23</v>
      </c>
      <c r="B24" t="s">
        <v>148</v>
      </c>
      <c r="C24">
        <v>6</v>
      </c>
      <c r="D24" t="s">
        <v>138</v>
      </c>
      <c r="E24">
        <v>18</v>
      </c>
      <c r="F24" t="s">
        <v>199</v>
      </c>
    </row>
    <row r="25" spans="1:6">
      <c r="A25">
        <v>24</v>
      </c>
      <c r="B25" t="s">
        <v>150</v>
      </c>
      <c r="C25">
        <v>6</v>
      </c>
      <c r="D25" t="s">
        <v>138</v>
      </c>
      <c r="E25">
        <v>18</v>
      </c>
      <c r="F25" t="s">
        <v>199</v>
      </c>
    </row>
    <row r="26" spans="1:6">
      <c r="A26">
        <v>25</v>
      </c>
      <c r="B26" t="s">
        <v>151</v>
      </c>
      <c r="C26">
        <v>6</v>
      </c>
      <c r="D26" t="s">
        <v>138</v>
      </c>
      <c r="E26">
        <v>18</v>
      </c>
      <c r="F26" t="s">
        <v>199</v>
      </c>
    </row>
    <row r="27" spans="1:6">
      <c r="A27">
        <v>26</v>
      </c>
      <c r="B27" t="s">
        <v>149</v>
      </c>
      <c r="C27">
        <v>6</v>
      </c>
      <c r="D27" t="s">
        <v>138</v>
      </c>
      <c r="E27">
        <v>18</v>
      </c>
      <c r="F27" t="s">
        <v>199</v>
      </c>
    </row>
    <row r="28" spans="1:6">
      <c r="A28">
        <v>27</v>
      </c>
      <c r="B28" t="s">
        <v>137</v>
      </c>
      <c r="C28">
        <v>6</v>
      </c>
      <c r="D28" t="s">
        <v>138</v>
      </c>
      <c r="E28">
        <v>18</v>
      </c>
      <c r="F28" t="s">
        <v>199</v>
      </c>
    </row>
    <row r="29" spans="1:6">
      <c r="A29">
        <v>28</v>
      </c>
      <c r="B29" t="s">
        <v>189</v>
      </c>
      <c r="C29">
        <v>6</v>
      </c>
      <c r="D29" t="s">
        <v>138</v>
      </c>
      <c r="E29">
        <v>18</v>
      </c>
      <c r="F29" t="s">
        <v>199</v>
      </c>
    </row>
    <row r="30" spans="1:6">
      <c r="A30">
        <v>29</v>
      </c>
      <c r="B30" t="s">
        <v>190</v>
      </c>
      <c r="C30">
        <v>6</v>
      </c>
      <c r="D30" t="s">
        <v>138</v>
      </c>
      <c r="E30">
        <v>18</v>
      </c>
      <c r="F30" t="s">
        <v>199</v>
      </c>
    </row>
    <row r="32" spans="1:6">
      <c r="B32" t="s">
        <v>200</v>
      </c>
    </row>
    <row r="33" spans="2:2">
      <c r="B33" t="s">
        <v>201</v>
      </c>
    </row>
    <row r="34" spans="2:2">
      <c r="B34" t="s">
        <v>202</v>
      </c>
    </row>
    <row r="35" spans="2:2">
      <c r="B35" t="s">
        <v>203</v>
      </c>
    </row>
    <row r="36" spans="2:2">
      <c r="B36" t="s">
        <v>204</v>
      </c>
    </row>
    <row r="37" spans="2:2">
      <c r="B37" t="s">
        <v>205</v>
      </c>
    </row>
    <row r="38" spans="2:2">
      <c r="B38" t="s">
        <v>206</v>
      </c>
    </row>
    <row r="39" spans="2:2">
      <c r="B39" t="s">
        <v>207</v>
      </c>
    </row>
    <row r="40" spans="2:2">
      <c r="B40" t="s">
        <v>208</v>
      </c>
    </row>
    <row r="41" spans="2:2">
      <c r="B41" t="s">
        <v>209</v>
      </c>
    </row>
    <row r="42" spans="2:2">
      <c r="B42" t="s">
        <v>210</v>
      </c>
    </row>
    <row r="43" spans="2:2">
      <c r="B43" t="s">
        <v>211</v>
      </c>
    </row>
    <row r="44" spans="2:2">
      <c r="B44" t="s">
        <v>29</v>
      </c>
    </row>
    <row r="45" spans="2:2">
      <c r="B45" t="s">
        <v>212</v>
      </c>
    </row>
    <row r="46" spans="2:2">
      <c r="B46" t="s">
        <v>213</v>
      </c>
    </row>
    <row r="47" spans="2:2">
      <c r="B47" t="s">
        <v>214</v>
      </c>
    </row>
    <row r="48" spans="2:2">
      <c r="B48" t="s">
        <v>215</v>
      </c>
    </row>
    <row r="49" spans="2:2">
      <c r="B49" t="s">
        <v>216</v>
      </c>
    </row>
    <row r="50" spans="2:2">
      <c r="B50" t="s">
        <v>217</v>
      </c>
    </row>
    <row r="51" spans="2:2">
      <c r="B51" t="s">
        <v>218</v>
      </c>
    </row>
    <row r="52" spans="2:2">
      <c r="B52" t="s">
        <v>152</v>
      </c>
    </row>
    <row r="53" spans="2:2">
      <c r="B53" t="s">
        <v>153</v>
      </c>
    </row>
    <row r="54" spans="2:2">
      <c r="B54" t="s">
        <v>154</v>
      </c>
    </row>
    <row r="55" spans="2:2">
      <c r="B55" t="s">
        <v>155</v>
      </c>
    </row>
    <row r="56" spans="2:2">
      <c r="B56" t="s">
        <v>156</v>
      </c>
    </row>
    <row r="57" spans="2:2">
      <c r="B57" t="s">
        <v>157</v>
      </c>
    </row>
    <row r="58" spans="2:2">
      <c r="B58" t="s">
        <v>158</v>
      </c>
    </row>
    <row r="59" spans="2:2">
      <c r="B59" t="s">
        <v>159</v>
      </c>
    </row>
    <row r="60" spans="2:2">
      <c r="B60" t="s">
        <v>160</v>
      </c>
    </row>
    <row r="61" spans="2:2">
      <c r="B61" t="s">
        <v>161</v>
      </c>
    </row>
    <row r="62" spans="2:2">
      <c r="B62" t="s">
        <v>162</v>
      </c>
    </row>
    <row r="63" spans="2:2">
      <c r="B63" t="s">
        <v>163</v>
      </c>
    </row>
    <row r="64" spans="2:2">
      <c r="B64" t="s">
        <v>164</v>
      </c>
    </row>
    <row r="65" spans="2:2">
      <c r="B65" t="s">
        <v>165</v>
      </c>
    </row>
    <row r="66" spans="2:2">
      <c r="B66" t="s">
        <v>166</v>
      </c>
    </row>
    <row r="67" spans="2:2">
      <c r="B67" t="s">
        <v>167</v>
      </c>
    </row>
    <row r="68" spans="2:2">
      <c r="B68" t="s">
        <v>168</v>
      </c>
    </row>
    <row r="69" spans="2:2">
      <c r="B69" t="s">
        <v>169</v>
      </c>
    </row>
    <row r="70" spans="2:2">
      <c r="B70" t="s">
        <v>170</v>
      </c>
    </row>
    <row r="71" spans="2:2">
      <c r="B71" t="s">
        <v>171</v>
      </c>
    </row>
    <row r="72" spans="2:2">
      <c r="B72" t="s">
        <v>172</v>
      </c>
    </row>
    <row r="73" spans="2:2">
      <c r="B73" t="s">
        <v>173</v>
      </c>
    </row>
    <row r="74" spans="2:2">
      <c r="B74" t="s">
        <v>174</v>
      </c>
    </row>
    <row r="75" spans="2:2">
      <c r="B75" t="s">
        <v>175</v>
      </c>
    </row>
    <row r="76" spans="2:2">
      <c r="B76" t="s">
        <v>176</v>
      </c>
    </row>
    <row r="77" spans="2:2">
      <c r="B77" t="s">
        <v>177</v>
      </c>
    </row>
    <row r="78" spans="2:2">
      <c r="B78" t="s">
        <v>219</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263dbbe5-076b-4606-a03b-9598f5f2f35a"/>
    <ds:schemaRef ds:uri="http://schemas.microsoft.com/office/infopath/2007/PartnerControls"/>
    <ds:schemaRef ds:uri="7c629b65-7d30-4138-96d4-6ad76f7e998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(はじめにお読み下さい)申請書の使い方</vt:lpstr>
      <vt:lpstr>事業所・施設別申請額一覧</vt:lpstr>
      <vt:lpstr>個票1</vt:lpstr>
      <vt:lpstr>単価表</vt:lpstr>
      <vt:lpstr>リスト</vt:lpstr>
      <vt:lpstr>個票1!Print_Area</vt:lpstr>
      <vt:lpstr>事業所・施設別申請額一覧!Print_Area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大高木　勇飛</cp:lastModifiedBy>
  <cp:revision/>
  <cp:lastPrinted>2026-04-23T05:07:54Z</cp:lastPrinted>
  <dcterms:created xsi:type="dcterms:W3CDTF">2018-06-19T01:27:02Z</dcterms:created>
  <dcterms:modified xsi:type="dcterms:W3CDTF">2026-05-08T10:04:43Z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