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heckCompatibility="1" defaultThemeVersion="124226"/>
  <mc:AlternateContent xmlns:mc="http://schemas.openxmlformats.org/markup-compatibility/2006">
    <mc:Choice Requires="x15">
      <x15ac:absPath xmlns:x15ac="http://schemas.microsoft.com/office/spreadsheetml/2010/11/ac" url="\\Fs00e\共有フォルダ32\12104085-460介護人材対策班\★補助事業\042-23 外国人介護人材受入施設環境整備事業（①コミュ、②技実、③特定）\01,03 コミュニケーション支援、特定技能外国人資格取得支援\R7\07実績報告\01提出依頼\"/>
    </mc:Choice>
  </mc:AlternateContent>
  <xr:revisionPtr revIDLastSave="0" documentId="13_ncr:1_{0D5B7395-BE41-458A-B5D2-7DEFAE2310F3}" xr6:coauthVersionLast="47" xr6:coauthVersionMax="47" xr10:uidLastSave="{00000000-0000-0000-0000-000000000000}"/>
  <bookViews>
    <workbookView xWindow="28680" yWindow="-120" windowWidth="29040" windowHeight="15720" tabRatio="667" xr2:uid="{00000000-000D-0000-FFFF-FFFF00000000}"/>
  </bookViews>
  <sheets>
    <sheet name="①基本情報" sheetId="30" r:id="rId1"/>
    <sheet name="⑤実績報告書" sheetId="34" r:id="rId2"/>
    <sheet name="④別記" sheetId="31" r:id="rId3"/>
    <sheet name="③別紙３" sheetId="41" r:id="rId4"/>
    <sheet name="②別紙4(1)" sheetId="42" r:id="rId5"/>
    <sheet name="②別紙4(2)" sheetId="43" r:id="rId6"/>
    <sheet name="⑥受験状況報告" sheetId="44" r:id="rId7"/>
    <sheet name="⑦請求書" sheetId="40" r:id="rId8"/>
    <sheet name="⑧旅費" sheetId="46" r:id="rId9"/>
    <sheet name="⑨役務費" sheetId="47" r:id="rId10"/>
  </sheets>
  <externalReferences>
    <externalReference r:id="rId11"/>
  </externalReferences>
  <definedNames>
    <definedName name="_xlnm.Print_Area" localSheetId="0">①基本情報!$A$2:$C$20</definedName>
    <definedName name="_xlnm.Print_Area" localSheetId="4">'②別紙4(1)'!$A$2:$M$53</definedName>
    <definedName name="_xlnm.Print_Area" localSheetId="5">'②別紙4(2)'!$A$4:$C$35</definedName>
    <definedName name="_xlnm.Print_Area" localSheetId="3">③別紙３!$A$2:$K$22</definedName>
    <definedName name="_xlnm.Print_Area" localSheetId="2">④別記!$A$3:$I$43</definedName>
    <definedName name="_xlnm.Print_Area" localSheetId="1">⑤実績報告書!$A$3:$I$34</definedName>
    <definedName name="_xlnm.Print_Area" localSheetId="6">⑥受験状況報告!$A$4:$J$27</definedName>
    <definedName name="_xlnm.Print_Area" localSheetId="7">⑦請求書!$A$3:$AF$57</definedName>
    <definedName name="_xlnm.Print_Area" localSheetId="8">⑧旅費!$A$1:$H$31</definedName>
    <definedName name="_xlnm.Print_Area" localSheetId="9">⑨役務費!$A$1:$D$43</definedName>
    <definedName name="Print_Area_MI" localSheetId="4">#REF!</definedName>
    <definedName name="Print_Area_MI" localSheetId="5">#REF!</definedName>
    <definedName name="Print_Area_MI" localSheetId="3">#REF!</definedName>
    <definedName name="Print_Area_MI" localSheetId="6">#REF!</definedName>
    <definedName name="Print_Area_MI" localSheetId="7">#REF!</definedName>
    <definedName name="Print_Area_MI">#REF!</definedName>
    <definedName name="図１">[1]様式5!$B$50</definedName>
    <definedName name="図３">[1]様式5!$B$50</definedName>
    <definedName name="請求書">#REF!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34" l="1"/>
  <c r="B17" i="34"/>
  <c r="C43" i="47"/>
  <c r="C17" i="47"/>
  <c r="G31" i="46"/>
  <c r="F14" i="41" l="1"/>
  <c r="AI8" i="30" l="1"/>
  <c r="D17" i="31" l="1"/>
  <c r="U49" i="40" l="1"/>
  <c r="I24" i="44"/>
  <c r="AV8" i="30" s="1"/>
  <c r="H24" i="44"/>
  <c r="AU8" i="30" s="1"/>
  <c r="F21" i="44"/>
  <c r="D21" i="44"/>
  <c r="C21" i="44"/>
  <c r="B21" i="44"/>
  <c r="F20" i="44"/>
  <c r="D20" i="44"/>
  <c r="C20" i="44"/>
  <c r="B20" i="44"/>
  <c r="B15" i="44"/>
  <c r="AQ8" i="30" l="1"/>
  <c r="AK8" i="30"/>
  <c r="AF8" i="30"/>
  <c r="J7" i="41" l="1"/>
  <c r="F15" i="44" l="1"/>
  <c r="F16" i="44"/>
  <c r="F17" i="44"/>
  <c r="F18" i="44"/>
  <c r="F19" i="44"/>
  <c r="F22" i="44"/>
  <c r="F23" i="44"/>
  <c r="F13" i="44"/>
  <c r="F12" i="44"/>
  <c r="F11" i="44"/>
  <c r="F14" i="44"/>
  <c r="J7" i="44"/>
  <c r="A14" i="40"/>
  <c r="O27" i="40"/>
  <c r="O26" i="40"/>
  <c r="J17" i="40" l="1"/>
  <c r="C39" i="31"/>
  <c r="C35" i="31"/>
  <c r="C33" i="31"/>
  <c r="C27" i="31"/>
  <c r="C25" i="31"/>
  <c r="D40" i="31"/>
  <c r="B13" i="44" l="1"/>
  <c r="C13" i="44"/>
  <c r="D13" i="44"/>
  <c r="B14" i="44"/>
  <c r="C14" i="44"/>
  <c r="D14" i="44"/>
  <c r="C15" i="44"/>
  <c r="D15" i="44"/>
  <c r="B16" i="44"/>
  <c r="C16" i="44"/>
  <c r="D16" i="44"/>
  <c r="B17" i="44"/>
  <c r="C17" i="44"/>
  <c r="D17" i="44"/>
  <c r="B18" i="44"/>
  <c r="C18" i="44"/>
  <c r="D18" i="44"/>
  <c r="B19" i="44"/>
  <c r="C19" i="44"/>
  <c r="D19" i="44"/>
  <c r="B22" i="44"/>
  <c r="C22" i="44"/>
  <c r="D22" i="44"/>
  <c r="B23" i="44"/>
  <c r="C23" i="44"/>
  <c r="D23" i="44"/>
  <c r="B12" i="44"/>
  <c r="D12" i="44"/>
  <c r="C12" i="44"/>
  <c r="I29" i="42"/>
  <c r="M21" i="42"/>
  <c r="AN8" i="30" s="1"/>
  <c r="L21" i="42"/>
  <c r="I5" i="42"/>
  <c r="B29" i="43"/>
  <c r="C37" i="31" s="1"/>
  <c r="B21" i="43"/>
  <c r="C31" i="31" s="1"/>
  <c r="B16" i="43"/>
  <c r="B35" i="43" s="1"/>
  <c r="C16" i="41"/>
  <c r="C14" i="31" s="1"/>
  <c r="B14" i="41" l="1"/>
  <c r="AE8" i="30" s="1"/>
  <c r="C23" i="31"/>
  <c r="B15" i="41"/>
  <c r="AJ8" i="30" s="1"/>
  <c r="C29" i="31"/>
  <c r="E41" i="31"/>
  <c r="D41" i="31"/>
  <c r="D45" i="31"/>
  <c r="E15" i="41" l="1"/>
  <c r="AM8" i="30" s="1"/>
  <c r="D15" i="41"/>
  <c r="AL8" i="30" s="1"/>
  <c r="E14" i="41"/>
  <c r="AH8" i="30" s="1"/>
  <c r="B16" i="41"/>
  <c r="AO8" i="30" s="1"/>
  <c r="D14" i="41"/>
  <c r="G14" i="41" l="1"/>
  <c r="H14" i="41" s="1"/>
  <c r="AG8" i="30"/>
  <c r="E16" i="41"/>
  <c r="AP8" i="30" s="1"/>
  <c r="D16" i="41"/>
  <c r="G16" i="41" s="1"/>
  <c r="C18" i="31"/>
  <c r="G15" i="34"/>
  <c r="H16" i="41" l="1"/>
  <c r="AR8" i="30"/>
  <c r="BC8" i="30"/>
  <c r="T51" i="40"/>
  <c r="T50" i="40"/>
  <c r="K16" i="41" l="1"/>
  <c r="AS8" i="30"/>
  <c r="BB8" i="30"/>
  <c r="BA8" i="30"/>
  <c r="AZ8" i="30"/>
  <c r="AX8" i="30"/>
  <c r="AY8" i="30"/>
  <c r="AD8" i="30"/>
  <c r="AC8" i="30"/>
  <c r="AB8" i="30"/>
  <c r="C12" i="31" l="1"/>
  <c r="C16" i="31" s="1"/>
  <c r="J23" i="40"/>
  <c r="J19" i="40" s="1"/>
  <c r="T56" i="40"/>
  <c r="T55" i="40"/>
  <c r="T54" i="40"/>
  <c r="T52" i="40"/>
  <c r="T48" i="40"/>
  <c r="T47" i="40"/>
  <c r="T46" i="40"/>
  <c r="G14" i="34" l="1"/>
  <c r="G13" i="34"/>
  <c r="G12" i="34"/>
  <c r="G11" i="34"/>
  <c r="G10" i="34"/>
  <c r="C41" i="31" l="1"/>
  <c r="D46" i="31" s="1"/>
  <c r="N11" i="40" l="1"/>
  <c r="K23" i="40"/>
  <c r="L23" i="40" l="1"/>
  <c r="M23" i="40" l="1"/>
  <c r="N23" i="40" s="1"/>
  <c r="O23" i="40" l="1"/>
  <c r="P23" i="40" s="1"/>
  <c r="Q23" i="40" l="1"/>
  <c r="R23" i="4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樋口　純子</author>
  </authors>
  <commentList>
    <comment ref="F16" authorId="0" shapeId="0" xr:uid="{00000000-0006-0000-0300-000001000000}">
      <text>
        <r>
          <rPr>
            <sz val="14"/>
            <color indexed="81"/>
            <rFont val="BIZ UDPゴシック"/>
            <family val="3"/>
            <charset val="128"/>
          </rPr>
          <t>（注１）をご確認の上ご記入ください。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樋口</author>
  </authors>
  <commentList>
    <comment ref="H8" authorId="0" shapeId="0" xr:uid="{00000000-0006-0000-0400-000001000000}">
      <text>
        <r>
          <rPr>
            <sz val="14"/>
            <color indexed="81"/>
            <rFont val="BIZ UDPゴシック"/>
            <family val="3"/>
            <charset val="128"/>
          </rPr>
          <t>プルダウンリストから選択してください。</t>
        </r>
      </text>
    </comment>
    <comment ref="J8" authorId="0" shapeId="0" xr:uid="{65D2B286-7829-448B-A296-C2028BD62A23}">
      <text>
        <r>
          <rPr>
            <sz val="14"/>
            <color indexed="81"/>
            <rFont val="BIZ UDPゴシック"/>
            <family val="3"/>
            <charset val="128"/>
          </rPr>
          <t>特定技能資格取得事業は、実績報告時点で在職していることが必要です。</t>
        </r>
      </text>
    </comment>
    <comment ref="M8" authorId="0" shapeId="0" xr:uid="{00000000-0006-0000-0400-000002000000}">
      <text>
        <r>
          <rPr>
            <sz val="14"/>
            <color indexed="81"/>
            <rFont val="BIZ UDPゴシック"/>
            <family val="3"/>
            <charset val="128"/>
          </rPr>
          <t>個人ごとに、申請する事業に「○」を選択してください。
２事業とも選択しても構いません。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樋口</author>
  </authors>
  <commentList>
    <comment ref="D10" authorId="0" shapeId="0" xr:uid="{00000000-0006-0000-0600-000001000000}">
      <text>
        <r>
          <rPr>
            <sz val="9"/>
            <color indexed="81"/>
            <rFont val="BIZ UDPゴシック"/>
            <family val="3"/>
            <charset val="128"/>
          </rPr>
          <t>氏名、国籍、在留資格は別紙４から自動入力されます。
コミュニケーション支援事業のみの方も入力されますが、色つきセル欄は空欄にしておいてください。</t>
        </r>
      </text>
    </comment>
    <comment ref="F10" authorId="0" shapeId="0" xr:uid="{A6B2D43E-CAA9-4C62-B03D-43313FEACD5D}">
      <text>
        <r>
          <rPr>
            <sz val="9"/>
            <color indexed="81"/>
            <rFont val="BIZ UDPゴシック"/>
            <family val="3"/>
            <charset val="128"/>
          </rPr>
          <t>自動計算されますので入力不要です</t>
        </r>
      </text>
    </comment>
    <comment ref="G10" authorId="0" shapeId="0" xr:uid="{00000000-0006-0000-0600-000002000000}">
      <text>
        <r>
          <rPr>
            <sz val="9"/>
            <color indexed="81"/>
            <rFont val="BIZ UDPゴシック"/>
            <family val="3"/>
            <charset val="128"/>
          </rPr>
          <t>「その他」の場合は右欄外に詳細ご記入ください</t>
        </r>
      </text>
    </comment>
  </commentList>
</comments>
</file>

<file path=xl/sharedStrings.xml><?xml version="1.0" encoding="utf-8"?>
<sst xmlns="http://schemas.openxmlformats.org/spreadsheetml/2006/main" count="450" uniqueCount="347">
  <si>
    <t xml:space="preserve"> </t>
  </si>
  <si>
    <t>計</t>
    <rPh sb="0" eb="1">
      <t>ケイ</t>
    </rPh>
    <phoneticPr fontId="5"/>
  </si>
  <si>
    <t>基本情報一覧表</t>
    <rPh sb="0" eb="2">
      <t>キホン</t>
    </rPh>
    <rPh sb="2" eb="4">
      <t>ジョウホウ</t>
    </rPh>
    <rPh sb="4" eb="7">
      <t>イチランヒョウ</t>
    </rPh>
    <phoneticPr fontId="9"/>
  </si>
  <si>
    <t>入力項目</t>
    <rPh sb="0" eb="2">
      <t>ニュウリョク</t>
    </rPh>
    <rPh sb="2" eb="4">
      <t>コウモク</t>
    </rPh>
    <phoneticPr fontId="9"/>
  </si>
  <si>
    <t>入力欄</t>
    <rPh sb="0" eb="2">
      <t>ニュウリョク</t>
    </rPh>
    <rPh sb="2" eb="3">
      <t>ラン</t>
    </rPh>
    <phoneticPr fontId="9"/>
  </si>
  <si>
    <t>記載例</t>
    <rPh sb="0" eb="3">
      <t>キサイレイ</t>
    </rPh>
    <phoneticPr fontId="9"/>
  </si>
  <si>
    <t>備考・注意事項</t>
    <rPh sb="0" eb="2">
      <t>ビコウ</t>
    </rPh>
    <rPh sb="3" eb="5">
      <t>チュウイ</t>
    </rPh>
    <rPh sb="5" eb="7">
      <t>ジコウ</t>
    </rPh>
    <phoneticPr fontId="9"/>
  </si>
  <si>
    <t>提出書類について</t>
    <rPh sb="0" eb="2">
      <t>テイシュツ</t>
    </rPh>
    <rPh sb="2" eb="4">
      <t>ショルイ</t>
    </rPh>
    <phoneticPr fontId="5"/>
  </si>
  <si>
    <t>法人名</t>
    <rPh sb="0" eb="2">
      <t>ホウジン</t>
    </rPh>
    <rPh sb="2" eb="3">
      <t>メイ</t>
    </rPh>
    <phoneticPr fontId="9"/>
  </si>
  <si>
    <t>123-4567</t>
    <phoneticPr fontId="9"/>
  </si>
  <si>
    <t>別記</t>
    <rPh sb="0" eb="2">
      <t>ベッキ</t>
    </rPh>
    <phoneticPr fontId="5"/>
  </si>
  <si>
    <t>兵庫　花子</t>
    <rPh sb="0" eb="2">
      <t>ヒョウゴ</t>
    </rPh>
    <rPh sb="3" eb="5">
      <t>ハナコ</t>
    </rPh>
    <phoneticPr fontId="5"/>
  </si>
  <si>
    <t>書類の記入・確認について</t>
    <rPh sb="0" eb="2">
      <t>ショルイ</t>
    </rPh>
    <rPh sb="3" eb="5">
      <t>キニュウ</t>
    </rPh>
    <rPh sb="6" eb="8">
      <t>カクニン</t>
    </rPh>
    <phoneticPr fontId="5"/>
  </si>
  <si>
    <t>提出する書類</t>
    <rPh sb="0" eb="2">
      <t>テイシュツ</t>
    </rPh>
    <rPh sb="4" eb="6">
      <t>ショルイ</t>
    </rPh>
    <phoneticPr fontId="5"/>
  </si>
  <si>
    <t>書類の記入手順</t>
    <rPh sb="0" eb="2">
      <t>ショルイ</t>
    </rPh>
    <rPh sb="3" eb="5">
      <t>キニュウ</t>
    </rPh>
    <rPh sb="5" eb="7">
      <t>テジュン</t>
    </rPh>
    <phoneticPr fontId="5"/>
  </si>
  <si>
    <t>000-0000-000</t>
    <phoneticPr fontId="9"/>
  </si>
  <si>
    <t>確認・提出</t>
    <rPh sb="0" eb="2">
      <t>カクニン</t>
    </rPh>
    <rPh sb="3" eb="5">
      <t>テイシュツ</t>
    </rPh>
    <phoneticPr fontId="5"/>
  </si>
  <si>
    <t>※数式の不具合、不明な箇所等がある場合は、速やかに連絡願います。</t>
    <rPh sb="1" eb="3">
      <t>スウシキ</t>
    </rPh>
    <rPh sb="4" eb="7">
      <t>フグアイ</t>
    </rPh>
    <rPh sb="8" eb="10">
      <t>フメイ</t>
    </rPh>
    <rPh sb="11" eb="13">
      <t>カショ</t>
    </rPh>
    <rPh sb="13" eb="14">
      <t>トウ</t>
    </rPh>
    <rPh sb="17" eb="19">
      <t>バアイ</t>
    </rPh>
    <rPh sb="21" eb="22">
      <t>スミ</t>
    </rPh>
    <rPh sb="25" eb="27">
      <t>レンラク</t>
    </rPh>
    <rPh sb="27" eb="28">
      <t>ネガ</t>
    </rPh>
    <phoneticPr fontId="5"/>
  </si>
  <si>
    <t>【提出先・照会先】</t>
    <rPh sb="1" eb="4">
      <t>テイシュツサキ</t>
    </rPh>
    <rPh sb="5" eb="7">
      <t>ショウカイ</t>
    </rPh>
    <rPh sb="7" eb="8">
      <t>サキ</t>
    </rPh>
    <phoneticPr fontId="5"/>
  </si>
  <si>
    <t>〒650-8567　神戸市中央区下山手通5-10-1</t>
  </si>
  <si>
    <t>　</t>
  </si>
  <si>
    <t/>
  </si>
  <si>
    <t>住所</t>
  </si>
  <si>
    <t>団体名</t>
  </si>
  <si>
    <t>代表者名</t>
  </si>
  <si>
    <t>収入の部</t>
    <rPh sb="0" eb="2">
      <t>シュウニュウ</t>
    </rPh>
    <rPh sb="3" eb="4">
      <t>ブ</t>
    </rPh>
    <phoneticPr fontId="5"/>
  </si>
  <si>
    <t>補助金収入</t>
    <rPh sb="0" eb="3">
      <t>ホジョキン</t>
    </rPh>
    <rPh sb="3" eb="5">
      <t>シュウニュウ</t>
    </rPh>
    <phoneticPr fontId="5"/>
  </si>
  <si>
    <t>自己負担</t>
    <rPh sb="0" eb="2">
      <t>ジコ</t>
    </rPh>
    <rPh sb="2" eb="4">
      <t>フタン</t>
    </rPh>
    <phoneticPr fontId="5"/>
  </si>
  <si>
    <t>支出の部</t>
    <rPh sb="0" eb="2">
      <t>シシュツ</t>
    </rPh>
    <rPh sb="3" eb="4">
      <t>ブ</t>
    </rPh>
    <phoneticPr fontId="5"/>
  </si>
  <si>
    <t>記</t>
    <phoneticPr fontId="9"/>
  </si>
  <si>
    <t>特別養護老人ホーム○○</t>
    <rPh sb="0" eb="2">
      <t>トクベツ</t>
    </rPh>
    <rPh sb="2" eb="4">
      <t>ヨウゴ</t>
    </rPh>
    <rPh sb="4" eb="6">
      <t>ロウジン</t>
    </rPh>
    <phoneticPr fontId="9"/>
  </si>
  <si>
    <t>施設名</t>
    <rPh sb="0" eb="2">
      <t>シセツ</t>
    </rPh>
    <rPh sb="2" eb="3">
      <t>メイ</t>
    </rPh>
    <phoneticPr fontId="9"/>
  </si>
  <si>
    <t>担当者氏名</t>
    <rPh sb="0" eb="3">
      <t>タントウシャ</t>
    </rPh>
    <rPh sb="3" eb="5">
      <t>シメイ</t>
    </rPh>
    <phoneticPr fontId="5"/>
  </si>
  <si>
    <t>多言語翻訳機購入経費</t>
    <rPh sb="0" eb="3">
      <t>タゲンゴ</t>
    </rPh>
    <rPh sb="3" eb="6">
      <t>ホンヤクキ</t>
    </rPh>
    <rPh sb="6" eb="8">
      <t>コウニュウ</t>
    </rPh>
    <rPh sb="8" eb="10">
      <t>ケイヒ</t>
    </rPh>
    <phoneticPr fontId="5"/>
  </si>
  <si>
    <t>施設・事業所名</t>
    <rPh sb="0" eb="2">
      <t>シセツ</t>
    </rPh>
    <rPh sb="3" eb="6">
      <t>ジギョウショ</t>
    </rPh>
    <rPh sb="6" eb="7">
      <t>メイ</t>
    </rPh>
    <phoneticPr fontId="5"/>
  </si>
  <si>
    <t>基本情報一覧表</t>
    <rPh sb="0" eb="2">
      <t>キホン</t>
    </rPh>
    <rPh sb="2" eb="4">
      <t>ジョウホウ</t>
    </rPh>
    <rPh sb="4" eb="6">
      <t>イチラン</t>
    </rPh>
    <rPh sb="6" eb="7">
      <t>ヒョウ</t>
    </rPh>
    <phoneticPr fontId="5"/>
  </si>
  <si>
    <t>補助事業実績報告書</t>
    <rPh sb="0" eb="1">
      <t>タスク</t>
    </rPh>
    <rPh sb="1" eb="2">
      <t>スケ</t>
    </rPh>
    <rPh sb="2" eb="4">
      <t>ジギョウ</t>
    </rPh>
    <rPh sb="4" eb="6">
      <t>ジッセキ</t>
    </rPh>
    <rPh sb="6" eb="8">
      <t>ホウコク</t>
    </rPh>
    <rPh sb="8" eb="9">
      <t>ウケショ</t>
    </rPh>
    <phoneticPr fontId="3"/>
  </si>
  <si>
    <t>　　事業の完了年月日</t>
    <rPh sb="5" eb="7">
      <t>カンリョウ</t>
    </rPh>
    <rPh sb="7" eb="10">
      <t>ネンガッピ</t>
    </rPh>
    <phoneticPr fontId="3"/>
  </si>
  <si>
    <t>実績報告書</t>
    <rPh sb="0" eb="2">
      <t>ジッセキ</t>
    </rPh>
    <rPh sb="2" eb="5">
      <t>ホウコクショ</t>
    </rPh>
    <phoneticPr fontId="5"/>
  </si>
  <si>
    <t>円也</t>
    <rPh sb="0" eb="1">
      <t>エン</t>
    </rPh>
    <rPh sb="1" eb="2">
      <t>ナリ</t>
    </rPh>
    <phoneticPr fontId="5"/>
  </si>
  <si>
    <t>住所</t>
    <rPh sb="0" eb="2">
      <t>ジュウショ</t>
    </rPh>
    <phoneticPr fontId="5"/>
  </si>
  <si>
    <t>団体名</t>
    <rPh sb="0" eb="3">
      <t>ダンタイメイ</t>
    </rPh>
    <phoneticPr fontId="5"/>
  </si>
  <si>
    <t>請求書</t>
    <rPh sb="0" eb="3">
      <t>セイキュウショ</t>
    </rPh>
    <phoneticPr fontId="5"/>
  </si>
  <si>
    <t>☆</t>
    <phoneticPr fontId="5"/>
  </si>
  <si>
    <t>証拠書類</t>
    <rPh sb="0" eb="2">
      <t>ショウコ</t>
    </rPh>
    <rPh sb="2" eb="4">
      <t>ショルイ</t>
    </rPh>
    <phoneticPr fontId="24"/>
  </si>
  <si>
    <t>補助金実績報告書作成手順について（作成前に必ず確認してください。）</t>
    <rPh sb="0" eb="3">
      <t>ホジョキン</t>
    </rPh>
    <rPh sb="3" eb="5">
      <t>ジッセキ</t>
    </rPh>
    <rPh sb="5" eb="7">
      <t>ホウコク</t>
    </rPh>
    <rPh sb="8" eb="10">
      <t>サクセイ</t>
    </rPh>
    <rPh sb="10" eb="12">
      <t>テジュン</t>
    </rPh>
    <rPh sb="17" eb="19">
      <t>サクセイ</t>
    </rPh>
    <rPh sb="19" eb="20">
      <t>マエ</t>
    </rPh>
    <rPh sb="21" eb="22">
      <t>カナラ</t>
    </rPh>
    <rPh sb="23" eb="25">
      <t>カクニン</t>
    </rPh>
    <phoneticPr fontId="5"/>
  </si>
  <si>
    <t>サービス種類</t>
    <rPh sb="4" eb="6">
      <t>シュルイ</t>
    </rPh>
    <phoneticPr fontId="5"/>
  </si>
  <si>
    <t>電話番号</t>
    <rPh sb="0" eb="2">
      <t>デンワ</t>
    </rPh>
    <rPh sb="2" eb="4">
      <t>バンゴウ</t>
    </rPh>
    <phoneticPr fontId="5"/>
  </si>
  <si>
    <t>区分</t>
    <rPh sb="0" eb="2">
      <t>クブン</t>
    </rPh>
    <phoneticPr fontId="5"/>
  </si>
  <si>
    <t>国籍</t>
    <rPh sb="0" eb="2">
      <t>コクセキ</t>
    </rPh>
    <phoneticPr fontId="5"/>
  </si>
  <si>
    <t>母国語</t>
    <rPh sb="0" eb="3">
      <t>ボコクゴ</t>
    </rPh>
    <phoneticPr fontId="5"/>
  </si>
  <si>
    <t>在留資格</t>
    <rPh sb="0" eb="2">
      <t>ザイリュウ</t>
    </rPh>
    <rPh sb="2" eb="4">
      <t>シカク</t>
    </rPh>
    <phoneticPr fontId="5"/>
  </si>
  <si>
    <t>合格した日本語
能力試験</t>
    <rPh sb="0" eb="2">
      <t>ゴウカク</t>
    </rPh>
    <rPh sb="4" eb="7">
      <t>ニホンゴ</t>
    </rPh>
    <rPh sb="8" eb="10">
      <t>ノウリョク</t>
    </rPh>
    <rPh sb="10" eb="12">
      <t>シケン</t>
    </rPh>
    <phoneticPr fontId="5"/>
  </si>
  <si>
    <t>機器名</t>
    <rPh sb="0" eb="3">
      <t>キキメイ</t>
    </rPh>
    <phoneticPr fontId="5"/>
  </si>
  <si>
    <t>数量</t>
    <rPh sb="0" eb="2">
      <t>スウリョウ</t>
    </rPh>
    <phoneticPr fontId="5"/>
  </si>
  <si>
    <t>単価</t>
    <rPh sb="0" eb="2">
      <t>タンカ</t>
    </rPh>
    <phoneticPr fontId="5"/>
  </si>
  <si>
    <t>金額（数量×単価）</t>
    <rPh sb="0" eb="2">
      <t>キンガク</t>
    </rPh>
    <rPh sb="3" eb="5">
      <t>スウリョウ</t>
    </rPh>
    <rPh sb="6" eb="8">
      <t>タンカ</t>
    </rPh>
    <phoneticPr fontId="5"/>
  </si>
  <si>
    <t>導入日</t>
    <rPh sb="0" eb="2">
      <t>ドウニュウ</t>
    </rPh>
    <rPh sb="2" eb="3">
      <t>ヒ</t>
    </rPh>
    <phoneticPr fontId="5"/>
  </si>
  <si>
    <t>多言語翻訳機</t>
    <rPh sb="0" eb="3">
      <t>タゲンゴ</t>
    </rPh>
    <rPh sb="3" eb="6">
      <t>ホンヤクキ</t>
    </rPh>
    <phoneticPr fontId="5"/>
  </si>
  <si>
    <t>　　　　（選定の際の参考とさせて頂くため、機器の使用方法等を含めて、できるだけ具体的に記載してください。）</t>
    <rPh sb="5" eb="7">
      <t>センテイ</t>
    </rPh>
    <rPh sb="8" eb="9">
      <t>サイ</t>
    </rPh>
    <rPh sb="10" eb="12">
      <t>サンコウ</t>
    </rPh>
    <rPh sb="16" eb="17">
      <t>イタダ</t>
    </rPh>
    <rPh sb="21" eb="23">
      <t>キキ</t>
    </rPh>
    <rPh sb="24" eb="26">
      <t>シヨウ</t>
    </rPh>
    <rPh sb="26" eb="28">
      <t>ホウホウ</t>
    </rPh>
    <rPh sb="28" eb="29">
      <t>トウ</t>
    </rPh>
    <rPh sb="30" eb="31">
      <t>フク</t>
    </rPh>
    <rPh sb="39" eb="42">
      <t>グタイテキ</t>
    </rPh>
    <rPh sb="43" eb="45">
      <t>キサイ</t>
    </rPh>
    <phoneticPr fontId="5"/>
  </si>
  <si>
    <t>【活用方法】</t>
    <rPh sb="1" eb="3">
      <t>カツヨウ</t>
    </rPh>
    <rPh sb="3" eb="5">
      <t>ホウホウ</t>
    </rPh>
    <phoneticPr fontId="5"/>
  </si>
  <si>
    <t>※　経費の領収書の写しを添付すること。</t>
  </si>
  <si>
    <t>確認事項</t>
    <rPh sb="0" eb="2">
      <t>カクニン</t>
    </rPh>
    <rPh sb="2" eb="4">
      <t>ジコウ</t>
    </rPh>
    <phoneticPr fontId="24"/>
  </si>
  <si>
    <t>いいえ</t>
    <phoneticPr fontId="24"/>
  </si>
  <si>
    <t>双方向音声翻訳機である</t>
    <rPh sb="0" eb="3">
      <t>ソウホウコウ</t>
    </rPh>
    <rPh sb="3" eb="5">
      <t>オンセイ</t>
    </rPh>
    <rPh sb="5" eb="8">
      <t>ホンヤクキ</t>
    </rPh>
    <phoneticPr fontId="24"/>
  </si>
  <si>
    <t>介護用語が導入されている</t>
    <rPh sb="0" eb="2">
      <t>カイゴ</t>
    </rPh>
    <rPh sb="2" eb="4">
      <t>ヨウゴ</t>
    </rPh>
    <rPh sb="5" eb="7">
      <t>ドウニュウ</t>
    </rPh>
    <phoneticPr fontId="24"/>
  </si>
  <si>
    <t>収支決算書</t>
    <rPh sb="0" eb="2">
      <t>シュウシ</t>
    </rPh>
    <rPh sb="2" eb="4">
      <t>ケッサン</t>
    </rPh>
    <rPh sb="4" eb="5">
      <t>ショ</t>
    </rPh>
    <phoneticPr fontId="3"/>
  </si>
  <si>
    <t>決算額</t>
    <rPh sb="0" eb="2">
      <t>ケッサン</t>
    </rPh>
    <rPh sb="2" eb="3">
      <t>ガク</t>
    </rPh>
    <phoneticPr fontId="5"/>
  </si>
  <si>
    <t>科　　目</t>
    <rPh sb="0" eb="1">
      <t>カ</t>
    </rPh>
    <rPh sb="3" eb="4">
      <t>メ</t>
    </rPh>
    <phoneticPr fontId="5"/>
  </si>
  <si>
    <t>摘　　要　</t>
    <rPh sb="0" eb="1">
      <t>テキ</t>
    </rPh>
    <rPh sb="3" eb="4">
      <t>ヨウ</t>
    </rPh>
    <phoneticPr fontId="5"/>
  </si>
  <si>
    <t>摘　　要</t>
    <rPh sb="0" eb="1">
      <t>テキ</t>
    </rPh>
    <rPh sb="3" eb="4">
      <t>ヨウ</t>
    </rPh>
    <phoneticPr fontId="5"/>
  </si>
  <si>
    <t>　　　　２　県補助金は、見込み額を記入する。</t>
    <rPh sb="6" eb="7">
      <t>ケン</t>
    </rPh>
    <rPh sb="7" eb="10">
      <t>ホジョキン</t>
    </rPh>
    <rPh sb="12" eb="14">
      <t>ミコ</t>
    </rPh>
    <rPh sb="15" eb="16">
      <t>ガク</t>
    </rPh>
    <rPh sb="17" eb="19">
      <t>キニュウ</t>
    </rPh>
    <phoneticPr fontId="24"/>
  </si>
  <si>
    <t>（注）　１　収支の計は、それぞれ一致する。</t>
    <rPh sb="1" eb="2">
      <t>チュウ</t>
    </rPh>
    <rPh sb="6" eb="8">
      <t>シュウシ</t>
    </rPh>
    <rPh sb="9" eb="10">
      <t>ケイ</t>
    </rPh>
    <rPh sb="16" eb="18">
      <t>イッチ</t>
    </rPh>
    <phoneticPr fontId="5"/>
  </si>
  <si>
    <t>また、「数式」の「計算方法の設定」が「手動」になっている場合は「自動」を選択してください。</t>
    <rPh sb="4" eb="6">
      <t>スウシキ</t>
    </rPh>
    <rPh sb="9" eb="11">
      <t>ケイサン</t>
    </rPh>
    <rPh sb="11" eb="13">
      <t>ホウホウ</t>
    </rPh>
    <rPh sb="14" eb="16">
      <t>セッテイ</t>
    </rPh>
    <rPh sb="19" eb="21">
      <t>シュドウ</t>
    </rPh>
    <rPh sb="28" eb="30">
      <t>バアイ</t>
    </rPh>
    <rPh sb="32" eb="34">
      <t>ジドウ</t>
    </rPh>
    <rPh sb="36" eb="38">
      <t>センタク</t>
    </rPh>
    <phoneticPr fontId="5"/>
  </si>
  <si>
    <t>※</t>
    <phoneticPr fontId="9"/>
  </si>
  <si>
    <t>介護老人福祉施設</t>
    <rPh sb="0" eb="2">
      <t>カイゴ</t>
    </rPh>
    <rPh sb="2" eb="4">
      <t>ロウジン</t>
    </rPh>
    <rPh sb="4" eb="6">
      <t>フクシ</t>
    </rPh>
    <rPh sb="6" eb="8">
      <t>シセツ</t>
    </rPh>
    <phoneticPr fontId="9"/>
  </si>
  <si>
    <t>)円</t>
    <rPh sb="1" eb="2">
      <t>エン</t>
    </rPh>
    <phoneticPr fontId="5"/>
  </si>
  <si>
    <t>書類の内容に不備があったときは、再提出をお願いすることがあります。</t>
    <phoneticPr fontId="5"/>
  </si>
  <si>
    <t>様式第８号（第11条関係）</t>
    <phoneticPr fontId="5"/>
  </si>
  <si>
    <t>氏名</t>
    <rPh sb="0" eb="2">
      <t>シメイ</t>
    </rPh>
    <phoneticPr fontId="5"/>
  </si>
  <si>
    <t>電子メール</t>
    <rPh sb="0" eb="2">
      <t>デンシ</t>
    </rPh>
    <phoneticPr fontId="5"/>
  </si>
  <si>
    <t>１</t>
    <phoneticPr fontId="5"/>
  </si>
  <si>
    <t>２</t>
    <phoneticPr fontId="5"/>
  </si>
  <si>
    <t>②</t>
    <phoneticPr fontId="5"/>
  </si>
  <si>
    <t>支払いまでスムーズに行うため、便宜上、実績報告書と同時に請求書をご提出いただいております。</t>
    <rPh sb="0" eb="2">
      <t>シハラ</t>
    </rPh>
    <rPh sb="10" eb="11">
      <t>オコナ</t>
    </rPh>
    <rPh sb="15" eb="18">
      <t>ベンギジョウ</t>
    </rPh>
    <rPh sb="19" eb="21">
      <t>ジッセキ</t>
    </rPh>
    <rPh sb="21" eb="23">
      <t>ホウコク</t>
    </rPh>
    <rPh sb="23" eb="24">
      <t>ショ</t>
    </rPh>
    <rPh sb="25" eb="27">
      <t>ドウジ</t>
    </rPh>
    <rPh sb="28" eb="31">
      <t>セイキュウショ</t>
    </rPh>
    <rPh sb="33" eb="35">
      <t>テイシュツ</t>
    </rPh>
    <phoneticPr fontId="5"/>
  </si>
  <si>
    <t>①法人情報</t>
    <phoneticPr fontId="5"/>
  </si>
  <si>
    <t>社会福祉法人兵庫</t>
    <rPh sb="0" eb="2">
      <t>シャカイ</t>
    </rPh>
    <rPh sb="2" eb="4">
      <t>フクシ</t>
    </rPh>
    <rPh sb="4" eb="6">
      <t>ホウジン</t>
    </rPh>
    <rPh sb="6" eb="8">
      <t>ヒョウゴ</t>
    </rPh>
    <phoneticPr fontId="9"/>
  </si>
  <si>
    <t>法人格と名称の間は空けずに詰めてください。</t>
    <rPh sb="0" eb="1">
      <t>ホウ</t>
    </rPh>
    <rPh sb="1" eb="3">
      <t>ジンカク</t>
    </rPh>
    <rPh sb="4" eb="6">
      <t>メイショウ</t>
    </rPh>
    <rPh sb="7" eb="8">
      <t>アイダ</t>
    </rPh>
    <rPh sb="9" eb="10">
      <t>ア</t>
    </rPh>
    <rPh sb="13" eb="14">
      <t>ツ</t>
    </rPh>
    <phoneticPr fontId="22"/>
  </si>
  <si>
    <t>法人本部の郵便番号</t>
    <rPh sb="0" eb="2">
      <t>ホウジン</t>
    </rPh>
    <rPh sb="2" eb="4">
      <t>ホンブ</t>
    </rPh>
    <rPh sb="5" eb="7">
      <t>ユウビン</t>
    </rPh>
    <rPh sb="7" eb="9">
      <t>バンゴウ</t>
    </rPh>
    <phoneticPr fontId="17"/>
  </si>
  <si>
    <t>600-0000</t>
  </si>
  <si>
    <t>数字の間は半角の「-」をつけてください。</t>
    <rPh sb="0" eb="2">
      <t>スウジ</t>
    </rPh>
    <rPh sb="3" eb="4">
      <t>アイダ</t>
    </rPh>
    <rPh sb="5" eb="7">
      <t>ハンカク</t>
    </rPh>
    <phoneticPr fontId="22"/>
  </si>
  <si>
    <t>県使用欄（触らないでください）</t>
    <rPh sb="0" eb="1">
      <t>ケン</t>
    </rPh>
    <rPh sb="1" eb="3">
      <t>シヨウ</t>
    </rPh>
    <rPh sb="3" eb="4">
      <t>ラン</t>
    </rPh>
    <rPh sb="5" eb="6">
      <t>サワ</t>
    </rPh>
    <phoneticPr fontId="24"/>
  </si>
  <si>
    <t>法人本部の住所</t>
    <rPh sb="0" eb="2">
      <t>ホウジン</t>
    </rPh>
    <rPh sb="2" eb="4">
      <t>ホンブ</t>
    </rPh>
    <rPh sb="5" eb="7">
      <t>ジュウショ</t>
    </rPh>
    <phoneticPr fontId="17"/>
  </si>
  <si>
    <t>○市○1-1</t>
    <rPh sb="1" eb="2">
      <t>シ</t>
    </rPh>
    <phoneticPr fontId="9"/>
  </si>
  <si>
    <t>兵庫県内の場合は○○市（郡）から入力してください。</t>
    <rPh sb="0" eb="3">
      <t>ヒョウゴケン</t>
    </rPh>
    <rPh sb="3" eb="4">
      <t>ナイ</t>
    </rPh>
    <rPh sb="5" eb="7">
      <t>バアイ</t>
    </rPh>
    <rPh sb="10" eb="11">
      <t>シ</t>
    </rPh>
    <rPh sb="12" eb="13">
      <t>グン</t>
    </rPh>
    <rPh sb="16" eb="18">
      <t>ニュウリョク</t>
    </rPh>
    <phoneticPr fontId="22"/>
  </si>
  <si>
    <t>法人本部の代表電話番号</t>
    <rPh sb="0" eb="2">
      <t>ホウジン</t>
    </rPh>
    <rPh sb="2" eb="4">
      <t>ホンブ</t>
    </rPh>
    <rPh sb="5" eb="7">
      <t>ダイヒョウ</t>
    </rPh>
    <rPh sb="7" eb="9">
      <t>デンワ</t>
    </rPh>
    <rPh sb="9" eb="11">
      <t>バンゴウ</t>
    </rPh>
    <phoneticPr fontId="17"/>
  </si>
  <si>
    <t>078-123-****</t>
  </si>
  <si>
    <t>数字の間は半角の「-」をつけてください。</t>
  </si>
  <si>
    <t>理事長　　○○　○○</t>
    <rPh sb="0" eb="3">
      <t>リジチョウ</t>
    </rPh>
    <phoneticPr fontId="22"/>
  </si>
  <si>
    <t>役職名 ＋ 氏名（姓と名は１字空ける）
※役職名と氏名の間は全角２字空けてください。</t>
    <rPh sb="0" eb="3">
      <t>ヤクショクメイ</t>
    </rPh>
    <rPh sb="6" eb="8">
      <t>シメイ</t>
    </rPh>
    <rPh sb="9" eb="10">
      <t>セイ</t>
    </rPh>
    <rPh sb="11" eb="12">
      <t>メイ</t>
    </rPh>
    <rPh sb="14" eb="15">
      <t>ジ</t>
    </rPh>
    <rPh sb="15" eb="16">
      <t>ア</t>
    </rPh>
    <rPh sb="21" eb="24">
      <t>ヤクショクメイ</t>
    </rPh>
    <rPh sb="25" eb="27">
      <t>シメイ</t>
    </rPh>
    <rPh sb="28" eb="29">
      <t>アイダ</t>
    </rPh>
    <rPh sb="30" eb="32">
      <t>ゼンカク</t>
    </rPh>
    <rPh sb="33" eb="34">
      <t>ジ</t>
    </rPh>
    <rPh sb="34" eb="35">
      <t>ア</t>
    </rPh>
    <phoneticPr fontId="22"/>
  </si>
  <si>
    <t>法人本部の組織共有メール</t>
    <rPh sb="0" eb="2">
      <t>ホウジン</t>
    </rPh>
    <rPh sb="2" eb="4">
      <t>ホンブ</t>
    </rPh>
    <rPh sb="5" eb="7">
      <t>ソシキ</t>
    </rPh>
    <rPh sb="7" eb="9">
      <t>キョウユウ</t>
    </rPh>
    <phoneticPr fontId="22"/>
  </si>
  <si>
    <t>②施設・事務担当者情報</t>
    <rPh sb="1" eb="3">
      <t>シセツ</t>
    </rPh>
    <rPh sb="4" eb="6">
      <t>ジム</t>
    </rPh>
    <rPh sb="6" eb="9">
      <t>タントウシャ</t>
    </rPh>
    <rPh sb="9" eb="11">
      <t>ジョウホウ</t>
    </rPh>
    <phoneticPr fontId="5"/>
  </si>
  <si>
    <t>正式名称を記入してください</t>
    <rPh sb="0" eb="2">
      <t>セイシキ</t>
    </rPh>
    <rPh sb="2" eb="4">
      <t>メイショウ</t>
    </rPh>
    <rPh sb="5" eb="7">
      <t>キニュウ</t>
    </rPh>
    <phoneticPr fontId="5"/>
  </si>
  <si>
    <t>施設の郵便番号</t>
    <rPh sb="0" eb="2">
      <t>シセツ</t>
    </rPh>
    <rPh sb="3" eb="5">
      <t>ユウビン</t>
    </rPh>
    <rPh sb="5" eb="7">
      <t>バンゴウ</t>
    </rPh>
    <phoneticPr fontId="9"/>
  </si>
  <si>
    <t>施設の住所</t>
    <rPh sb="0" eb="2">
      <t>シセツ</t>
    </rPh>
    <rPh sb="3" eb="5">
      <t>ジュウショ</t>
    </rPh>
    <phoneticPr fontId="5"/>
  </si>
  <si>
    <t>担当者の電話番号</t>
    <rPh sb="0" eb="3">
      <t>タントウシャ</t>
    </rPh>
    <rPh sb="4" eb="6">
      <t>デンワ</t>
    </rPh>
    <rPh sb="6" eb="8">
      <t>バンゴウ</t>
    </rPh>
    <phoneticPr fontId="22"/>
  </si>
  <si>
    <t>連絡先のメールアドレス</t>
    <rPh sb="0" eb="3">
      <t>レンラクサキ</t>
    </rPh>
    <phoneticPr fontId="22"/>
  </si>
  <si>
    <t>兵庫県　福祉部　高齢政策課</t>
    <rPh sb="0" eb="3">
      <t>ヒョウゴケン</t>
    </rPh>
    <rPh sb="4" eb="6">
      <t>フクシ</t>
    </rPh>
    <rPh sb="8" eb="10">
      <t>コウレイ</t>
    </rPh>
    <rPh sb="10" eb="12">
      <t>セイサク</t>
    </rPh>
    <rPh sb="12" eb="13">
      <t>カ</t>
    </rPh>
    <phoneticPr fontId="5"/>
  </si>
  <si>
    <t>様式第１０号（第１４条関係）</t>
    <phoneticPr fontId="9"/>
  </si>
  <si>
    <t>補　助　金　請　求　書</t>
    <rPh sb="0" eb="1">
      <t>タスク</t>
    </rPh>
    <rPh sb="2" eb="3">
      <t>スケ</t>
    </rPh>
    <rPh sb="4" eb="5">
      <t>カネ</t>
    </rPh>
    <rPh sb="6" eb="7">
      <t>ショウ</t>
    </rPh>
    <rPh sb="8" eb="9">
      <t>モトム</t>
    </rPh>
    <rPh sb="10" eb="11">
      <t>ショ</t>
    </rPh>
    <phoneticPr fontId="3"/>
  </si>
  <si>
    <t>補助金交付決定額</t>
    <rPh sb="0" eb="3">
      <t>ホジョキン</t>
    </rPh>
    <rPh sb="3" eb="5">
      <t>コウフ</t>
    </rPh>
    <rPh sb="5" eb="7">
      <t>ケッテイ</t>
    </rPh>
    <rPh sb="7" eb="8">
      <t>ガク</t>
    </rPh>
    <phoneticPr fontId="9"/>
  </si>
  <si>
    <t>円</t>
    <rPh sb="0" eb="1">
      <t>エン</t>
    </rPh>
    <phoneticPr fontId="9"/>
  </si>
  <si>
    <t>補助金確定額</t>
    <rPh sb="0" eb="3">
      <t>ホジョキン</t>
    </rPh>
    <rPh sb="3" eb="5">
      <t>カクテイ</t>
    </rPh>
    <rPh sb="5" eb="6">
      <t>ガク</t>
    </rPh>
    <phoneticPr fontId="9"/>
  </si>
  <si>
    <t>既受領額</t>
    <rPh sb="0" eb="1">
      <t>スデ</t>
    </rPh>
    <rPh sb="1" eb="3">
      <t>ジュリョウ</t>
    </rPh>
    <rPh sb="3" eb="4">
      <t>ガク</t>
    </rPh>
    <phoneticPr fontId="9"/>
  </si>
  <si>
    <t>円</t>
    <rPh sb="0" eb="1">
      <t>エン</t>
    </rPh>
    <phoneticPr fontId="5"/>
  </si>
  <si>
    <t>今回請求額</t>
    <rPh sb="0" eb="2">
      <t>コンカイ</t>
    </rPh>
    <rPh sb="2" eb="4">
      <t>セイキュウ</t>
    </rPh>
    <rPh sb="4" eb="5">
      <t>ガク</t>
    </rPh>
    <phoneticPr fontId="9"/>
  </si>
  <si>
    <t>〈根拠〉</t>
    <rPh sb="1" eb="3">
      <t>コンキョ</t>
    </rPh>
    <phoneticPr fontId="9"/>
  </si>
  <si>
    <t>補助金交付決定通知</t>
    <rPh sb="0" eb="3">
      <t>ホジョキン</t>
    </rPh>
    <rPh sb="3" eb="5">
      <t>コウフ</t>
    </rPh>
    <rPh sb="5" eb="7">
      <t>ケッテイ</t>
    </rPh>
    <rPh sb="7" eb="9">
      <t>ツウチ</t>
    </rPh>
    <phoneticPr fontId="9"/>
  </si>
  <si>
    <t>高　第</t>
    <rPh sb="0" eb="1">
      <t>コウ</t>
    </rPh>
    <rPh sb="2" eb="3">
      <t>ダイ</t>
    </rPh>
    <phoneticPr fontId="9"/>
  </si>
  <si>
    <t>号</t>
    <rPh sb="0" eb="1">
      <t>ゴウ</t>
    </rPh>
    <phoneticPr fontId="9"/>
  </si>
  <si>
    <t>月</t>
    <rPh sb="0" eb="1">
      <t>ツキ</t>
    </rPh>
    <phoneticPr fontId="9"/>
  </si>
  <si>
    <t>日</t>
    <rPh sb="0" eb="1">
      <t>ニチ</t>
    </rPh>
    <phoneticPr fontId="9"/>
  </si>
  <si>
    <t>補助金変更交付決定通知</t>
    <rPh sb="0" eb="3">
      <t>ホジョキン</t>
    </rPh>
    <rPh sb="3" eb="5">
      <t>ヘンコウ</t>
    </rPh>
    <rPh sb="5" eb="7">
      <t>コウフ</t>
    </rPh>
    <rPh sb="7" eb="9">
      <t>ケッテイ</t>
    </rPh>
    <rPh sb="9" eb="11">
      <t>ツウチ</t>
    </rPh>
    <phoneticPr fontId="9"/>
  </si>
  <si>
    <t>令 和　年</t>
    <rPh sb="0" eb="1">
      <t>レイ</t>
    </rPh>
    <rPh sb="2" eb="3">
      <t>ワ</t>
    </rPh>
    <rPh sb="4" eb="5">
      <t>ネン</t>
    </rPh>
    <phoneticPr fontId="9"/>
  </si>
  <si>
    <t>補助金確定通知</t>
    <rPh sb="0" eb="3">
      <t>ホジョキン</t>
    </rPh>
    <rPh sb="3" eb="5">
      <t>カクテイ</t>
    </rPh>
    <rPh sb="5" eb="7">
      <t>ツウチ</t>
    </rPh>
    <phoneticPr fontId="9"/>
  </si>
  <si>
    <r>
      <t>（注）</t>
    </r>
    <r>
      <rPr>
        <sz val="14"/>
        <color theme="1"/>
        <rFont val="Century"/>
        <family val="1"/>
      </rPr>
      <t xml:space="preserve"> </t>
    </r>
    <r>
      <rPr>
        <sz val="14"/>
        <color theme="1"/>
        <rFont val="ＭＳ 明朝"/>
        <family val="1"/>
        <charset val="128"/>
      </rPr>
      <t>補助金変更交付決定通知及び補助金確定通知は、当該通知があった場合のみ記載する。</t>
    </r>
    <phoneticPr fontId="5"/>
  </si>
  <si>
    <t>兵 庫 県 知 事　様</t>
    <rPh sb="10" eb="11">
      <t>サマ</t>
    </rPh>
    <phoneticPr fontId="3"/>
  </si>
  <si>
    <t>　</t>
    <phoneticPr fontId="9"/>
  </si>
  <si>
    <t>請求者</t>
    <phoneticPr fontId="5"/>
  </si>
  <si>
    <t>代表者名</t>
    <rPh sb="0" eb="3">
      <t>ダイヒョウシャ</t>
    </rPh>
    <rPh sb="3" eb="4">
      <t>メイ</t>
    </rPh>
    <phoneticPr fontId="5"/>
  </si>
  <si>
    <t>発行責任者</t>
    <phoneticPr fontId="5"/>
  </si>
  <si>
    <t>電話</t>
    <rPh sb="0" eb="2">
      <t>デンワ</t>
    </rPh>
    <phoneticPr fontId="5"/>
  </si>
  <si>
    <t>担当者</t>
    <phoneticPr fontId="5"/>
  </si>
  <si>
    <t>（添付書類）</t>
    <rPh sb="1" eb="3">
      <t>テンプ</t>
    </rPh>
    <rPh sb="3" eb="5">
      <t>ショルイ</t>
    </rPh>
    <phoneticPr fontId="9"/>
  </si>
  <si>
    <t>押印不要です。</t>
    <rPh sb="0" eb="4">
      <t>オウインフヨウ</t>
    </rPh>
    <phoneticPr fontId="5"/>
  </si>
  <si>
    <t>このシートは基本情報、様式２－１の内容が反映されます。内容ご確認ください。</t>
    <phoneticPr fontId="5"/>
  </si>
  <si>
    <t>※一番表に添付してください</t>
    <rPh sb="1" eb="3">
      <t>イチバン</t>
    </rPh>
    <rPh sb="3" eb="4">
      <t>オモテ</t>
    </rPh>
    <rPh sb="5" eb="7">
      <t>テンプ</t>
    </rPh>
    <phoneticPr fontId="9"/>
  </si>
  <si>
    <t>←この色のセル部分に記入してください</t>
    <rPh sb="3" eb="4">
      <t>イロ</t>
    </rPh>
    <rPh sb="7" eb="9">
      <t>ブブン</t>
    </rPh>
    <rPh sb="10" eb="12">
      <t>キニュウ</t>
    </rPh>
    <phoneticPr fontId="9"/>
  </si>
  <si>
    <t>１　事業の内容及び経費区分（別記）</t>
    <rPh sb="2" eb="4">
      <t>ジギョウ</t>
    </rPh>
    <rPh sb="5" eb="7">
      <t>ナイヨウ</t>
    </rPh>
    <rPh sb="7" eb="8">
      <t>オヨ</t>
    </rPh>
    <rPh sb="9" eb="11">
      <t>ケイヒ</t>
    </rPh>
    <rPh sb="11" eb="13">
      <t>クブン</t>
    </rPh>
    <rPh sb="14" eb="16">
      <t>ベッキ</t>
    </rPh>
    <phoneticPr fontId="3"/>
  </si>
  <si>
    <t>２　事業の着手年月日</t>
    <rPh sb="7" eb="10">
      <t>ネンガッピ</t>
    </rPh>
    <phoneticPr fontId="3"/>
  </si>
  <si>
    <t>３　添付書類</t>
    <phoneticPr fontId="5"/>
  </si>
  <si>
    <t>（施設名）</t>
    <rPh sb="1" eb="3">
      <t>シセツ</t>
    </rPh>
    <rPh sb="3" eb="4">
      <t>メイ</t>
    </rPh>
    <phoneticPr fontId="22"/>
  </si>
  <si>
    <t>交付決定日</t>
    <rPh sb="0" eb="2">
      <t>コウフ</t>
    </rPh>
    <rPh sb="2" eb="4">
      <t>ケッテイ</t>
    </rPh>
    <rPh sb="4" eb="5">
      <t>ヒ</t>
    </rPh>
    <phoneticPr fontId="5"/>
  </si>
  <si>
    <t>お手元の補助金交付決定通知書を確認して、リストから選択してください。</t>
    <rPh sb="1" eb="3">
      <t>テモト</t>
    </rPh>
    <rPh sb="4" eb="7">
      <t>ホジョキン</t>
    </rPh>
    <rPh sb="7" eb="9">
      <t>コウフ</t>
    </rPh>
    <rPh sb="9" eb="11">
      <t>ケッテイ</t>
    </rPh>
    <rPh sb="11" eb="13">
      <t>ツウチ</t>
    </rPh>
    <rPh sb="13" eb="14">
      <t>ショ</t>
    </rPh>
    <rPh sb="15" eb="17">
      <t>カクニン</t>
    </rPh>
    <rPh sb="25" eb="27">
      <t>センタク</t>
    </rPh>
    <phoneticPr fontId="5"/>
  </si>
  <si>
    <t>文書番号</t>
    <rPh sb="0" eb="2">
      <t>ブンショ</t>
    </rPh>
    <rPh sb="2" eb="4">
      <t>バンゴウ</t>
    </rPh>
    <phoneticPr fontId="5"/>
  </si>
  <si>
    <t>③交付決定</t>
    <rPh sb="1" eb="3">
      <t>コウフ</t>
    </rPh>
    <rPh sb="3" eb="5">
      <t>ケッテイ</t>
    </rPh>
    <phoneticPr fontId="5"/>
  </si>
  <si>
    <t>①</t>
    <phoneticPr fontId="5"/>
  </si>
  <si>
    <t>報告書に記入するデータを一括登録するシートです。報告書の一番上に添付してください。</t>
    <rPh sb="0" eb="3">
      <t>ホウコクショ</t>
    </rPh>
    <rPh sb="12" eb="14">
      <t>イッカツ</t>
    </rPh>
    <rPh sb="14" eb="16">
      <t>トウロク</t>
    </rPh>
    <rPh sb="24" eb="27">
      <t>ホウコクショ</t>
    </rPh>
    <rPh sb="28" eb="30">
      <t>イチバン</t>
    </rPh>
    <rPh sb="30" eb="31">
      <t>ウエ</t>
    </rPh>
    <rPh sb="32" eb="34">
      <t>テンプ</t>
    </rPh>
    <phoneticPr fontId="5"/>
  </si>
  <si>
    <t>②</t>
    <phoneticPr fontId="9"/>
  </si>
  <si>
    <t>完了年月日を選択してください。内容ご確認ください。</t>
    <rPh sb="0" eb="5">
      <t>カンリョウネンガッピ</t>
    </rPh>
    <rPh sb="6" eb="8">
      <t>センタク</t>
    </rPh>
    <rPh sb="15" eb="17">
      <t>ナイヨウ</t>
    </rPh>
    <rPh sb="18" eb="20">
      <t>カクニン</t>
    </rPh>
    <phoneticPr fontId="5"/>
  </si>
  <si>
    <t>③</t>
    <phoneticPr fontId="9"/>
  </si>
  <si>
    <t>[1]</t>
    <phoneticPr fontId="5"/>
  </si>
  <si>
    <t>[2]</t>
    <phoneticPr fontId="5"/>
  </si>
  <si>
    <t>①</t>
    <phoneticPr fontId="5"/>
  </si>
  <si>
    <t>「基本情報一覧表」の項目を全て記入し、誤りがないかよく確認します。</t>
    <rPh sb="1" eb="3">
      <t>キホン</t>
    </rPh>
    <rPh sb="3" eb="5">
      <t>ジョウホウ</t>
    </rPh>
    <rPh sb="5" eb="8">
      <t>イチランヒョウ</t>
    </rPh>
    <rPh sb="10" eb="12">
      <t>コウモク</t>
    </rPh>
    <rPh sb="13" eb="14">
      <t>スベ</t>
    </rPh>
    <rPh sb="19" eb="20">
      <t>アヤマ</t>
    </rPh>
    <rPh sb="27" eb="29">
      <t>カクニン</t>
    </rPh>
    <phoneticPr fontId="5"/>
  </si>
  <si>
    <t>※</t>
    <phoneticPr fontId="5"/>
  </si>
  <si>
    <t>保存ボタンを押さないと、記入内容が計算式に反映されないケースがありますので、よく確認してください。</t>
    <rPh sb="0" eb="2">
      <t>ホゾン</t>
    </rPh>
    <rPh sb="6" eb="7">
      <t>オ</t>
    </rPh>
    <rPh sb="14" eb="16">
      <t>ナイヨウ</t>
    </rPh>
    <rPh sb="17" eb="20">
      <t>ケイサンシキ</t>
    </rPh>
    <rPh sb="21" eb="23">
      <t>ハンエイ</t>
    </rPh>
    <rPh sb="40" eb="42">
      <t>カクニン</t>
    </rPh>
    <phoneticPr fontId="5"/>
  </si>
  <si>
    <t>[3]</t>
    <phoneticPr fontId="5"/>
  </si>
  <si>
    <t>事業の完了年月日を選択して、内容ご確認ください。</t>
    <rPh sb="0" eb="2">
      <t>ジギョウ</t>
    </rPh>
    <rPh sb="3" eb="5">
      <t>カンリョウ</t>
    </rPh>
    <rPh sb="5" eb="8">
      <t>ネンガッピ</t>
    </rPh>
    <rPh sb="9" eb="11">
      <t>センタク</t>
    </rPh>
    <rPh sb="14" eb="16">
      <t>ナイヨウ</t>
    </rPh>
    <rPh sb="17" eb="19">
      <t>カクニン</t>
    </rPh>
    <phoneticPr fontId="5"/>
  </si>
  <si>
    <t>　　（注）申請内容を上段に（　）書き、実績を下段に記入する。</t>
    <rPh sb="3" eb="4">
      <t>チュウ</t>
    </rPh>
    <rPh sb="5" eb="7">
      <t>シンセイ</t>
    </rPh>
    <rPh sb="7" eb="9">
      <t>ナイヨウ</t>
    </rPh>
    <rPh sb="10" eb="12">
      <t>ジョウダン</t>
    </rPh>
    <rPh sb="16" eb="17">
      <t>ガ</t>
    </rPh>
    <rPh sb="19" eb="21">
      <t>ジッセキ</t>
    </rPh>
    <rPh sb="22" eb="24">
      <t>カダン</t>
    </rPh>
    <rPh sb="25" eb="27">
      <t>キニュウ</t>
    </rPh>
    <phoneticPr fontId="3"/>
  </si>
  <si>
    <t>（</t>
    <phoneticPr fontId="5"/>
  </si>
  <si>
    <t>資格取得支援事業</t>
  </si>
  <si>
    <t>　旅費</t>
  </si>
  <si>
    <t>　需用費</t>
  </si>
  <si>
    <t>　役務費</t>
  </si>
  <si>
    <t>　使用料及び賃借料</t>
  </si>
  <si>
    <t>　委託料</t>
  </si>
  <si>
    <t>　補助金</t>
  </si>
  <si>
    <t>　備品購入費</t>
  </si>
  <si>
    <t>　報償費</t>
    <rPh sb="1" eb="4">
      <t>ホウショウヒ</t>
    </rPh>
    <phoneticPr fontId="5"/>
  </si>
  <si>
    <t>別紙３</t>
    <rPh sb="0" eb="2">
      <t>ベッシ</t>
    </rPh>
    <phoneticPr fontId="5"/>
  </si>
  <si>
    <t>外国人介護人材受入施設環境整備事業精算調書</t>
    <rPh sb="0" eb="3">
      <t>ガイコクジン</t>
    </rPh>
    <rPh sb="3" eb="5">
      <t>カイゴ</t>
    </rPh>
    <rPh sb="5" eb="7">
      <t>ジンザイ</t>
    </rPh>
    <rPh sb="7" eb="9">
      <t>ウケイ</t>
    </rPh>
    <rPh sb="9" eb="11">
      <t>シセツ</t>
    </rPh>
    <rPh sb="11" eb="13">
      <t>カンキョウ</t>
    </rPh>
    <rPh sb="13" eb="15">
      <t>セイビ</t>
    </rPh>
    <rPh sb="15" eb="17">
      <t>ジギョウ</t>
    </rPh>
    <rPh sb="17" eb="19">
      <t>セイサン</t>
    </rPh>
    <rPh sb="19" eb="21">
      <t>チョウショ</t>
    </rPh>
    <phoneticPr fontId="5"/>
  </si>
  <si>
    <t>実　績　報　告</t>
    <rPh sb="0" eb="1">
      <t>ジツ</t>
    </rPh>
    <rPh sb="2" eb="3">
      <t>イサオ</t>
    </rPh>
    <rPh sb="4" eb="5">
      <t>ホウ</t>
    </rPh>
    <rPh sb="6" eb="7">
      <t>コク</t>
    </rPh>
    <phoneticPr fontId="5"/>
  </si>
  <si>
    <t xml:space="preserve">
寄付金
その他
の収入額</t>
    <rPh sb="1" eb="4">
      <t>キフキン</t>
    </rPh>
    <rPh sb="7" eb="8">
      <t>タ</t>
    </rPh>
    <rPh sb="10" eb="12">
      <t>シュウニュウ</t>
    </rPh>
    <rPh sb="12" eb="13">
      <t>ガク</t>
    </rPh>
    <phoneticPr fontId="5"/>
  </si>
  <si>
    <t xml:space="preserve">
対象経費の
実支出額</t>
    <rPh sb="1" eb="3">
      <t>タイショウ</t>
    </rPh>
    <rPh sb="3" eb="5">
      <t>ケイヒ</t>
    </rPh>
    <rPh sb="7" eb="10">
      <t>ジツシシュツ</t>
    </rPh>
    <rPh sb="10" eb="11">
      <t>テイガク</t>
    </rPh>
    <phoneticPr fontId="5"/>
  </si>
  <si>
    <t>総事業費</t>
    <rPh sb="0" eb="1">
      <t>ソウ</t>
    </rPh>
    <rPh sb="1" eb="4">
      <t>ジギョウヒ</t>
    </rPh>
    <phoneticPr fontId="5"/>
  </si>
  <si>
    <t>差引額</t>
    <rPh sb="0" eb="2">
      <t>サシヒキ</t>
    </rPh>
    <rPh sb="2" eb="3">
      <t>ガク</t>
    </rPh>
    <phoneticPr fontId="5"/>
  </si>
  <si>
    <t>補助
基準額</t>
    <rPh sb="0" eb="2">
      <t>ホジョ</t>
    </rPh>
    <rPh sb="3" eb="5">
      <t>キジュン</t>
    </rPh>
    <rPh sb="5" eb="6">
      <t>ガク</t>
    </rPh>
    <phoneticPr fontId="5"/>
  </si>
  <si>
    <t>補助
基本額</t>
    <rPh sb="0" eb="2">
      <t>ホジョ</t>
    </rPh>
    <rPh sb="3" eb="5">
      <t>キホン</t>
    </rPh>
    <rPh sb="5" eb="6">
      <t>ガク</t>
    </rPh>
    <phoneticPr fontId="5"/>
  </si>
  <si>
    <t>補助
所要額</t>
    <phoneticPr fontId="5"/>
  </si>
  <si>
    <t>補助金
交付決定額</t>
    <rPh sb="0" eb="3">
      <t>ホジョキン</t>
    </rPh>
    <rPh sb="4" eb="6">
      <t>コウフ</t>
    </rPh>
    <rPh sb="6" eb="9">
      <t>ケッテイガク</t>
    </rPh>
    <phoneticPr fontId="5"/>
  </si>
  <si>
    <t>補助金
受入済額</t>
    <rPh sb="0" eb="2">
      <t>ホジョ</t>
    </rPh>
    <rPh sb="2" eb="3">
      <t>キン</t>
    </rPh>
    <rPh sb="4" eb="5">
      <t>ウ</t>
    </rPh>
    <rPh sb="5" eb="6">
      <t>イ</t>
    </rPh>
    <rPh sb="6" eb="7">
      <t>スミ</t>
    </rPh>
    <rPh sb="7" eb="8">
      <t>ガク</t>
    </rPh>
    <phoneticPr fontId="5"/>
  </si>
  <si>
    <t>差引過
不足額</t>
    <rPh sb="0" eb="1">
      <t>サ</t>
    </rPh>
    <rPh sb="1" eb="2">
      <t>ヒ</t>
    </rPh>
    <rPh sb="2" eb="3">
      <t>カ</t>
    </rPh>
    <rPh sb="4" eb="6">
      <t>フソク</t>
    </rPh>
    <rPh sb="6" eb="7">
      <t>ガク</t>
    </rPh>
    <phoneticPr fontId="5"/>
  </si>
  <si>
    <t>事業名</t>
  </si>
  <si>
    <t>Ａ　　　　　円</t>
    <rPh sb="6" eb="7">
      <t>エン</t>
    </rPh>
    <phoneticPr fontId="5"/>
  </si>
  <si>
    <t>Ｂ　　　　円</t>
    <rPh sb="5" eb="6">
      <t>エン</t>
    </rPh>
    <phoneticPr fontId="5"/>
  </si>
  <si>
    <t>Ｃ（=A-Ｂ）円</t>
    <rPh sb="7" eb="8">
      <t>エン</t>
    </rPh>
    <phoneticPr fontId="5"/>
  </si>
  <si>
    <t>Ｄ（≦Ａ）円</t>
    <rPh sb="5" eb="6">
      <t>エン</t>
    </rPh>
    <phoneticPr fontId="5"/>
  </si>
  <si>
    <t>Ｅ　　　　　円</t>
    <rPh sb="6" eb="7">
      <t>エン</t>
    </rPh>
    <phoneticPr fontId="5"/>
  </si>
  <si>
    <t>Ｆ　　　　　円</t>
    <rPh sb="6" eb="7">
      <t>エン</t>
    </rPh>
    <phoneticPr fontId="5"/>
  </si>
  <si>
    <t>Ｇ（＝F×２／３） 円</t>
    <rPh sb="10" eb="11">
      <t>エン</t>
    </rPh>
    <phoneticPr fontId="5"/>
  </si>
  <si>
    <t>Ｈ　　　　　円</t>
    <rPh sb="6" eb="7">
      <t>エン</t>
    </rPh>
    <phoneticPr fontId="5"/>
  </si>
  <si>
    <t>Ｉ　　　　　円</t>
    <rPh sb="6" eb="7">
      <t>エン</t>
    </rPh>
    <phoneticPr fontId="5"/>
  </si>
  <si>
    <t>Ｊ　　　　　円</t>
    <rPh sb="6" eb="7">
      <t>エン</t>
    </rPh>
    <phoneticPr fontId="5"/>
  </si>
  <si>
    <t>外国人介護職員コミュニケーション支援事業</t>
    <rPh sb="0" eb="7">
      <t>ガイコクジンカイゴショクイン</t>
    </rPh>
    <phoneticPr fontId="5"/>
  </si>
  <si>
    <t>特定技能（介護）外国人資格取得支援事業</t>
    <rPh sb="2" eb="4">
      <t>ギノウ</t>
    </rPh>
    <rPh sb="5" eb="7">
      <t>カイゴ</t>
    </rPh>
    <rPh sb="8" eb="11">
      <t>ガイコクジン</t>
    </rPh>
    <phoneticPr fontId="5"/>
  </si>
  <si>
    <t>合　　計</t>
    <rPh sb="0" eb="1">
      <t>ア</t>
    </rPh>
    <rPh sb="3" eb="4">
      <t>ケイ</t>
    </rPh>
    <phoneticPr fontId="5"/>
  </si>
  <si>
    <t>(注２)　Ｆ欄には、C欄、D欄、E欄の金額を比較して最も少ない額を記入すること。</t>
    <rPh sb="1" eb="2">
      <t>チュウ</t>
    </rPh>
    <rPh sb="6" eb="7">
      <t>ラン</t>
    </rPh>
    <rPh sb="11" eb="12">
      <t>ラン</t>
    </rPh>
    <rPh sb="14" eb="15">
      <t>ラン</t>
    </rPh>
    <rPh sb="17" eb="18">
      <t>ラン</t>
    </rPh>
    <rPh sb="19" eb="21">
      <t>キンガク</t>
    </rPh>
    <rPh sb="22" eb="24">
      <t>ヒカク</t>
    </rPh>
    <rPh sb="26" eb="27">
      <t>モット</t>
    </rPh>
    <rPh sb="28" eb="29">
      <t>スク</t>
    </rPh>
    <rPh sb="31" eb="32">
      <t>ガク</t>
    </rPh>
    <phoneticPr fontId="42"/>
  </si>
  <si>
    <t>(注３)　Ｇ欄には、Ｆ欄の額に補助率（２／３）を乗じた額（千円未満切り捨て）を記入すること。</t>
    <rPh sb="6" eb="7">
      <t>ラン</t>
    </rPh>
    <rPh sb="11" eb="12">
      <t>ラン</t>
    </rPh>
    <rPh sb="13" eb="14">
      <t>ガク</t>
    </rPh>
    <rPh sb="15" eb="18">
      <t>ホジョリツ</t>
    </rPh>
    <rPh sb="24" eb="25">
      <t>ジョウ</t>
    </rPh>
    <rPh sb="27" eb="28">
      <t>ガク</t>
    </rPh>
    <rPh sb="29" eb="30">
      <t>セン</t>
    </rPh>
    <rPh sb="30" eb="31">
      <t>エン</t>
    </rPh>
    <rPh sb="31" eb="33">
      <t>ミマン</t>
    </rPh>
    <rPh sb="33" eb="34">
      <t>キ</t>
    </rPh>
    <rPh sb="35" eb="36">
      <t>ス</t>
    </rPh>
    <rPh sb="39" eb="41">
      <t>キニュウ</t>
    </rPh>
    <phoneticPr fontId="5"/>
  </si>
  <si>
    <t>(注４)　Ｈ欄には、県から交付決定のあった金額を記入すること。</t>
    <phoneticPr fontId="5"/>
  </si>
  <si>
    <t>(注５)　Ｊ欄には、Ｇ欄－Ｉ欄とＨ欄－Ｉ欄の金額を比較して少ない方の金額を記入すること。</t>
    <rPh sb="6" eb="7">
      <t>ラン</t>
    </rPh>
    <rPh sb="11" eb="12">
      <t>ラン</t>
    </rPh>
    <rPh sb="14" eb="15">
      <t>ラン</t>
    </rPh>
    <rPh sb="17" eb="18">
      <t>ラン</t>
    </rPh>
    <rPh sb="20" eb="21">
      <t>ラン</t>
    </rPh>
    <rPh sb="22" eb="24">
      <t>キンガク</t>
    </rPh>
    <rPh sb="25" eb="27">
      <t>ヒカク</t>
    </rPh>
    <rPh sb="29" eb="30">
      <t>スク</t>
    </rPh>
    <rPh sb="32" eb="33">
      <t>ホウ</t>
    </rPh>
    <rPh sb="34" eb="36">
      <t>キンガク</t>
    </rPh>
    <rPh sb="37" eb="39">
      <t>キニュウ</t>
    </rPh>
    <phoneticPr fontId="5"/>
  </si>
  <si>
    <t>別紙４</t>
    <rPh sb="0" eb="2">
      <t>ベッシ</t>
    </rPh>
    <phoneticPr fontId="5"/>
  </si>
  <si>
    <t>事業実績報告書</t>
    <rPh sb="0" eb="2">
      <t>ジギョウ</t>
    </rPh>
    <rPh sb="2" eb="4">
      <t>ジッセキ</t>
    </rPh>
    <rPh sb="4" eb="7">
      <t>ホウコクショ</t>
    </rPh>
    <phoneticPr fontId="5"/>
  </si>
  <si>
    <t>行が不足する場合はコピーした行を挿入してください。</t>
    <rPh sb="0" eb="1">
      <t>ギョウ</t>
    </rPh>
    <rPh sb="2" eb="4">
      <t>フソク</t>
    </rPh>
    <rPh sb="6" eb="8">
      <t>バアイ</t>
    </rPh>
    <rPh sb="14" eb="15">
      <t>ギョウ</t>
    </rPh>
    <rPh sb="16" eb="18">
      <t>ソウニュウ</t>
    </rPh>
    <phoneticPr fontId="5"/>
  </si>
  <si>
    <t>２　実施した事業</t>
    <rPh sb="2" eb="4">
      <t>ジッシ</t>
    </rPh>
    <rPh sb="6" eb="8">
      <t>ジギョウ</t>
    </rPh>
    <phoneticPr fontId="5"/>
  </si>
  <si>
    <t>３　外国人介護職員コミュニケーション支援事業</t>
    <rPh sb="2" eb="9">
      <t>ガイコクジンカイゴショクイン</t>
    </rPh>
    <rPh sb="18" eb="22">
      <t>シエンジギョウ</t>
    </rPh>
    <phoneticPr fontId="5"/>
  </si>
  <si>
    <t xml:space="preserve"> (１)　多言語翻訳機の導入実績</t>
    <rPh sb="5" eb="8">
      <t>タゲンゴ</t>
    </rPh>
    <rPh sb="8" eb="11">
      <t>ホンヤクキ</t>
    </rPh>
    <rPh sb="12" eb="14">
      <t>ドウニュウ</t>
    </rPh>
    <rPh sb="14" eb="16">
      <t>ジッセキ</t>
    </rPh>
    <phoneticPr fontId="5"/>
  </si>
  <si>
    <t xml:space="preserve"> (２)　多言語翻訳機を導入後の効果等（任意の別紙も可）</t>
    <rPh sb="5" eb="8">
      <t>タゲンゴ</t>
    </rPh>
    <rPh sb="8" eb="11">
      <t>ホンヤクキ</t>
    </rPh>
    <rPh sb="12" eb="14">
      <t>ドウニュウ</t>
    </rPh>
    <rPh sb="14" eb="15">
      <t>ゴ</t>
    </rPh>
    <rPh sb="16" eb="19">
      <t>コウカトウ</t>
    </rPh>
    <rPh sb="20" eb="22">
      <t>ニンイ</t>
    </rPh>
    <rPh sb="23" eb="25">
      <t>ベッシ</t>
    </rPh>
    <rPh sb="26" eb="27">
      <t>カ</t>
    </rPh>
    <phoneticPr fontId="5"/>
  </si>
  <si>
    <t>【導入前の状況】</t>
    <rPh sb="1" eb="3">
      <t>ドウニュウ</t>
    </rPh>
    <rPh sb="3" eb="4">
      <t>マエ</t>
    </rPh>
    <rPh sb="5" eb="7">
      <t>ジョウキョウ</t>
    </rPh>
    <phoneticPr fontId="5"/>
  </si>
  <si>
    <t>【導入よる効果等】</t>
    <rPh sb="1" eb="3">
      <t>ドウニュウ</t>
    </rPh>
    <rPh sb="5" eb="7">
      <t>コウカ</t>
    </rPh>
    <rPh sb="7" eb="8">
      <t>トウ</t>
    </rPh>
    <phoneticPr fontId="5"/>
  </si>
  <si>
    <t xml:space="preserve"> (３)　購入予定機器についての確認</t>
    <rPh sb="5" eb="7">
      <t>コウニュウ</t>
    </rPh>
    <rPh sb="7" eb="9">
      <t>ヨテイ</t>
    </rPh>
    <rPh sb="9" eb="11">
      <t>キキ</t>
    </rPh>
    <rPh sb="16" eb="18">
      <t>カクニン</t>
    </rPh>
    <phoneticPr fontId="5"/>
  </si>
  <si>
    <t xml:space="preserve"> </t>
    <phoneticPr fontId="24"/>
  </si>
  <si>
    <t>はい</t>
    <phoneticPr fontId="24"/>
  </si>
  <si>
    <t>上記１の母国語に対応している</t>
    <rPh sb="0" eb="2">
      <t>ジョウキ</t>
    </rPh>
    <rPh sb="4" eb="7">
      <t>ボコクゴ</t>
    </rPh>
    <rPh sb="8" eb="10">
      <t>タイオウ</t>
    </rPh>
    <phoneticPr fontId="24"/>
  </si>
  <si>
    <t>　　対象経費の支出額内訳</t>
    <phoneticPr fontId="5"/>
  </si>
  <si>
    <t>積算内訳</t>
    <rPh sb="0" eb="2">
      <t>セキサン</t>
    </rPh>
    <rPh sb="2" eb="4">
      <t>ウチワケ</t>
    </rPh>
    <phoneticPr fontId="5"/>
  </si>
  <si>
    <t xml:space="preserve">円 </t>
    <phoneticPr fontId="5"/>
  </si>
  <si>
    <t>　報　償　費</t>
    <rPh sb="1" eb="2">
      <t>ホウ</t>
    </rPh>
    <rPh sb="3" eb="4">
      <t>ショウ</t>
    </rPh>
    <rPh sb="5" eb="6">
      <t>ヒ</t>
    </rPh>
    <phoneticPr fontId="5"/>
  </si>
  <si>
    <t>　旅　費</t>
    <rPh sb="1" eb="2">
      <t>タビ</t>
    </rPh>
    <rPh sb="3" eb="4">
      <t>ヒ</t>
    </rPh>
    <phoneticPr fontId="5"/>
  </si>
  <si>
    <t>　需　用　費</t>
    <rPh sb="1" eb="2">
      <t>モトメ</t>
    </rPh>
    <rPh sb="3" eb="4">
      <t>ヨウ</t>
    </rPh>
    <rPh sb="5" eb="6">
      <t>ヒ</t>
    </rPh>
    <phoneticPr fontId="5"/>
  </si>
  <si>
    <t>（消耗品費）</t>
    <rPh sb="1" eb="2">
      <t>ショウ</t>
    </rPh>
    <rPh sb="2" eb="3">
      <t>モウ</t>
    </rPh>
    <rPh sb="3" eb="4">
      <t>ヒン</t>
    </rPh>
    <rPh sb="4" eb="5">
      <t>ヒ</t>
    </rPh>
    <phoneticPr fontId="9"/>
  </si>
  <si>
    <t>（印刷製本費）</t>
    <rPh sb="1" eb="2">
      <t>シルシ</t>
    </rPh>
    <rPh sb="2" eb="3">
      <t>サツ</t>
    </rPh>
    <rPh sb="3" eb="4">
      <t>セイ</t>
    </rPh>
    <rPh sb="4" eb="5">
      <t>ホン</t>
    </rPh>
    <rPh sb="5" eb="6">
      <t>ヒ</t>
    </rPh>
    <phoneticPr fontId="9"/>
  </si>
  <si>
    <t>（教材費）</t>
    <rPh sb="1" eb="4">
      <t>キョウザイヒ</t>
    </rPh>
    <phoneticPr fontId="9"/>
  </si>
  <si>
    <t>　役　務　費</t>
    <rPh sb="1" eb="2">
      <t>エキ</t>
    </rPh>
    <rPh sb="3" eb="4">
      <t>ツトム</t>
    </rPh>
    <rPh sb="5" eb="6">
      <t>ヒ</t>
    </rPh>
    <phoneticPr fontId="9"/>
  </si>
  <si>
    <t>（通信運搬費）</t>
    <rPh sb="1" eb="2">
      <t>ツウ</t>
    </rPh>
    <rPh sb="2" eb="3">
      <t>シン</t>
    </rPh>
    <rPh sb="3" eb="4">
      <t>ウン</t>
    </rPh>
    <rPh sb="4" eb="5">
      <t>ハン</t>
    </rPh>
    <rPh sb="5" eb="6">
      <t>ヒ</t>
    </rPh>
    <phoneticPr fontId="9"/>
  </si>
  <si>
    <t>（手数料）</t>
    <rPh sb="1" eb="4">
      <t>テスウリョウ</t>
    </rPh>
    <phoneticPr fontId="9"/>
  </si>
  <si>
    <t>　使用料及び賃借料</t>
    <rPh sb="1" eb="3">
      <t>シヨウ</t>
    </rPh>
    <rPh sb="3" eb="4">
      <t>リョウ</t>
    </rPh>
    <rPh sb="4" eb="5">
      <t>オヨ</t>
    </rPh>
    <rPh sb="6" eb="9">
      <t>チンシャクリョウ</t>
    </rPh>
    <phoneticPr fontId="9"/>
  </si>
  <si>
    <t>　委　託　料</t>
    <rPh sb="1" eb="2">
      <t>イ</t>
    </rPh>
    <rPh sb="3" eb="4">
      <t>コトヅケ</t>
    </rPh>
    <rPh sb="5" eb="6">
      <t>リョウ</t>
    </rPh>
    <phoneticPr fontId="9"/>
  </si>
  <si>
    <t>　補　助　金</t>
    <rPh sb="1" eb="2">
      <t>タスク</t>
    </rPh>
    <rPh sb="3" eb="4">
      <t>スケ</t>
    </rPh>
    <rPh sb="5" eb="6">
      <t>カネ</t>
    </rPh>
    <phoneticPr fontId="9"/>
  </si>
  <si>
    <t>（入学金）</t>
    <rPh sb="1" eb="3">
      <t>ニュウガク</t>
    </rPh>
    <rPh sb="3" eb="4">
      <t>キン</t>
    </rPh>
    <phoneticPr fontId="9"/>
  </si>
  <si>
    <t>（受講料）</t>
    <rPh sb="1" eb="4">
      <t>ジュコウリョウ</t>
    </rPh>
    <phoneticPr fontId="9"/>
  </si>
  <si>
    <t>　備品購入費</t>
    <rPh sb="1" eb="2">
      <t>ソナエ</t>
    </rPh>
    <rPh sb="2" eb="3">
      <t>シナ</t>
    </rPh>
    <rPh sb="3" eb="4">
      <t>コウ</t>
    </rPh>
    <rPh sb="4" eb="5">
      <t>イリ</t>
    </rPh>
    <rPh sb="5" eb="6">
      <t>ヒ</t>
    </rPh>
    <phoneticPr fontId="9"/>
  </si>
  <si>
    <t>合　　　　計</t>
    <rPh sb="0" eb="1">
      <t>ゴウ</t>
    </rPh>
    <rPh sb="5" eb="6">
      <t>ケイ</t>
    </rPh>
    <phoneticPr fontId="5"/>
  </si>
  <si>
    <t>特定技能（介護）外国人資格取得支援事業にかかる
介護福祉士国家試験　受験状況報告書</t>
    <rPh sb="24" eb="33">
      <t>カイゴフクシシコッカシケン</t>
    </rPh>
    <rPh sb="34" eb="36">
      <t>ジュケン</t>
    </rPh>
    <rPh sb="36" eb="38">
      <t>ジョウキョウ</t>
    </rPh>
    <rPh sb="38" eb="41">
      <t>ホウコクショ</t>
    </rPh>
    <phoneticPr fontId="5"/>
  </si>
  <si>
    <t>基準日</t>
    <rPh sb="0" eb="2">
      <t>キジュン</t>
    </rPh>
    <rPh sb="2" eb="3">
      <t>ヒ</t>
    </rPh>
    <phoneticPr fontId="5"/>
  </si>
  <si>
    <t>特定技能以前の
在留資格</t>
    <rPh sb="0" eb="2">
      <t>トクテイ</t>
    </rPh>
    <rPh sb="2" eb="4">
      <t>ギノウ</t>
    </rPh>
    <rPh sb="4" eb="6">
      <t>イゼン</t>
    </rPh>
    <rPh sb="8" eb="10">
      <t>ザイリュウ</t>
    </rPh>
    <rPh sb="10" eb="12">
      <t>シカク</t>
    </rPh>
    <phoneticPr fontId="5"/>
  </si>
  <si>
    <t>受験結果</t>
    <rPh sb="0" eb="2">
      <t>ジュケン</t>
    </rPh>
    <rPh sb="2" eb="4">
      <t>ケッカ</t>
    </rPh>
    <phoneticPr fontId="5"/>
  </si>
  <si>
    <t>記入例</t>
    <rPh sb="0" eb="2">
      <t>キニュウ</t>
    </rPh>
    <rPh sb="2" eb="3">
      <t>レイ</t>
    </rPh>
    <phoneticPr fontId="5"/>
  </si>
  <si>
    <t>○○○○○</t>
    <phoneticPr fontId="5"/>
  </si>
  <si>
    <t>ベトナム</t>
    <phoneticPr fontId="5"/>
  </si>
  <si>
    <t>特定技能</t>
    <rPh sb="0" eb="2">
      <t>トクテイ</t>
    </rPh>
    <rPh sb="2" eb="4">
      <t>ギノウ</t>
    </rPh>
    <phoneticPr fontId="5"/>
  </si>
  <si>
    <t>技能実習生(介護以外)</t>
  </si>
  <si>
    <t>受験</t>
  </si>
  <si>
    <t>合格</t>
  </si>
  <si>
    <t>その際、別紙４の入力内容とズレがないかご確認ください。</t>
    <rPh sb="2" eb="3">
      <t>サイ</t>
    </rPh>
    <rPh sb="4" eb="6">
      <t>ベッシ</t>
    </rPh>
    <rPh sb="8" eb="10">
      <t>ニュウリョク</t>
    </rPh>
    <rPh sb="10" eb="12">
      <t>ナイヨウ</t>
    </rPh>
    <rPh sb="20" eb="22">
      <t>カクニン</t>
    </rPh>
    <phoneticPr fontId="5"/>
  </si>
  <si>
    <t>※特定技能（介護）外国人資格取得支援事業の対象となる方のみ、ご記入ください。</t>
    <rPh sb="1" eb="3">
      <t>トクテイ</t>
    </rPh>
    <rPh sb="3" eb="5">
      <t>ギノウ</t>
    </rPh>
    <rPh sb="6" eb="8">
      <t>カイゴ</t>
    </rPh>
    <rPh sb="9" eb="11">
      <t>ガイコク</t>
    </rPh>
    <rPh sb="11" eb="12">
      <t>ジン</t>
    </rPh>
    <rPh sb="12" eb="14">
      <t>シカク</t>
    </rPh>
    <rPh sb="14" eb="16">
      <t>シュトク</t>
    </rPh>
    <rPh sb="16" eb="18">
      <t>シエン</t>
    </rPh>
    <rPh sb="18" eb="20">
      <t>ジギョウ</t>
    </rPh>
    <rPh sb="21" eb="23">
      <t>タイショウ</t>
    </rPh>
    <rPh sb="26" eb="27">
      <t>カタ</t>
    </rPh>
    <rPh sb="31" eb="33">
      <t>キニュウ</t>
    </rPh>
    <phoneticPr fontId="5"/>
  </si>
  <si>
    <t>受入年月日
(～退職年月日)</t>
    <rPh sb="0" eb="2">
      <t>ウケイ</t>
    </rPh>
    <rPh sb="2" eb="4">
      <t>ネンゲツ</t>
    </rPh>
    <rPh sb="4" eb="5">
      <t>ヒ</t>
    </rPh>
    <rPh sb="8" eb="13">
      <t>タイショクネンガッピ</t>
    </rPh>
    <phoneticPr fontId="5"/>
  </si>
  <si>
    <t>・物品の購入や通信運搬費など、“資格取得のため”と分かりづらいものは、</t>
    <rPh sb="1" eb="3">
      <t>ブッピン</t>
    </rPh>
    <rPh sb="4" eb="6">
      <t>コウニュウ</t>
    </rPh>
    <rPh sb="7" eb="9">
      <t>ツウシン</t>
    </rPh>
    <rPh sb="9" eb="12">
      <t>ウンパンヒ</t>
    </rPh>
    <rPh sb="16" eb="18">
      <t>シカク</t>
    </rPh>
    <rPh sb="18" eb="20">
      <t>シュトク</t>
    </rPh>
    <rPh sb="25" eb="26">
      <t>ワ</t>
    </rPh>
    <phoneticPr fontId="5"/>
  </si>
  <si>
    <t>積算内訳欄に「○○のための▲▲ ○○円」と記載してください。</t>
    <phoneticPr fontId="5"/>
  </si>
  <si>
    <t>・このシートは「特定技能(介護)外国人資格取得支援」を報告する場合にのみ、記入してください。</t>
    <rPh sb="13" eb="15">
      <t>カイゴ</t>
    </rPh>
    <rPh sb="16" eb="19">
      <t>ガイコクジン</t>
    </rPh>
    <rPh sb="27" eb="29">
      <t>ホウコク</t>
    </rPh>
    <phoneticPr fontId="5"/>
  </si>
  <si>
    <t>←合計金額が合っているか、ご確認ください。</t>
    <rPh sb="1" eb="3">
      <t>ゴウケイ</t>
    </rPh>
    <rPh sb="3" eb="5">
      <t>キンガク</t>
    </rPh>
    <rPh sb="6" eb="7">
      <t>ア</t>
    </rPh>
    <rPh sb="14" eb="16">
      <t>カクニン</t>
    </rPh>
    <phoneticPr fontId="5"/>
  </si>
  <si>
    <t>色つきセルに入力してください。（寄付金その他の収入額、補助基準額、補助金交付決定額）</t>
    <rPh sb="0" eb="1">
      <t>イロ</t>
    </rPh>
    <rPh sb="6" eb="8">
      <t>ニュウリョク</t>
    </rPh>
    <rPh sb="16" eb="19">
      <t>キフキン</t>
    </rPh>
    <rPh sb="21" eb="22">
      <t>タ</t>
    </rPh>
    <rPh sb="23" eb="26">
      <t>シュウニュウガク</t>
    </rPh>
    <rPh sb="27" eb="29">
      <t>ホジョ</t>
    </rPh>
    <rPh sb="29" eb="32">
      <t>キジュンガク</t>
    </rPh>
    <rPh sb="33" eb="36">
      <t>ホジョキン</t>
    </rPh>
    <rPh sb="36" eb="38">
      <t>コウフ</t>
    </rPh>
    <rPh sb="38" eb="41">
      <t>ケッテイガク</t>
    </rPh>
    <phoneticPr fontId="24"/>
  </si>
  <si>
    <t>特定技能
年月数</t>
    <rPh sb="0" eb="2">
      <t>トクテイ</t>
    </rPh>
    <rPh sb="2" eb="4">
      <t>ギノウ</t>
    </rPh>
    <rPh sb="5" eb="7">
      <t>ネンゲツ</t>
    </rPh>
    <rPh sb="7" eb="8">
      <t>スウ</t>
    </rPh>
    <phoneticPr fontId="5"/>
  </si>
  <si>
    <t>このシートは記入が必要です。色つきセルに入力してください。</t>
    <rPh sb="6" eb="8">
      <t>キニュウ</t>
    </rPh>
    <rPh sb="9" eb="11">
      <t>ヒツヨウ</t>
    </rPh>
    <phoneticPr fontId="5"/>
  </si>
  <si>
    <t>実績報告　収入－支出</t>
    <rPh sb="0" eb="2">
      <t>ジッセキ</t>
    </rPh>
    <rPh sb="2" eb="4">
      <t>ホウコク</t>
    </rPh>
    <rPh sb="5" eb="7">
      <t>シュウニュウ</t>
    </rPh>
    <rPh sb="8" eb="10">
      <t>シシュツ</t>
    </rPh>
    <phoneticPr fontId="5"/>
  </si>
  <si>
    <t>交付申請時　収入－支出</t>
    <rPh sb="0" eb="2">
      <t>コウフ</t>
    </rPh>
    <rPh sb="2" eb="5">
      <t>シンセイジ</t>
    </rPh>
    <rPh sb="6" eb="8">
      <t>シュウニュウ</t>
    </rPh>
    <rPh sb="9" eb="11">
      <t>シシュツ</t>
    </rPh>
    <phoneticPr fontId="5"/>
  </si>
  <si>
    <t>←0になっているか確認してください。</t>
    <rPh sb="9" eb="11">
      <t>カクニン</t>
    </rPh>
    <phoneticPr fontId="5"/>
  </si>
  <si>
    <t>別紙4</t>
    <rPh sb="0" eb="2">
      <t>ベッシ</t>
    </rPh>
    <phoneticPr fontId="5"/>
  </si>
  <si>
    <t>対象となる外国人介護職員、事業実施内容を記入するシートです。</t>
    <rPh sb="0" eb="2">
      <t>タイショウ</t>
    </rPh>
    <rPh sb="5" eb="8">
      <t>ガイコクジン</t>
    </rPh>
    <rPh sb="8" eb="10">
      <t>カイゴ</t>
    </rPh>
    <rPh sb="10" eb="12">
      <t>ショクイン</t>
    </rPh>
    <rPh sb="13" eb="15">
      <t>ジギョウ</t>
    </rPh>
    <rPh sb="15" eb="17">
      <t>ジッシ</t>
    </rPh>
    <rPh sb="17" eb="19">
      <t>ナイヨウ</t>
    </rPh>
    <rPh sb="20" eb="22">
      <t>キニュウ</t>
    </rPh>
    <phoneticPr fontId="9"/>
  </si>
  <si>
    <t>別紙3</t>
    <rPh sb="0" eb="2">
      <t>ベッシ</t>
    </rPh>
    <phoneticPr fontId="5"/>
  </si>
  <si>
    <t>(1)</t>
    <phoneticPr fontId="5"/>
  </si>
  <si>
    <t>(2)</t>
    <phoneticPr fontId="5"/>
  </si>
  <si>
    <t>(3)書類に不備があったとき</t>
    <phoneticPr fontId="5"/>
  </si>
  <si>
    <t>④</t>
    <phoneticPr fontId="9"/>
  </si>
  <si>
    <t>（　）内（色つきセル）に交付申請書の予算額を入力してください。</t>
    <rPh sb="3" eb="4">
      <t>ナイ</t>
    </rPh>
    <rPh sb="5" eb="6">
      <t>イロ</t>
    </rPh>
    <rPh sb="12" eb="14">
      <t>コウフ</t>
    </rPh>
    <rPh sb="14" eb="16">
      <t>シンセイ</t>
    </rPh>
    <rPh sb="16" eb="17">
      <t>ショ</t>
    </rPh>
    <rPh sb="18" eb="21">
      <t>ヨサンガク</t>
    </rPh>
    <rPh sb="22" eb="24">
      <t>ニュウリョク</t>
    </rPh>
    <phoneticPr fontId="24"/>
  </si>
  <si>
    <t>受験状況報告</t>
    <rPh sb="0" eb="2">
      <t>ジュケン</t>
    </rPh>
    <rPh sb="2" eb="4">
      <t>ジョウキョウ</t>
    </rPh>
    <rPh sb="4" eb="6">
      <t>ホウコク</t>
    </rPh>
    <phoneticPr fontId="5"/>
  </si>
  <si>
    <t>（　）内（色つきセル）に交付申請書の予算額を記入してください。</t>
    <rPh sb="22" eb="24">
      <t>キニュウ</t>
    </rPh>
    <phoneticPr fontId="5"/>
  </si>
  <si>
    <t>精算調書です。色つきセルに記入してください。</t>
    <rPh sb="0" eb="2">
      <t>セイサン</t>
    </rPh>
    <rPh sb="2" eb="4">
      <t>チョウショ</t>
    </rPh>
    <rPh sb="13" eb="15">
      <t>キニュウ</t>
    </rPh>
    <phoneticPr fontId="5"/>
  </si>
  <si>
    <t>⑦</t>
    <phoneticPr fontId="9"/>
  </si>
  <si>
    <t>発行責任者が担当者と異なる場合は直接記入してください。</t>
    <rPh sb="0" eb="5">
      <t>ハッコウセキニンシャ</t>
    </rPh>
    <rPh sb="6" eb="9">
      <t>タントウシャ</t>
    </rPh>
    <rPh sb="10" eb="11">
      <t>コト</t>
    </rPh>
    <rPh sb="13" eb="15">
      <t>バアイ</t>
    </rPh>
    <rPh sb="16" eb="18">
      <t>チョクセツ</t>
    </rPh>
    <rPh sb="18" eb="20">
      <t>キニュウ</t>
    </rPh>
    <phoneticPr fontId="11"/>
  </si>
  <si>
    <t>添付書類１</t>
    <rPh sb="0" eb="2">
      <t>テンプ</t>
    </rPh>
    <rPh sb="2" eb="4">
      <t>ショルイ</t>
    </rPh>
    <phoneticPr fontId="5"/>
  </si>
  <si>
    <t>添付書類２</t>
    <rPh sb="0" eb="2">
      <t>テンプ</t>
    </rPh>
    <rPh sb="2" eb="4">
      <t>ショルイ</t>
    </rPh>
    <phoneticPr fontId="5"/>
  </si>
  <si>
    <t>・</t>
    <phoneticPr fontId="5"/>
  </si>
  <si>
    <r>
      <t>法人代表者の役職名</t>
    </r>
    <r>
      <rPr>
        <sz val="12"/>
        <color theme="1"/>
        <rFont val="BIZ UDゴシック"/>
        <family val="3"/>
        <charset val="128"/>
      </rPr>
      <t xml:space="preserve"> ＋ 氏名</t>
    </r>
    <rPh sb="0" eb="2">
      <t>ホウジン</t>
    </rPh>
    <rPh sb="2" eb="5">
      <t>ダイヒョウシャ</t>
    </rPh>
    <rPh sb="6" eb="9">
      <t>ヤクショクメイ</t>
    </rPh>
    <rPh sb="12" eb="14">
      <t>シメイ</t>
    </rPh>
    <phoneticPr fontId="22"/>
  </si>
  <si>
    <t>houjin＠○.jp</t>
    <phoneticPr fontId="5"/>
  </si>
  <si>
    <t>tantou＠○.jp</t>
  </si>
  <si>
    <t>「以前の在留資格」「受験の有無」「受験結果」はプルダウンリストから選択してください。</t>
    <phoneticPr fontId="5"/>
  </si>
  <si>
    <t>受験者・合格者計</t>
    <rPh sb="0" eb="3">
      <t>ジュケンシャ</t>
    </rPh>
    <rPh sb="4" eb="7">
      <t>ゴウカクシャ</t>
    </rPh>
    <rPh sb="7" eb="8">
      <t>ケイ</t>
    </rPh>
    <phoneticPr fontId="5"/>
  </si>
  <si>
    <r>
      <t>健康保険証（写）等、</t>
    </r>
    <r>
      <rPr>
        <u/>
        <sz val="12"/>
        <rFont val="BIZ UDゴシック"/>
        <family val="3"/>
        <charset val="128"/>
      </rPr>
      <t>就労が確認できる書類</t>
    </r>
    <rPh sb="13" eb="15">
      <t>カクニン</t>
    </rPh>
    <phoneticPr fontId="5"/>
  </si>
  <si>
    <r>
      <rPr>
        <sz val="12"/>
        <color rgb="FF0070C0"/>
        <rFont val="BIZ UDゴシック"/>
        <family val="3"/>
        <charset val="128"/>
      </rPr>
      <t>特定技能資格取得のみ</t>
    </r>
    <r>
      <rPr>
        <sz val="12"/>
        <rFont val="BIZ UDゴシック"/>
        <family val="3"/>
        <charset val="128"/>
      </rPr>
      <t>：在留カード(写・両面)等、</t>
    </r>
    <r>
      <rPr>
        <u/>
        <sz val="12"/>
        <rFont val="BIZ UDゴシック"/>
        <family val="3"/>
        <charset val="128"/>
      </rPr>
      <t>在留資格(特定技能)・期間が分かる書類</t>
    </r>
    <rPh sb="0" eb="2">
      <t>トクテイ</t>
    </rPh>
    <rPh sb="2" eb="4">
      <t>ギノウ</t>
    </rPh>
    <rPh sb="4" eb="6">
      <t>シカク</t>
    </rPh>
    <rPh sb="6" eb="8">
      <t>シュトク</t>
    </rPh>
    <rPh sb="19" eb="21">
      <t>リョウメン</t>
    </rPh>
    <rPh sb="22" eb="23">
      <t>トウ</t>
    </rPh>
    <rPh sb="24" eb="26">
      <t>ザイリュウ</t>
    </rPh>
    <rPh sb="26" eb="28">
      <t>シカク</t>
    </rPh>
    <rPh sb="29" eb="31">
      <t>トクテイ</t>
    </rPh>
    <rPh sb="31" eb="33">
      <t>ギノウ</t>
    </rPh>
    <rPh sb="35" eb="37">
      <t>キカン</t>
    </rPh>
    <rPh sb="38" eb="39">
      <t>ワ</t>
    </rPh>
    <rPh sb="41" eb="43">
      <t>ショルイ</t>
    </rPh>
    <phoneticPr fontId="24"/>
  </si>
  <si>
    <t>（</t>
    <phoneticPr fontId="5"/>
  </si>
  <si>
    <t>）</t>
    <phoneticPr fontId="5"/>
  </si>
  <si>
    <r>
      <t>特定技能（介護）外国人資格取得支援事業を実施された場合は、</t>
    </r>
    <r>
      <rPr>
        <u/>
        <sz val="16"/>
        <rFont val="BIZ UDPゴシック"/>
        <family val="3"/>
        <charset val="128"/>
      </rPr>
      <t>受験していなくても必ずご記入ください。</t>
    </r>
    <rPh sb="0" eb="2">
      <t>トクテイ</t>
    </rPh>
    <rPh sb="2" eb="4">
      <t>ギノウ</t>
    </rPh>
    <rPh sb="5" eb="7">
      <t>カイゴ</t>
    </rPh>
    <rPh sb="8" eb="10">
      <t>ガイコク</t>
    </rPh>
    <rPh sb="10" eb="11">
      <t>ジン</t>
    </rPh>
    <rPh sb="11" eb="13">
      <t>シカク</t>
    </rPh>
    <rPh sb="13" eb="15">
      <t>シュトク</t>
    </rPh>
    <rPh sb="15" eb="17">
      <t>シエン</t>
    </rPh>
    <rPh sb="17" eb="19">
      <t>ジギョウ</t>
    </rPh>
    <rPh sb="20" eb="22">
      <t>ジッシ</t>
    </rPh>
    <rPh sb="25" eb="27">
      <t>バアイ</t>
    </rPh>
    <rPh sb="29" eb="31">
      <t>ジュケン</t>
    </rPh>
    <rPh sb="38" eb="39">
      <t>カナラ</t>
    </rPh>
    <rPh sb="41" eb="43">
      <t>キニュウ</t>
    </rPh>
    <phoneticPr fontId="5"/>
  </si>
  <si>
    <t>発行責任者が担当者と異なる場合は直接記入してください。　※押印不要です。</t>
    <rPh sb="0" eb="2">
      <t>ハッコウ</t>
    </rPh>
    <rPh sb="2" eb="5">
      <t>セキニンシャ</t>
    </rPh>
    <rPh sb="6" eb="9">
      <t>タントウシャ</t>
    </rPh>
    <rPh sb="10" eb="11">
      <t>コト</t>
    </rPh>
    <rPh sb="13" eb="15">
      <t>バアイ</t>
    </rPh>
    <rPh sb="16" eb="18">
      <t>チョクセツ</t>
    </rPh>
    <rPh sb="18" eb="20">
      <t>キニュウ</t>
    </rPh>
    <rPh sb="29" eb="31">
      <t>オウイン</t>
    </rPh>
    <rPh sb="31" eb="33">
      <t>フヨウ</t>
    </rPh>
    <phoneticPr fontId="5"/>
  </si>
  <si>
    <t>令和　　年　　月　　日</t>
    <rPh sb="0" eb="2">
      <t>レイワ</t>
    </rPh>
    <rPh sb="4" eb="5">
      <t>ネン</t>
    </rPh>
    <rPh sb="7" eb="8">
      <t>ガツ</t>
    </rPh>
    <rPh sb="10" eb="11">
      <t>ニチ</t>
    </rPh>
    <phoneticPr fontId="5"/>
  </si>
  <si>
    <t>決算額は別紙４から自動で転記されます。内容ご確認ください。</t>
    <rPh sb="0" eb="3">
      <t>ケッサンガク</t>
    </rPh>
    <rPh sb="4" eb="6">
      <t>ベッシ</t>
    </rPh>
    <rPh sb="9" eb="11">
      <t>ジドウ</t>
    </rPh>
    <rPh sb="12" eb="14">
      <t>テンキ</t>
    </rPh>
    <rPh sb="19" eb="21">
      <t>ナイヨウ</t>
    </rPh>
    <rPh sb="22" eb="24">
      <t>カクニン</t>
    </rPh>
    <phoneticPr fontId="24"/>
  </si>
  <si>
    <t>特定技能以前の在留資格が「その他」の場合の詳細</t>
    <rPh sb="15" eb="16">
      <t>タ</t>
    </rPh>
    <rPh sb="18" eb="20">
      <t>バアイ</t>
    </rPh>
    <rPh sb="21" eb="23">
      <t>ショウサイ</t>
    </rPh>
    <phoneticPr fontId="5"/>
  </si>
  <si>
    <t>※コミュニケーション支援事業のみの方の分は記入不要です。</t>
    <rPh sb="10" eb="12">
      <t>シエン</t>
    </rPh>
    <rPh sb="12" eb="14">
      <t>ジギョウ</t>
    </rPh>
    <rPh sb="17" eb="18">
      <t>カタ</t>
    </rPh>
    <rPh sb="19" eb="20">
      <t>ブン</t>
    </rPh>
    <rPh sb="21" eb="23">
      <t>キニュウ</t>
    </rPh>
    <rPh sb="23" eb="25">
      <t>フヨウ</t>
    </rPh>
    <phoneticPr fontId="5"/>
  </si>
  <si>
    <t>受験の
有無</t>
    <rPh sb="0" eb="2">
      <t>ジュケン</t>
    </rPh>
    <rPh sb="4" eb="6">
      <t>ウム</t>
    </rPh>
    <phoneticPr fontId="5"/>
  </si>
  <si>
    <t>⑤</t>
    <phoneticPr fontId="9"/>
  </si>
  <si>
    <t>⑥</t>
    <phoneticPr fontId="5"/>
  </si>
  <si>
    <t>※実績報告時に確定していない場合は、確定次第ご提出ください。</t>
    <rPh sb="1" eb="3">
      <t>ジッセキ</t>
    </rPh>
    <rPh sb="3" eb="5">
      <t>ホウコク</t>
    </rPh>
    <rPh sb="5" eb="6">
      <t>ジ</t>
    </rPh>
    <rPh sb="7" eb="9">
      <t>カクテイ</t>
    </rPh>
    <rPh sb="14" eb="16">
      <t>バアイ</t>
    </rPh>
    <rPh sb="18" eb="22">
      <t>カクテイシダイ</t>
    </rPh>
    <rPh sb="23" eb="25">
      <t>テイシュツ</t>
    </rPh>
    <phoneticPr fontId="5"/>
  </si>
  <si>
    <r>
      <rPr>
        <sz val="12"/>
        <color rgb="FF0070C0"/>
        <rFont val="BIZ UDゴシック"/>
        <family val="3"/>
        <charset val="128"/>
      </rPr>
      <t>特定技能資格取得支援事業を実施された場合のみ、</t>
    </r>
    <r>
      <rPr>
        <sz val="12"/>
        <rFont val="BIZ UDゴシック"/>
        <family val="3"/>
        <charset val="128"/>
      </rPr>
      <t>介護福祉士試験受験状況を記入してください。</t>
    </r>
    <rPh sb="0" eb="2">
      <t>トクテイ</t>
    </rPh>
    <rPh sb="2" eb="4">
      <t>ギノウ</t>
    </rPh>
    <rPh sb="4" eb="12">
      <t>シカクシュトクシエンジギョウ</t>
    </rPh>
    <rPh sb="13" eb="15">
      <t>ジッシ</t>
    </rPh>
    <rPh sb="18" eb="20">
      <t>バアイ</t>
    </rPh>
    <rPh sb="23" eb="25">
      <t>カイゴ</t>
    </rPh>
    <rPh sb="25" eb="28">
      <t>フクシシ</t>
    </rPh>
    <rPh sb="28" eb="30">
      <t>シケン</t>
    </rPh>
    <rPh sb="30" eb="32">
      <t>ジュケン</t>
    </rPh>
    <rPh sb="32" eb="34">
      <t>ジョウキョウ</t>
    </rPh>
    <rPh sb="35" eb="37">
      <t>キニュウ</t>
    </rPh>
    <phoneticPr fontId="5"/>
  </si>
  <si>
    <t>※本手順を印刷する場合は、C列右端の青い線をドラッグし、Y列右側までを印刷範囲に含めてください。ただし、提出時は基本情報一覧表のみをご提出ください。</t>
    <rPh sb="1" eb="2">
      <t>ホン</t>
    </rPh>
    <rPh sb="2" eb="4">
      <t>テジュン</t>
    </rPh>
    <rPh sb="5" eb="7">
      <t>インサツ</t>
    </rPh>
    <rPh sb="9" eb="11">
      <t>バアイ</t>
    </rPh>
    <rPh sb="14" eb="15">
      <t>レツ</t>
    </rPh>
    <rPh sb="15" eb="17">
      <t>ミギハシ</t>
    </rPh>
    <rPh sb="18" eb="19">
      <t>アオ</t>
    </rPh>
    <rPh sb="20" eb="21">
      <t>セン</t>
    </rPh>
    <rPh sb="29" eb="30">
      <t>レツ</t>
    </rPh>
    <rPh sb="30" eb="32">
      <t>ミギガワ</t>
    </rPh>
    <rPh sb="35" eb="37">
      <t>インサツ</t>
    </rPh>
    <rPh sb="37" eb="39">
      <t>ハンイ</t>
    </rPh>
    <rPh sb="40" eb="41">
      <t>フク</t>
    </rPh>
    <rPh sb="52" eb="54">
      <t>テイシュツ</t>
    </rPh>
    <rPh sb="54" eb="55">
      <t>ジ</t>
    </rPh>
    <rPh sb="56" eb="58">
      <t>キホン</t>
    </rPh>
    <rPh sb="58" eb="60">
      <t>ジョウホウ</t>
    </rPh>
    <rPh sb="60" eb="62">
      <t>イチラン</t>
    </rPh>
    <rPh sb="62" eb="63">
      <t>ヒョウ</t>
    </rPh>
    <rPh sb="67" eb="69">
      <t>テイシュツ</t>
    </rPh>
    <phoneticPr fontId="5"/>
  </si>
  <si>
    <t>※①～⑦の順番にシートに記入してください。</t>
    <rPh sb="5" eb="7">
      <t>ジュンバン</t>
    </rPh>
    <phoneticPr fontId="5"/>
  </si>
  <si>
    <t>提出する書類は、(1)「提出書類について」に記載の「８または10種の書類」です。</t>
    <rPh sb="0" eb="2">
      <t>テイシュツ</t>
    </rPh>
    <rPh sb="4" eb="6">
      <t>ショルイ</t>
    </rPh>
    <rPh sb="12" eb="14">
      <t>テイシュツ</t>
    </rPh>
    <rPh sb="14" eb="16">
      <t>ショルイ</t>
    </rPh>
    <rPh sb="22" eb="24">
      <t>キサイ</t>
    </rPh>
    <rPh sb="32" eb="33">
      <t>シュ</t>
    </rPh>
    <rPh sb="34" eb="36">
      <t>ショルイ</t>
    </rPh>
    <phoneticPr fontId="5"/>
  </si>
  <si>
    <t>特定技能(介護)の就労開始年月日</t>
    <rPh sb="0" eb="2">
      <t>トクテイ</t>
    </rPh>
    <rPh sb="2" eb="4">
      <t>ギノウ</t>
    </rPh>
    <rPh sb="5" eb="7">
      <t>カイゴ</t>
    </rPh>
    <rPh sb="9" eb="11">
      <t>シュウロウ</t>
    </rPh>
    <rPh sb="11" eb="13">
      <t>カイシ</t>
    </rPh>
    <rPh sb="13" eb="16">
      <t>ネンガッピ</t>
    </rPh>
    <phoneticPr fontId="5"/>
  </si>
  <si>
    <t>印刷範囲外に説明を書いていますのでご確認ください。</t>
    <rPh sb="0" eb="2">
      <t>インサツ</t>
    </rPh>
    <rPh sb="2" eb="5">
      <t>ハンイガイ</t>
    </rPh>
    <rPh sb="6" eb="8">
      <t>セツメイ</t>
    </rPh>
    <rPh sb="9" eb="10">
      <t>カ</t>
    </rPh>
    <rPh sb="18" eb="20">
      <t>カクニン</t>
    </rPh>
    <phoneticPr fontId="5"/>
  </si>
  <si>
    <t>助成金収入</t>
    <rPh sb="0" eb="3">
      <t>ジョセイキン</t>
    </rPh>
    <rPh sb="3" eb="5">
      <t>シュウニュウ</t>
    </rPh>
    <phoneticPr fontId="5"/>
  </si>
  <si>
    <t>特定技能（介護）外国人等資格取得支援事業</t>
    <rPh sb="2" eb="4">
      <t>ギノウ</t>
    </rPh>
    <rPh sb="5" eb="7">
      <t>カイゴ</t>
    </rPh>
    <rPh sb="8" eb="11">
      <t>ガイコクジン</t>
    </rPh>
    <rPh sb="11" eb="12">
      <t>トウ</t>
    </rPh>
    <phoneticPr fontId="5"/>
  </si>
  <si>
    <t>(注１)　E欄には、コミュニケーション支援事業のみの場合は＠30,000×台数（上限５台）を、特定技能（介護）外国人等資格取得支援事業がある場合は300,000を記入すること。</t>
    <rPh sb="6" eb="7">
      <t>ラン</t>
    </rPh>
    <rPh sb="19" eb="23">
      <t>シエンジギョウ</t>
    </rPh>
    <rPh sb="26" eb="28">
      <t>バアイ</t>
    </rPh>
    <rPh sb="37" eb="39">
      <t>ダイスウ</t>
    </rPh>
    <rPh sb="40" eb="42">
      <t>ジョウゲン</t>
    </rPh>
    <rPh sb="43" eb="44">
      <t>ダイ</t>
    </rPh>
    <rPh sb="47" eb="49">
      <t>トクテイ</t>
    </rPh>
    <rPh sb="49" eb="51">
      <t>ギノウ</t>
    </rPh>
    <rPh sb="52" eb="54">
      <t>カイゴ</t>
    </rPh>
    <rPh sb="55" eb="58">
      <t>ガイコクジン</t>
    </rPh>
    <rPh sb="58" eb="59">
      <t>トウ</t>
    </rPh>
    <rPh sb="59" eb="67">
      <t>シカクシュトクシエンジギョウ</t>
    </rPh>
    <rPh sb="70" eb="72">
      <t>バアイ</t>
    </rPh>
    <rPh sb="81" eb="83">
      <t>キニュウ</t>
    </rPh>
    <phoneticPr fontId="5"/>
  </si>
  <si>
    <t>支出額（税抜）</t>
    <rPh sb="0" eb="2">
      <t>シシュツ</t>
    </rPh>
    <rPh sb="4" eb="6">
      <t>ゼイヌ</t>
    </rPh>
    <phoneticPr fontId="5"/>
  </si>
  <si>
    <t>１　外国人介護職員の状況・実施した事業</t>
    <rPh sb="2" eb="5">
      <t>ガイコクジン</t>
    </rPh>
    <rPh sb="5" eb="7">
      <t>カイゴ</t>
    </rPh>
    <rPh sb="7" eb="9">
      <t>ショクイン</t>
    </rPh>
    <rPh sb="10" eb="12">
      <t>ジョウキョウ</t>
    </rPh>
    <rPh sb="13" eb="15">
      <t>ジッシ</t>
    </rPh>
    <rPh sb="17" eb="19">
      <t>ジギョウ</t>
    </rPh>
    <phoneticPr fontId="5"/>
  </si>
  <si>
    <t>コミュニケーション事業</t>
    <rPh sb="9" eb="11">
      <t>ジギョウ</t>
    </rPh>
    <phoneticPr fontId="5"/>
  </si>
  <si>
    <t>特定技能等資格取得事業</t>
    <phoneticPr fontId="5"/>
  </si>
  <si>
    <t>３　特定技能（介護）外国人等資格取得支援事業</t>
    <rPh sb="2" eb="4">
      <t>トクテイ</t>
    </rPh>
    <rPh sb="4" eb="6">
      <t>ギノウ</t>
    </rPh>
    <rPh sb="7" eb="9">
      <t>カイゴ</t>
    </rPh>
    <rPh sb="10" eb="13">
      <t>ガイコクジン</t>
    </rPh>
    <rPh sb="13" eb="14">
      <t>トウ</t>
    </rPh>
    <rPh sb="14" eb="22">
      <t>シカクシュトクシエンジギョウ</t>
    </rPh>
    <phoneticPr fontId="5"/>
  </si>
  <si>
    <t>℡078-341-7711（内線2733）　ＦAX078-362-9470</t>
    <rPh sb="14" eb="16">
      <t>ナイセン</t>
    </rPh>
    <phoneticPr fontId="5"/>
  </si>
  <si>
    <t>兵庫県知事　　　　　様</t>
    <phoneticPr fontId="3"/>
  </si>
  <si>
    <t>介護人材対策班　宮本</t>
    <rPh sb="0" eb="7">
      <t>カイゴジンザイタイサクハン</t>
    </rPh>
    <rPh sb="8" eb="10">
      <t>ミヤモト</t>
    </rPh>
    <phoneticPr fontId="5"/>
  </si>
  <si>
    <t>https://hyogoken.form.kintoneapp.com/public/ukeirekannkyouseibi</t>
    <phoneticPr fontId="5"/>
  </si>
  <si>
    <t>（注）補助金交付決定額は、事業途中で金額の変更があった場合は最終変更後の交付決定額
を記載し、補助金確定額は、補助金確定通知があった場合のみ記載する。</t>
    <phoneticPr fontId="24"/>
  </si>
  <si>
    <t>⑧⑨</t>
    <phoneticPr fontId="5"/>
  </si>
  <si>
    <t>旅費/役務費</t>
    <rPh sb="0" eb="2">
      <t>リョヒ</t>
    </rPh>
    <rPh sb="3" eb="6">
      <t>エキムヒ</t>
    </rPh>
    <phoneticPr fontId="5"/>
  </si>
  <si>
    <t>旅費</t>
    <rPh sb="0" eb="2">
      <t>リョヒ</t>
    </rPh>
    <phoneticPr fontId="75"/>
  </si>
  <si>
    <t>旅費発生日</t>
    <rPh sb="0" eb="2">
      <t>リョヒ</t>
    </rPh>
    <rPh sb="2" eb="5">
      <t>ハッセイビ</t>
    </rPh>
    <phoneticPr fontId="75"/>
  </si>
  <si>
    <t>支払日</t>
    <rPh sb="0" eb="3">
      <t>シハライビ</t>
    </rPh>
    <phoneticPr fontId="75"/>
  </si>
  <si>
    <t>氏名</t>
    <rPh sb="0" eb="2">
      <t>シメイ</t>
    </rPh>
    <phoneticPr fontId="75"/>
  </si>
  <si>
    <t>区間
（例：新神戸⇔県庁前）</t>
    <rPh sb="0" eb="2">
      <t>クカン</t>
    </rPh>
    <rPh sb="4" eb="5">
      <t>レイ</t>
    </rPh>
    <rPh sb="6" eb="9">
      <t>シンコウベ</t>
    </rPh>
    <rPh sb="10" eb="12">
      <t>ケンチョウ</t>
    </rPh>
    <rPh sb="12" eb="13">
      <t>マエ</t>
    </rPh>
    <phoneticPr fontId="75"/>
  </si>
  <si>
    <t>往復料金</t>
    <rPh sb="0" eb="2">
      <t>オウフク</t>
    </rPh>
    <rPh sb="2" eb="4">
      <t>リョウキン</t>
    </rPh>
    <phoneticPr fontId="75"/>
  </si>
  <si>
    <t>⇔</t>
  </si>
  <si>
    <t>合計</t>
    <rPh sb="0" eb="2">
      <t>ゴウケイ</t>
    </rPh>
    <phoneticPr fontId="75"/>
  </si>
  <si>
    <t>役務費</t>
    <rPh sb="0" eb="3">
      <t>エキムヒ</t>
    </rPh>
    <phoneticPr fontId="75"/>
  </si>
  <si>
    <t>支払日</t>
    <rPh sb="0" eb="2">
      <t>シハラ</t>
    </rPh>
    <rPh sb="2" eb="3">
      <t>ビ</t>
    </rPh>
    <phoneticPr fontId="75"/>
  </si>
  <si>
    <t>内容</t>
    <rPh sb="0" eb="2">
      <t>ナイヨウ</t>
    </rPh>
    <phoneticPr fontId="75"/>
  </si>
  <si>
    <t>金額</t>
    <rPh sb="0" eb="2">
      <t>キンガク</t>
    </rPh>
    <phoneticPr fontId="75"/>
  </si>
  <si>
    <t>備考</t>
    <rPh sb="0" eb="2">
      <t>ビコウ</t>
    </rPh>
    <phoneticPr fontId="75"/>
  </si>
  <si>
    <t>例）R7年4月30日</t>
    <rPh sb="0" eb="1">
      <t>レイ</t>
    </rPh>
    <rPh sb="4" eb="5">
      <t>ネン</t>
    </rPh>
    <rPh sb="6" eb="7">
      <t>ガツ</t>
    </rPh>
    <rPh sb="9" eb="10">
      <t>ニチ</t>
    </rPh>
    <phoneticPr fontId="75"/>
  </si>
  <si>
    <t>WiFi使用料（4月分）</t>
    <rPh sb="4" eb="7">
      <t>シヨウリョウ</t>
    </rPh>
    <rPh sb="9" eb="11">
      <t>ガツブン</t>
    </rPh>
    <phoneticPr fontId="75"/>
  </si>
  <si>
    <t>4,000×2名分</t>
    <rPh sb="7" eb="9">
      <t>メイブン</t>
    </rPh>
    <phoneticPr fontId="75"/>
  </si>
  <si>
    <t>その他</t>
    <rPh sb="2" eb="3">
      <t>タ</t>
    </rPh>
    <phoneticPr fontId="75"/>
  </si>
  <si>
    <t>例）R7年4月15日</t>
    <rPh sb="0" eb="1">
      <t>レイ</t>
    </rPh>
    <rPh sb="4" eb="5">
      <t>ネン</t>
    </rPh>
    <rPh sb="6" eb="7">
      <t>ガツ</t>
    </rPh>
    <rPh sb="9" eb="10">
      <t>ニチ</t>
    </rPh>
    <phoneticPr fontId="75"/>
  </si>
  <si>
    <t>振込手数料（教材分）</t>
    <rPh sb="0" eb="5">
      <t>フリコミテスウリョウ</t>
    </rPh>
    <rPh sb="6" eb="9">
      <t>キョウザイブン</t>
    </rPh>
    <phoneticPr fontId="75"/>
  </si>
  <si>
    <t>税抜きで入力してください。</t>
  </si>
  <si>
    <t>支払いが確認できる領収書等の写し（単価、数量がわかるもの。宛名は法人名）
旅費（公共交通機関）/役務費については様式⑧⑨をもって証拠書類としますので領収書は不要です。</t>
    <rPh sb="0" eb="2">
      <t>シハラ</t>
    </rPh>
    <rPh sb="4" eb="6">
      <t>カクニン</t>
    </rPh>
    <rPh sb="9" eb="12">
      <t>リョウシュウショ</t>
    </rPh>
    <rPh sb="12" eb="13">
      <t>トウ</t>
    </rPh>
    <rPh sb="14" eb="15">
      <t>ウツ</t>
    </rPh>
    <rPh sb="17" eb="19">
      <t>タンカ</t>
    </rPh>
    <rPh sb="20" eb="22">
      <t>スウリョウ</t>
    </rPh>
    <rPh sb="29" eb="31">
      <t>アテナ</t>
    </rPh>
    <rPh sb="32" eb="34">
      <t>ホウジン</t>
    </rPh>
    <rPh sb="34" eb="35">
      <t>メイ</t>
    </rPh>
    <rPh sb="37" eb="39">
      <t>リョヒ</t>
    </rPh>
    <rPh sb="40" eb="46">
      <t>コウキョウコウツウキカン</t>
    </rPh>
    <rPh sb="48" eb="50">
      <t>エキム</t>
    </rPh>
    <rPh sb="50" eb="51">
      <t>ヒ</t>
    </rPh>
    <rPh sb="56" eb="58">
      <t>ヨウシキ</t>
    </rPh>
    <rPh sb="64" eb="68">
      <t>ショウコショルイ</t>
    </rPh>
    <rPh sb="74" eb="77">
      <t>リョウシュウショ</t>
    </rPh>
    <rPh sb="78" eb="80">
      <t>フヨウ</t>
    </rPh>
    <phoneticPr fontId="24"/>
  </si>
  <si>
    <t>役務費と旅費の内訳を記載ください。
旅費（公共交通機関）/役務費の領収書は不要です。</t>
    <rPh sb="0" eb="3">
      <t>エキムヒ</t>
    </rPh>
    <rPh sb="4" eb="6">
      <t>リョヒ</t>
    </rPh>
    <rPh sb="7" eb="9">
      <t>ウチワケ</t>
    </rPh>
    <rPh sb="10" eb="12">
      <t>キサイ</t>
    </rPh>
    <rPh sb="18" eb="20">
      <t>リョヒ</t>
    </rPh>
    <rPh sb="21" eb="27">
      <t>コウキョウコウツウキカン</t>
    </rPh>
    <rPh sb="29" eb="32">
      <t>エキムヒ</t>
    </rPh>
    <rPh sb="33" eb="36">
      <t>リョウシュウショ</t>
    </rPh>
    <rPh sb="37" eb="39">
      <t>フヨウ</t>
    </rPh>
    <phoneticPr fontId="5"/>
  </si>
  <si>
    <t>ランニングコスト（WiFiリース代等）</t>
    <rPh sb="16" eb="17">
      <t>ダイ</t>
    </rPh>
    <rPh sb="17" eb="18">
      <t>トウ</t>
    </rPh>
    <phoneticPr fontId="75"/>
  </si>
  <si>
    <t>「基本情報」～「役務費」までの書類をＡ４で印刷し、内容が合っているかよく確認します。</t>
    <rPh sb="1" eb="3">
      <t>キホン</t>
    </rPh>
    <rPh sb="3" eb="5">
      <t>ジョウホウ</t>
    </rPh>
    <rPh sb="8" eb="11">
      <t>エキムヒ</t>
    </rPh>
    <rPh sb="15" eb="17">
      <t>ショルイ</t>
    </rPh>
    <rPh sb="21" eb="23">
      <t>インサツ</t>
    </rPh>
    <rPh sb="25" eb="27">
      <t>ナイヨウ</t>
    </rPh>
    <rPh sb="28" eb="29">
      <t>ア</t>
    </rPh>
    <rPh sb="36" eb="38">
      <t>カクニン</t>
    </rPh>
    <phoneticPr fontId="5"/>
  </si>
  <si>
    <t>～⑨シートのそれぞれ欄外の注意事項をご確認の上、色つきセルにご記入ください。</t>
    <rPh sb="10" eb="12">
      <t>ランガイ</t>
    </rPh>
    <rPh sb="13" eb="15">
      <t>チュウイ</t>
    </rPh>
    <rPh sb="15" eb="17">
      <t>ジコウ</t>
    </rPh>
    <rPh sb="19" eb="21">
      <t>カクニン</t>
    </rPh>
    <rPh sb="22" eb="23">
      <t>ウエ</t>
    </rPh>
    <rPh sb="24" eb="25">
      <t>イロ</t>
    </rPh>
    <rPh sb="31" eb="33">
      <t>キニュウ</t>
    </rPh>
    <phoneticPr fontId="5"/>
  </si>
  <si>
    <t>あわせて、システムにてデータをお送りください。</t>
    <rPh sb="16" eb="17">
      <t>オク</t>
    </rPh>
    <phoneticPr fontId="5"/>
  </si>
  <si>
    <t>エクセルデータ、領収書(写)、添付書類（健康保険証(写)、在留カード(写)等）を添付して、郵送でご提出ください。</t>
    <rPh sb="8" eb="11">
      <t>リョウシュウショ</t>
    </rPh>
    <rPh sb="12" eb="13">
      <t>ウツ</t>
    </rPh>
    <rPh sb="15" eb="17">
      <t>テンプ</t>
    </rPh>
    <rPh sb="17" eb="19">
      <t>ショルイ</t>
    </rPh>
    <rPh sb="20" eb="22">
      <t>ケンコウ</t>
    </rPh>
    <rPh sb="22" eb="25">
      <t>ホケンショウ</t>
    </rPh>
    <rPh sb="29" eb="31">
      <t>ザイリュウ</t>
    </rPh>
    <rPh sb="37" eb="38">
      <t>トウ</t>
    </rPh>
    <rPh sb="40" eb="42">
      <t>テンプ</t>
    </rPh>
    <rPh sb="45" eb="47">
      <t>ユウソウ</t>
    </rPh>
    <rPh sb="49" eb="51">
      <t>テイシュツ</t>
    </rPh>
    <phoneticPr fontId="5"/>
  </si>
  <si>
    <t>令和７年度外国人介護人材受入施設環境整備事業</t>
    <phoneticPr fontId="5"/>
  </si>
  <si>
    <t>※外国人介護人材が令和８年３月末までに就労していない場合、補助金交付の対象となりません。</t>
    <rPh sb="1" eb="3">
      <t>ガイコク</t>
    </rPh>
    <rPh sb="3" eb="4">
      <t>ジン</t>
    </rPh>
    <rPh sb="4" eb="6">
      <t>カイゴ</t>
    </rPh>
    <rPh sb="6" eb="8">
      <t>ジンザイ</t>
    </rPh>
    <rPh sb="9" eb="11">
      <t>レイワ</t>
    </rPh>
    <rPh sb="12" eb="13">
      <t>ネン</t>
    </rPh>
    <rPh sb="14" eb="15">
      <t>ガツ</t>
    </rPh>
    <rPh sb="15" eb="16">
      <t>マツ</t>
    </rPh>
    <rPh sb="19" eb="21">
      <t>シュウロウ</t>
    </rPh>
    <rPh sb="26" eb="28">
      <t>バアイ</t>
    </rPh>
    <rPh sb="29" eb="32">
      <t>ホジョキン</t>
    </rPh>
    <rPh sb="32" eb="34">
      <t>コウフ</t>
    </rPh>
    <rPh sb="35" eb="37">
      <t>タイショウ</t>
    </rPh>
    <phoneticPr fontId="5"/>
  </si>
  <si>
    <t>(令和７年4月1日)</t>
    <rPh sb="1" eb="3">
      <t>レイワ</t>
    </rPh>
    <rPh sb="4" eb="5">
      <t>ネン</t>
    </rPh>
    <rPh sb="6" eb="7">
      <t>ツキ</t>
    </rPh>
    <rPh sb="8" eb="9">
      <t>ヒ</t>
    </rPh>
    <phoneticPr fontId="5"/>
  </si>
  <si>
    <t>(令和８年3月31日)</t>
    <rPh sb="1" eb="3">
      <t>レイワ</t>
    </rPh>
    <rPh sb="4" eb="5">
      <t>ネン</t>
    </rPh>
    <rPh sb="6" eb="7">
      <t>ツキ</t>
    </rPh>
    <rPh sb="9" eb="10">
      <t>ヒ</t>
    </rPh>
    <phoneticPr fontId="5"/>
  </si>
  <si>
    <t>　上記のとおり、補助金を精算払によって交付されたく、令和７年度補助金交付要綱第１４条第１項の規定に基づき請求します。</t>
    <rPh sb="12" eb="14">
      <t>セイサン</t>
    </rPh>
    <rPh sb="14" eb="15">
      <t>バライ</t>
    </rPh>
    <rPh sb="49" eb="50">
      <t>モト</t>
    </rPh>
    <phoneticPr fontId="9"/>
  </si>
  <si>
    <t>令和7年4月1日</t>
  </si>
  <si>
    <t>高第2113号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</si>
</sst>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0_ "/>
    <numFmt numFmtId="177" formatCode="[$-411]ggge&quot;年&quot;m&quot;月&quot;d&quot;日&quot;;@"/>
    <numFmt numFmtId="178" formatCode="#,##0&quot;円&quot;"/>
    <numFmt numFmtId="179" formatCode="&quot;金&quot;#,##0"/>
    <numFmt numFmtId="180" formatCode="[=420000]&quot;&quot;;;#,##0"/>
    <numFmt numFmtId="181" formatCode="#,##0_ ;[Red]\-#,##0\ "/>
    <numFmt numFmtId="182" formatCode="\(#,##0\)"/>
    <numFmt numFmtId="183" formatCode="[$-411]ge\.m\.d;@"/>
    <numFmt numFmtId="184" formatCode="[$-800411]ggge&quot;年&quot;m&quot;月&quot;d&quot;日&quot;;@"/>
  </numFmts>
  <fonts count="79">
    <font>
      <sz val="11"/>
      <name val="ＭＳ Ｐゴシック"/>
      <family val="3"/>
      <charset val="128"/>
    </font>
    <font>
      <sz val="12"/>
      <color theme="1"/>
      <name val="MS Gothic"/>
      <family val="2"/>
      <charset val="128"/>
    </font>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3"/>
      <charset val="128"/>
    </font>
    <font>
      <sz val="16"/>
      <name val="ＭＳ Ｐゴシック"/>
      <family val="3"/>
      <charset val="128"/>
    </font>
    <font>
      <sz val="12"/>
      <name val="ＭＳ Ｐゴシック"/>
      <family val="3"/>
      <charset val="128"/>
    </font>
    <font>
      <sz val="14"/>
      <name val="ＭＳ Ｐゴシック"/>
      <family val="3"/>
      <charset val="128"/>
    </font>
    <font>
      <sz val="6"/>
      <name val="ＭＳ Ｐ明朝"/>
      <family val="1"/>
      <charset val="128"/>
    </font>
    <font>
      <sz val="11"/>
      <color theme="1"/>
      <name val="ＭＳ Ｐゴシック"/>
      <family val="3"/>
      <charset val="128"/>
    </font>
    <font>
      <b/>
      <sz val="14"/>
      <name val="ＭＳ Ｐゴシック"/>
      <family val="3"/>
      <charset val="128"/>
    </font>
    <font>
      <b/>
      <sz val="11"/>
      <name val="ＭＳ Ｐゴシック"/>
      <family val="3"/>
      <charset val="128"/>
    </font>
    <font>
      <sz val="10"/>
      <name val="ＭＳ Ｐゴシック"/>
      <family val="3"/>
      <charset val="128"/>
    </font>
    <font>
      <u/>
      <sz val="11"/>
      <color theme="10"/>
      <name val="ＭＳ Ｐゴシック"/>
      <family val="3"/>
      <charset val="128"/>
    </font>
    <font>
      <sz val="11"/>
      <name val="平成角ゴシック"/>
      <family val="3"/>
      <charset val="128"/>
    </font>
    <font>
      <b/>
      <sz val="18"/>
      <color theme="1"/>
      <name val="平成角ゴシック"/>
      <family val="3"/>
      <charset val="128"/>
    </font>
    <font>
      <sz val="11"/>
      <color rgb="FFFF0000"/>
      <name val="平成角ゴシック"/>
      <family val="3"/>
      <charset val="128"/>
    </font>
    <font>
      <sz val="11"/>
      <name val="ＭＳ 明朝"/>
      <family val="1"/>
      <charset val="128"/>
    </font>
    <font>
      <sz val="11"/>
      <color theme="1"/>
      <name val="ＭＳ 明朝"/>
      <family val="1"/>
      <charset val="128"/>
    </font>
    <font>
      <sz val="11"/>
      <color indexed="10"/>
      <name val="ＭＳ 明朝"/>
      <family val="1"/>
      <charset val="128"/>
    </font>
    <font>
      <sz val="12"/>
      <name val="ＭＳ 明朝"/>
      <family val="1"/>
      <charset val="128"/>
    </font>
    <font>
      <sz val="12"/>
      <color theme="1"/>
      <name val="ＭＳ 明朝"/>
      <family val="1"/>
      <charset val="128"/>
    </font>
    <font>
      <b/>
      <sz val="16"/>
      <color rgb="FFFF0000"/>
      <name val="ＭＳ Ｐゴシック"/>
      <family val="3"/>
      <charset val="128"/>
    </font>
    <font>
      <sz val="6"/>
      <name val="ＭＳ Ｐゴシック"/>
      <family val="2"/>
      <charset val="128"/>
      <scheme val="minor"/>
    </font>
    <font>
      <b/>
      <u/>
      <sz val="18"/>
      <color rgb="FFFF0000"/>
      <name val="平成角ゴシック"/>
      <family val="3"/>
      <charset val="128"/>
    </font>
    <font>
      <sz val="8"/>
      <name val="ＭＳ Ｐゴシック"/>
      <family val="3"/>
      <charset val="128"/>
    </font>
    <font>
      <sz val="12"/>
      <color rgb="FFD72BDB"/>
      <name val="ＭＳ Ｐゴシック"/>
      <family val="3"/>
      <charset val="128"/>
    </font>
    <font>
      <sz val="7.5"/>
      <name val="ＭＳ Ｐゴシック"/>
      <family val="3"/>
      <charset val="128"/>
    </font>
    <font>
      <sz val="18"/>
      <name val="ＭＳ Ｐゴシック"/>
      <family val="3"/>
      <charset val="128"/>
    </font>
    <font>
      <sz val="18"/>
      <name val="ＭＳ ゴシック"/>
      <family val="3"/>
      <charset val="128"/>
    </font>
    <font>
      <b/>
      <sz val="12"/>
      <name val="ＭＳ Ｐゴシック"/>
      <family val="3"/>
      <charset val="128"/>
    </font>
    <font>
      <b/>
      <sz val="16"/>
      <name val="ＭＳ Ｐゴシック"/>
      <family val="3"/>
      <charset val="128"/>
    </font>
    <font>
      <sz val="14"/>
      <name val="ＭＳ 明朝"/>
      <family val="1"/>
      <charset val="128"/>
    </font>
    <font>
      <sz val="13"/>
      <name val="ＭＳ 明朝"/>
      <family val="1"/>
      <charset val="128"/>
    </font>
    <font>
      <sz val="20"/>
      <name val="ＭＳ ゴシック"/>
      <family val="3"/>
      <charset val="128"/>
    </font>
    <font>
      <sz val="14"/>
      <color rgb="FF000000"/>
      <name val="ＭＳ 明朝"/>
      <family val="1"/>
      <charset val="128"/>
    </font>
    <font>
      <sz val="14"/>
      <color theme="1"/>
      <name val="ＭＳ 明朝"/>
      <family val="1"/>
      <charset val="128"/>
    </font>
    <font>
      <sz val="14"/>
      <color theme="1"/>
      <name val="Century"/>
      <family val="1"/>
    </font>
    <font>
      <sz val="20"/>
      <name val="ＭＳ 明朝"/>
      <family val="1"/>
      <charset val="128"/>
    </font>
    <font>
      <sz val="10"/>
      <name val="ＭＳ 明朝"/>
      <family val="1"/>
      <charset val="128"/>
    </font>
    <font>
      <b/>
      <sz val="18"/>
      <name val="平成角ゴシック"/>
      <family val="3"/>
      <charset val="128"/>
    </font>
    <font>
      <sz val="8"/>
      <color indexed="8"/>
      <name val="Times New Roman"/>
      <family val="1"/>
    </font>
    <font>
      <sz val="9"/>
      <name val="ＭＳ 明朝"/>
      <family val="1"/>
      <charset val="128"/>
    </font>
    <font>
      <sz val="11"/>
      <name val="BIZ UDPゴシック"/>
      <family val="3"/>
      <charset val="128"/>
    </font>
    <font>
      <sz val="11"/>
      <color rgb="FFFF0000"/>
      <name val="ＭＳ Ｐゴシック"/>
      <family val="3"/>
      <charset val="128"/>
    </font>
    <font>
      <sz val="16"/>
      <name val="ＭＳ 明朝"/>
      <family val="1"/>
      <charset val="128"/>
    </font>
    <font>
      <sz val="16"/>
      <name val="BIZ UDPゴシック"/>
      <family val="3"/>
      <charset val="128"/>
    </font>
    <font>
      <sz val="12"/>
      <name val="ＭＳ Ｐゴシック"/>
      <family val="3"/>
      <charset val="128"/>
      <scheme val="minor"/>
    </font>
    <font>
      <b/>
      <sz val="16"/>
      <color theme="1"/>
      <name val="BIZ UDゴシック"/>
      <family val="3"/>
      <charset val="128"/>
    </font>
    <font>
      <sz val="20"/>
      <color theme="1"/>
      <name val="BIZ UDゴシック"/>
      <family val="3"/>
      <charset val="128"/>
    </font>
    <font>
      <b/>
      <sz val="14"/>
      <name val="BIZ UDゴシック"/>
      <family val="3"/>
      <charset val="128"/>
    </font>
    <font>
      <sz val="11"/>
      <name val="BIZ UDゴシック"/>
      <family val="3"/>
      <charset val="128"/>
    </font>
    <font>
      <sz val="12"/>
      <name val="BIZ UDゴシック"/>
      <family val="3"/>
      <charset val="128"/>
    </font>
    <font>
      <b/>
      <sz val="14"/>
      <color theme="1"/>
      <name val="BIZ UDゴシック"/>
      <family val="3"/>
      <charset val="128"/>
    </font>
    <font>
      <sz val="14"/>
      <name val="BIZ UDゴシック"/>
      <family val="3"/>
      <charset val="128"/>
    </font>
    <font>
      <b/>
      <sz val="11"/>
      <name val="BIZ UDゴシック"/>
      <family val="3"/>
      <charset val="128"/>
    </font>
    <font>
      <u/>
      <sz val="11"/>
      <color theme="10"/>
      <name val="BIZ UDゴシック"/>
      <family val="3"/>
      <charset val="128"/>
    </font>
    <font>
      <sz val="11"/>
      <color theme="0"/>
      <name val="BIZ UDゴシック"/>
      <family val="3"/>
      <charset val="128"/>
    </font>
    <font>
      <sz val="10"/>
      <color theme="0"/>
      <name val="BIZ UDゴシック"/>
      <family val="3"/>
      <charset val="128"/>
    </font>
    <font>
      <sz val="12"/>
      <color theme="1"/>
      <name val="BIZ UDゴシック"/>
      <family val="3"/>
      <charset val="128"/>
    </font>
    <font>
      <b/>
      <u/>
      <sz val="12"/>
      <name val="BIZ UDゴシック"/>
      <family val="3"/>
      <charset val="128"/>
    </font>
    <font>
      <b/>
      <sz val="12"/>
      <color rgb="FFFF0000"/>
      <name val="BIZ UDゴシック"/>
      <family val="3"/>
      <charset val="128"/>
    </font>
    <font>
      <b/>
      <sz val="12"/>
      <name val="BIZ UDゴシック"/>
      <family val="3"/>
      <charset val="128"/>
    </font>
    <font>
      <u/>
      <sz val="12"/>
      <name val="BIZ UDゴシック"/>
      <family val="3"/>
      <charset val="128"/>
    </font>
    <font>
      <sz val="12"/>
      <color rgb="FF0070C0"/>
      <name val="BIZ UDゴシック"/>
      <family val="3"/>
      <charset val="128"/>
    </font>
    <font>
      <u/>
      <sz val="16"/>
      <name val="BIZ UDPゴシック"/>
      <family val="3"/>
      <charset val="128"/>
    </font>
    <font>
      <sz val="14"/>
      <color indexed="81"/>
      <name val="BIZ UDPゴシック"/>
      <family val="3"/>
      <charset val="128"/>
    </font>
    <font>
      <sz val="9"/>
      <color indexed="81"/>
      <name val="BIZ UDPゴシック"/>
      <family val="3"/>
      <charset val="128"/>
    </font>
    <font>
      <sz val="14"/>
      <name val="BIZ UDPゴシック"/>
      <family val="3"/>
      <charset val="128"/>
    </font>
    <font>
      <sz val="10"/>
      <color theme="0" tint="-0.499984740745262"/>
      <name val="ＭＳ Ｐ明朝"/>
      <family val="1"/>
      <charset val="128"/>
    </font>
    <font>
      <sz val="12"/>
      <name val="ＭＳ Ｐ明朝"/>
      <family val="1"/>
      <charset val="128"/>
    </font>
    <font>
      <b/>
      <sz val="12"/>
      <name val="ＭＳ Ｐ明朝"/>
      <family val="1"/>
      <charset val="128"/>
    </font>
    <font>
      <sz val="10"/>
      <name val="ＭＳ Ｐ明朝"/>
      <family val="1"/>
      <charset val="128"/>
    </font>
    <font>
      <b/>
      <sz val="12"/>
      <color theme="1"/>
      <name val="ＭＳ ゴシック"/>
      <family val="3"/>
      <charset val="128"/>
    </font>
    <font>
      <sz val="6"/>
      <name val="MS Gothic"/>
      <family val="2"/>
      <charset val="128"/>
    </font>
    <font>
      <sz val="12"/>
      <color theme="1"/>
      <name val="ＭＳ ゴシック"/>
      <family val="3"/>
      <charset val="128"/>
    </font>
    <font>
      <sz val="11"/>
      <color theme="1"/>
      <name val="ＭＳ ゴシック"/>
      <family val="3"/>
      <charset val="128"/>
    </font>
    <font>
      <b/>
      <u/>
      <sz val="11"/>
      <color rgb="FFFF0000"/>
      <name val="ＭＳ ゴシック"/>
      <family val="3"/>
      <charset val="128"/>
    </font>
  </fonts>
  <fills count="11">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rgb="FFFFFFCC"/>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indexed="22"/>
        <bgColor indexed="64"/>
      </patternFill>
    </fill>
    <fill>
      <patternFill patternType="solid">
        <fgColor theme="5" tint="0.79998168889431442"/>
        <bgColor indexed="64"/>
      </patternFill>
    </fill>
  </fills>
  <borders count="48">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7">
    <xf numFmtId="0" fontId="0" fillId="0" borderId="0">
      <alignment vertical="center"/>
    </xf>
    <xf numFmtId="0" fontId="4" fillId="0" borderId="0"/>
    <xf numFmtId="0" fontId="14" fillId="0" borderId="0" applyNumberFormat="0" applyFill="0" applyBorder="0" applyAlignment="0" applyProtection="0">
      <alignment vertical="center"/>
    </xf>
    <xf numFmtId="0" fontId="3" fillId="0" borderId="0">
      <alignment vertical="center"/>
    </xf>
    <xf numFmtId="0" fontId="3" fillId="0" borderId="0"/>
    <xf numFmtId="38" fontId="3" fillId="0" borderId="0" applyFont="0" applyFill="0" applyBorder="0" applyAlignment="0" applyProtection="0"/>
    <xf numFmtId="0" fontId="2" fillId="0" borderId="0">
      <alignment vertical="center"/>
    </xf>
    <xf numFmtId="6" fontId="3" fillId="0" borderId="0" applyFont="0" applyFill="0" applyBorder="0" applyAlignment="0" applyProtection="0"/>
    <xf numFmtId="0" fontId="3" fillId="0" borderId="0"/>
    <xf numFmtId="38" fontId="3" fillId="0" borderId="0" applyFont="0" applyFill="0" applyBorder="0" applyAlignment="0" applyProtection="0"/>
    <xf numFmtId="0" fontId="4" fillId="0" borderId="0"/>
    <xf numFmtId="38" fontId="4" fillId="0" borderId="0" applyFont="0" applyFill="0" applyBorder="0" applyAlignment="0" applyProtection="0"/>
    <xf numFmtId="0" fontId="3" fillId="0" borderId="0"/>
    <xf numFmtId="0" fontId="3" fillId="0" borderId="0">
      <alignment vertical="center"/>
    </xf>
    <xf numFmtId="38" fontId="3" fillId="0" borderId="0" applyFont="0" applyFill="0" applyBorder="0" applyAlignment="0" applyProtection="0">
      <alignment vertical="center"/>
    </xf>
    <xf numFmtId="0" fontId="4" fillId="0" borderId="0"/>
    <xf numFmtId="0" fontId="1" fillId="0" borderId="0">
      <alignment vertical="center"/>
    </xf>
  </cellStyleXfs>
  <cellXfs count="482">
    <xf numFmtId="0" fontId="0" fillId="0" borderId="0" xfId="0">
      <alignment vertical="center"/>
    </xf>
    <xf numFmtId="0" fontId="15" fillId="0" borderId="0" xfId="0" applyFont="1">
      <alignment vertical="center"/>
    </xf>
    <xf numFmtId="0" fontId="16" fillId="0" borderId="0" xfId="0" applyFont="1">
      <alignment vertical="center"/>
    </xf>
    <xf numFmtId="0" fontId="18" fillId="0" borderId="0" xfId="4" applyFont="1"/>
    <xf numFmtId="0" fontId="18" fillId="0" borderId="0" xfId="3" applyFont="1">
      <alignment vertical="center"/>
    </xf>
    <xf numFmtId="0" fontId="19" fillId="0" borderId="0" xfId="3" applyFont="1">
      <alignment vertical="center"/>
    </xf>
    <xf numFmtId="0" fontId="20" fillId="0" borderId="0" xfId="4" applyFont="1"/>
    <xf numFmtId="58" fontId="18" fillId="0" borderId="0" xfId="4" applyNumberFormat="1" applyFont="1" applyAlignment="1">
      <alignment horizontal="right"/>
    </xf>
    <xf numFmtId="177" fontId="20" fillId="0" borderId="0" xfId="4" applyNumberFormat="1" applyFont="1" applyAlignment="1">
      <alignment horizontal="distributed"/>
    </xf>
    <xf numFmtId="0" fontId="18" fillId="0" borderId="0" xfId="4" applyFont="1" applyAlignment="1">
      <alignment vertical="center"/>
    </xf>
    <xf numFmtId="0" fontId="18" fillId="0" borderId="0" xfId="4" applyFont="1" applyAlignment="1">
      <alignment horizontal="left"/>
    </xf>
    <xf numFmtId="0" fontId="22" fillId="0" borderId="0" xfId="3" applyFont="1">
      <alignment vertical="center"/>
    </xf>
    <xf numFmtId="0" fontId="21" fillId="0" borderId="0" xfId="4" applyFont="1"/>
    <xf numFmtId="177" fontId="21" fillId="0" borderId="0" xfId="4" applyNumberFormat="1" applyFont="1"/>
    <xf numFmtId="0" fontId="21" fillId="0" borderId="0" xfId="3" applyFont="1">
      <alignment vertical="center"/>
    </xf>
    <xf numFmtId="0" fontId="18" fillId="0" borderId="0" xfId="4" applyFont="1" applyAlignment="1">
      <alignment horizontal="distributed"/>
    </xf>
    <xf numFmtId="0" fontId="18" fillId="0" borderId="0" xfId="4" applyFont="1" applyAlignment="1">
      <alignment shrinkToFit="1"/>
    </xf>
    <xf numFmtId="0" fontId="33" fillId="0" borderId="0" xfId="3" applyFont="1">
      <alignment vertical="center"/>
    </xf>
    <xf numFmtId="0" fontId="33" fillId="0" borderId="0" xfId="8" applyFont="1" applyAlignment="1">
      <alignment vertical="center"/>
    </xf>
    <xf numFmtId="38" fontId="33" fillId="0" borderId="0" xfId="9" applyFont="1" applyFill="1" applyAlignment="1" applyProtection="1">
      <alignment horizontal="right" vertical="center"/>
    </xf>
    <xf numFmtId="0" fontId="33" fillId="0" borderId="0" xfId="8" applyFont="1" applyAlignment="1">
      <alignment horizontal="center" vertical="center"/>
    </xf>
    <xf numFmtId="58" fontId="33" fillId="0" borderId="0" xfId="8" applyNumberFormat="1" applyFont="1" applyAlignment="1">
      <alignment horizontal="right" vertical="center"/>
    </xf>
    <xf numFmtId="177" fontId="33" fillId="0" borderId="0" xfId="8" applyNumberFormat="1" applyFont="1" applyAlignment="1">
      <alignment horizontal="distributed" vertical="center"/>
    </xf>
    <xf numFmtId="0" fontId="33" fillId="0" borderId="0" xfId="3" applyFont="1" applyAlignment="1">
      <alignment vertical="center" wrapText="1"/>
    </xf>
    <xf numFmtId="0" fontId="33" fillId="0" borderId="0" xfId="3" applyFont="1" applyAlignment="1">
      <alignment horizontal="left" vertical="center" wrapText="1"/>
    </xf>
    <xf numFmtId="0" fontId="33" fillId="0" borderId="0" xfId="10" applyFont="1" applyAlignment="1">
      <alignment vertical="center"/>
    </xf>
    <xf numFmtId="0" fontId="33" fillId="0" borderId="0" xfId="3" applyFont="1" applyAlignment="1">
      <alignment vertical="distributed"/>
    </xf>
    <xf numFmtId="0" fontId="33" fillId="0" borderId="0" xfId="10" applyFont="1" applyAlignment="1">
      <alignment vertical="distributed" wrapText="1"/>
    </xf>
    <xf numFmtId="0" fontId="33" fillId="7" borderId="0" xfId="8" applyFont="1" applyFill="1" applyAlignment="1">
      <alignment horizontal="center" vertical="center"/>
    </xf>
    <xf numFmtId="0" fontId="33" fillId="0" borderId="0" xfId="8" applyFont="1" applyAlignment="1">
      <alignment horizontal="right" vertical="center"/>
    </xf>
    <xf numFmtId="0" fontId="33" fillId="0" borderId="0" xfId="10" applyFont="1" applyAlignment="1">
      <alignment horizontal="left" vertical="center"/>
    </xf>
    <xf numFmtId="58" fontId="33" fillId="0" borderId="0" xfId="8" applyNumberFormat="1" applyFont="1" applyAlignment="1">
      <alignment horizontal="distributed" vertical="center"/>
    </xf>
    <xf numFmtId="0" fontId="33" fillId="0" borderId="0" xfId="10" applyFont="1" applyAlignment="1">
      <alignment horizontal="left" vertical="distributed" wrapText="1"/>
    </xf>
    <xf numFmtId="0" fontId="33" fillId="0" borderId="0" xfId="8" applyFont="1" applyAlignment="1">
      <alignment vertical="center" shrinkToFit="1"/>
    </xf>
    <xf numFmtId="0" fontId="39" fillId="0" borderId="0" xfId="8" applyFont="1" applyAlignment="1">
      <alignment vertical="center" shrinkToFit="1"/>
    </xf>
    <xf numFmtId="0" fontId="33" fillId="0" borderId="0" xfId="8" applyFont="1" applyAlignment="1">
      <alignment horizontal="center" vertical="center" shrinkToFit="1"/>
    </xf>
    <xf numFmtId="0" fontId="33" fillId="0" borderId="0" xfId="3" applyFont="1" applyAlignment="1">
      <alignment horizontal="distributed" vertical="center" shrinkToFit="1"/>
    </xf>
    <xf numFmtId="0" fontId="33" fillId="0" borderId="0" xfId="8" applyFont="1" applyAlignment="1">
      <alignment vertical="top" shrinkToFit="1"/>
    </xf>
    <xf numFmtId="0" fontId="21" fillId="0" borderId="0" xfId="8" applyFont="1" applyAlignment="1">
      <alignment vertical="center" shrinkToFit="1"/>
    </xf>
    <xf numFmtId="0" fontId="7" fillId="2" borderId="0" xfId="0" applyFont="1" applyFill="1">
      <alignment vertical="center"/>
    </xf>
    <xf numFmtId="0" fontId="3" fillId="2" borderId="0" xfId="0" applyFont="1" applyFill="1">
      <alignment vertical="center"/>
    </xf>
    <xf numFmtId="0" fontId="7" fillId="2" borderId="0" xfId="1" applyFont="1" applyFill="1"/>
    <xf numFmtId="0" fontId="7" fillId="2" borderId="0" xfId="1" applyFont="1" applyFill="1" applyAlignment="1">
      <alignment horizontal="right" vertical="center"/>
    </xf>
    <xf numFmtId="0" fontId="25" fillId="0" borderId="0" xfId="0" applyFont="1">
      <alignment vertical="center"/>
    </xf>
    <xf numFmtId="0" fontId="3" fillId="3" borderId="0" xfId="0" applyFont="1" applyFill="1">
      <alignment vertical="center"/>
    </xf>
    <xf numFmtId="0" fontId="0" fillId="7" borderId="0" xfId="0" applyFill="1">
      <alignment vertical="center"/>
    </xf>
    <xf numFmtId="176" fontId="7" fillId="2" borderId="0" xfId="1" applyNumberFormat="1" applyFont="1" applyFill="1" applyAlignment="1">
      <alignment horizontal="right" vertical="center"/>
    </xf>
    <xf numFmtId="0" fontId="7" fillId="2" borderId="0" xfId="1" applyFont="1" applyFill="1" applyAlignment="1">
      <alignment horizontal="right" vertical="center" shrinkToFit="1"/>
    </xf>
    <xf numFmtId="0" fontId="10" fillId="2" borderId="0" xfId="0" applyFont="1" applyFill="1">
      <alignment vertical="center"/>
    </xf>
    <xf numFmtId="0" fontId="0" fillId="2" borderId="0" xfId="0" applyFill="1">
      <alignment vertical="center"/>
    </xf>
    <xf numFmtId="0" fontId="3" fillId="3" borderId="0" xfId="0" applyFont="1" applyFill="1" applyAlignment="1">
      <alignment horizontal="left" vertical="center" shrinkToFit="1"/>
    </xf>
    <xf numFmtId="0" fontId="8" fillId="3" borderId="0" xfId="0" applyFont="1" applyFill="1">
      <alignment vertical="center"/>
    </xf>
    <xf numFmtId="0" fontId="0" fillId="3" borderId="0" xfId="0" applyFill="1">
      <alignment vertical="center"/>
    </xf>
    <xf numFmtId="0" fontId="7" fillId="3" borderId="0" xfId="0" applyFont="1" applyFill="1" applyAlignment="1">
      <alignment horizontal="right" vertical="center"/>
    </xf>
    <xf numFmtId="0" fontId="3" fillId="3" borderId="0" xfId="0" applyFont="1" applyFill="1" applyAlignment="1">
      <alignment horizontal="right" vertical="center"/>
    </xf>
    <xf numFmtId="0" fontId="7" fillId="3" borderId="0" xfId="0" applyFont="1" applyFill="1">
      <alignment vertical="center"/>
    </xf>
    <xf numFmtId="0" fontId="7" fillId="3" borderId="0" xfId="0" applyFont="1" applyFill="1" applyAlignment="1">
      <alignment horizontal="left" vertical="center"/>
    </xf>
    <xf numFmtId="0" fontId="7" fillId="4" borderId="0" xfId="0" applyFont="1" applyFill="1">
      <alignment vertical="center"/>
    </xf>
    <xf numFmtId="0" fontId="33" fillId="7" borderId="0" xfId="3" applyFont="1" applyFill="1">
      <alignment vertical="center"/>
    </xf>
    <xf numFmtId="0" fontId="33" fillId="7" borderId="0" xfId="3" applyFont="1" applyFill="1" applyAlignment="1">
      <alignment vertical="distributed"/>
    </xf>
    <xf numFmtId="0" fontId="33" fillId="7" borderId="0" xfId="3" applyFont="1" applyFill="1" applyAlignment="1">
      <alignment horizontal="left" vertical="center"/>
    </xf>
    <xf numFmtId="0" fontId="30" fillId="0" borderId="0" xfId="4" applyFont="1"/>
    <xf numFmtId="0" fontId="40" fillId="0" borderId="0" xfId="4" applyFont="1" applyAlignment="1">
      <alignment shrinkToFit="1"/>
    </xf>
    <xf numFmtId="0" fontId="41" fillId="0" borderId="0" xfId="0" applyFont="1">
      <alignment vertical="center"/>
    </xf>
    <xf numFmtId="0" fontId="21" fillId="0" borderId="0" xfId="8" applyFont="1"/>
    <xf numFmtId="0" fontId="36" fillId="0" borderId="0" xfId="10" applyFont="1" applyAlignment="1">
      <alignment vertical="center" wrapText="1"/>
    </xf>
    <xf numFmtId="0" fontId="18" fillId="0" borderId="0" xfId="4" applyFont="1" applyAlignment="1">
      <alignment horizontal="right"/>
    </xf>
    <xf numFmtId="0" fontId="18" fillId="0" borderId="0" xfId="4" applyFont="1" applyAlignment="1">
      <alignment horizontal="center"/>
    </xf>
    <xf numFmtId="0" fontId="7" fillId="3" borderId="0" xfId="0" applyFont="1" applyFill="1" applyAlignment="1">
      <alignment horizontal="center" vertical="center"/>
    </xf>
    <xf numFmtId="0" fontId="35" fillId="0" borderId="0" xfId="8" applyFont="1" applyAlignment="1">
      <alignment horizontal="center" vertical="center"/>
    </xf>
    <xf numFmtId="0" fontId="33" fillId="0" borderId="0" xfId="10" applyFont="1" applyAlignment="1">
      <alignment horizontal="distributed" vertical="center"/>
    </xf>
    <xf numFmtId="0" fontId="33" fillId="0" borderId="0" xfId="3" applyFont="1" applyAlignment="1">
      <alignment horizontal="left" vertical="center"/>
    </xf>
    <xf numFmtId="0" fontId="33" fillId="0" borderId="0" xfId="8" applyFont="1" applyAlignment="1">
      <alignment horizontal="left" vertical="center"/>
    </xf>
    <xf numFmtId="0" fontId="33" fillId="0" borderId="0" xfId="10" applyFont="1" applyAlignment="1">
      <alignment horizontal="left" vertical="top" wrapText="1"/>
    </xf>
    <xf numFmtId="0" fontId="33" fillId="0" borderId="0" xfId="8" applyFont="1" applyAlignment="1">
      <alignment horizontal="distributed" vertical="center"/>
    </xf>
    <xf numFmtId="0" fontId="33" fillId="0" borderId="0" xfId="3" applyFont="1" applyAlignment="1">
      <alignment horizontal="center" vertical="center"/>
    </xf>
    <xf numFmtId="0" fontId="46" fillId="0" borderId="0" xfId="3" applyFont="1">
      <alignment vertical="center"/>
    </xf>
    <xf numFmtId="0" fontId="53" fillId="0" borderId="0" xfId="1" applyFont="1" applyAlignment="1">
      <alignment horizontal="left" vertical="center"/>
    </xf>
    <xf numFmtId="0" fontId="52" fillId="0" borderId="0" xfId="1" applyFont="1" applyAlignment="1">
      <alignment vertical="center"/>
    </xf>
    <xf numFmtId="0" fontId="54" fillId="0" borderId="0" xfId="1" applyFont="1" applyAlignment="1">
      <alignment vertical="center"/>
    </xf>
    <xf numFmtId="0" fontId="52" fillId="0" borderId="0" xfId="1" applyFont="1" applyAlignment="1">
      <alignment horizontal="center" vertical="center"/>
    </xf>
    <xf numFmtId="0" fontId="51" fillId="0" borderId="0" xfId="4" applyFont="1" applyAlignment="1">
      <alignment horizontal="center" vertical="center"/>
    </xf>
    <xf numFmtId="0" fontId="52" fillId="0" borderId="0" xfId="4" applyFont="1" applyAlignment="1">
      <alignment vertical="center"/>
    </xf>
    <xf numFmtId="0" fontId="55" fillId="0" borderId="7" xfId="4" applyFont="1" applyBorder="1" applyAlignment="1">
      <alignment horizontal="center" vertical="center"/>
    </xf>
    <xf numFmtId="0" fontId="52" fillId="7" borderId="0" xfId="1" applyFont="1" applyFill="1" applyAlignment="1">
      <alignment horizontal="center" vertical="center" wrapText="1"/>
    </xf>
    <xf numFmtId="0" fontId="58" fillId="7" borderId="0" xfId="1" applyFont="1" applyFill="1" applyAlignment="1">
      <alignment horizontal="center" vertical="center" shrinkToFit="1"/>
    </xf>
    <xf numFmtId="0" fontId="58" fillId="7" borderId="0" xfId="1" applyFont="1" applyFill="1" applyAlignment="1">
      <alignment horizontal="center" vertical="center"/>
    </xf>
    <xf numFmtId="0" fontId="59" fillId="7" borderId="0" xfId="1" applyFont="1" applyFill="1" applyAlignment="1">
      <alignment horizontal="center" vertical="center"/>
    </xf>
    <xf numFmtId="0" fontId="58" fillId="7" borderId="0" xfId="1" applyFont="1" applyFill="1" applyAlignment="1">
      <alignment vertical="center"/>
    </xf>
    <xf numFmtId="0" fontId="52" fillId="0" borderId="0" xfId="1" applyFont="1" applyAlignment="1">
      <alignment horizontal="center" vertical="center" wrapText="1"/>
    </xf>
    <xf numFmtId="0" fontId="52" fillId="0" borderId="0" xfId="1" applyFont="1" applyAlignment="1">
      <alignment horizontal="right" vertical="center"/>
    </xf>
    <xf numFmtId="0" fontId="52" fillId="0" borderId="0" xfId="1" applyFont="1" applyAlignment="1">
      <alignment horizontal="left" vertical="center" wrapText="1"/>
    </xf>
    <xf numFmtId="0" fontId="49" fillId="0" borderId="0" xfId="4" applyFont="1" applyAlignment="1">
      <alignment horizontal="left" vertical="center"/>
    </xf>
    <xf numFmtId="0" fontId="49" fillId="0" borderId="0" xfId="1" applyFont="1" applyAlignment="1">
      <alignment horizontal="left" vertical="center"/>
    </xf>
    <xf numFmtId="0" fontId="50" fillId="0" borderId="0" xfId="1" applyFont="1" applyAlignment="1">
      <alignment horizontal="left" vertical="center"/>
    </xf>
    <xf numFmtId="0" fontId="51" fillId="0" borderId="0" xfId="1" applyFont="1" applyAlignment="1">
      <alignment vertical="center"/>
    </xf>
    <xf numFmtId="0" fontId="54" fillId="0" borderId="0" xfId="4" quotePrefix="1" applyFont="1" applyAlignment="1">
      <alignment horizontal="center" vertical="center"/>
    </xf>
    <xf numFmtId="0" fontId="51" fillId="0" borderId="0" xfId="4" applyFont="1" applyAlignment="1">
      <alignment vertical="center"/>
    </xf>
    <xf numFmtId="0" fontId="56" fillId="0" borderId="0" xfId="4" applyFont="1" applyAlignment="1">
      <alignment vertical="center"/>
    </xf>
    <xf numFmtId="0" fontId="51" fillId="0" borderId="0" xfId="4" quotePrefix="1" applyFont="1" applyAlignment="1">
      <alignment horizontal="center" vertical="center"/>
    </xf>
    <xf numFmtId="0" fontId="54" fillId="0" borderId="0" xfId="1" applyFont="1" applyAlignment="1">
      <alignment horizontal="left" vertical="center"/>
    </xf>
    <xf numFmtId="0" fontId="53" fillId="0" borderId="0" xfId="1" applyFont="1" applyAlignment="1">
      <alignment vertical="center"/>
    </xf>
    <xf numFmtId="0" fontId="53" fillId="0" borderId="0" xfId="1" applyFont="1" applyAlignment="1">
      <alignment horizontal="center" vertical="center"/>
    </xf>
    <xf numFmtId="0" fontId="57" fillId="0" borderId="0" xfId="2" applyFont="1" applyFill="1" applyBorder="1" applyAlignment="1" applyProtection="1">
      <alignment horizontal="center" vertical="center"/>
    </xf>
    <xf numFmtId="0" fontId="57" fillId="0" borderId="0" xfId="2" applyFont="1" applyBorder="1" applyAlignment="1" applyProtection="1">
      <alignment horizontal="center" vertical="center"/>
    </xf>
    <xf numFmtId="49" fontId="52" fillId="0" borderId="0" xfId="1" applyNumberFormat="1" applyFont="1" applyAlignment="1">
      <alignment vertical="center"/>
    </xf>
    <xf numFmtId="0" fontId="53" fillId="4" borderId="0" xfId="1" applyFont="1" applyFill="1" applyAlignment="1">
      <alignment vertical="center"/>
    </xf>
    <xf numFmtId="0" fontId="53" fillId="5" borderId="27" xfId="1" applyFont="1" applyFill="1" applyBorder="1" applyAlignment="1">
      <alignment horizontal="center" vertical="center"/>
    </xf>
    <xf numFmtId="0" fontId="53" fillId="5" borderId="16" xfId="1" applyFont="1" applyFill="1" applyBorder="1" applyAlignment="1">
      <alignment horizontal="center" vertical="center"/>
    </xf>
    <xf numFmtId="0" fontId="53" fillId="5" borderId="17" xfId="1" applyFont="1" applyFill="1" applyBorder="1" applyAlignment="1">
      <alignment horizontal="center" vertical="center"/>
    </xf>
    <xf numFmtId="0" fontId="53" fillId="4" borderId="30" xfId="1" applyFont="1" applyFill="1" applyBorder="1" applyAlignment="1" applyProtection="1">
      <alignment horizontal="center" vertical="center" shrinkToFit="1"/>
      <protection locked="0"/>
    </xf>
    <xf numFmtId="0" fontId="53" fillId="6" borderId="20" xfId="1" applyFont="1" applyFill="1" applyBorder="1" applyAlignment="1">
      <alignment horizontal="center" vertical="center"/>
    </xf>
    <xf numFmtId="0" fontId="53" fillId="4" borderId="24" xfId="1" applyFont="1" applyFill="1" applyBorder="1" applyAlignment="1" applyProtection="1">
      <alignment horizontal="center" vertical="center" shrinkToFit="1"/>
      <protection locked="0"/>
    </xf>
    <xf numFmtId="0" fontId="53" fillId="6" borderId="13" xfId="1" applyFont="1" applyFill="1" applyBorder="1" applyAlignment="1">
      <alignment horizontal="center" vertical="center"/>
    </xf>
    <xf numFmtId="0" fontId="53" fillId="6" borderId="13" xfId="1" applyFont="1" applyFill="1" applyBorder="1" applyAlignment="1">
      <alignment horizontal="center" vertical="center" shrinkToFit="1"/>
    </xf>
    <xf numFmtId="0" fontId="53" fillId="4" borderId="6" xfId="1" applyFont="1" applyFill="1" applyBorder="1" applyAlignment="1" applyProtection="1">
      <alignment horizontal="center" vertical="center" shrinkToFit="1"/>
      <protection locked="0"/>
    </xf>
    <xf numFmtId="0" fontId="53" fillId="6" borderId="3" xfId="1" applyFont="1" applyFill="1" applyBorder="1" applyAlignment="1">
      <alignment horizontal="center" vertical="center"/>
    </xf>
    <xf numFmtId="0" fontId="53" fillId="4" borderId="22" xfId="1" applyFont="1" applyFill="1" applyBorder="1" applyAlignment="1" applyProtection="1">
      <alignment horizontal="center" vertical="center" shrinkToFit="1"/>
      <protection locked="0"/>
    </xf>
    <xf numFmtId="0" fontId="53" fillId="6" borderId="15" xfId="1" applyFont="1" applyFill="1" applyBorder="1" applyAlignment="1">
      <alignment horizontal="center" vertical="center" wrapText="1"/>
    </xf>
    <xf numFmtId="0" fontId="53" fillId="4" borderId="35" xfId="1" applyFont="1" applyFill="1" applyBorder="1" applyAlignment="1" applyProtection="1">
      <alignment horizontal="center" vertical="center" shrinkToFit="1"/>
      <protection locked="0"/>
    </xf>
    <xf numFmtId="0" fontId="53" fillId="6" borderId="18" xfId="1" applyFont="1" applyFill="1" applyBorder="1" applyAlignment="1">
      <alignment horizontal="center" vertical="center" shrinkToFit="1"/>
    </xf>
    <xf numFmtId="0" fontId="53" fillId="6" borderId="14" xfId="1" applyFont="1" applyFill="1" applyBorder="1" applyAlignment="1">
      <alignment horizontal="center" vertical="center"/>
    </xf>
    <xf numFmtId="0" fontId="53" fillId="6" borderId="4" xfId="1" applyFont="1" applyFill="1" applyBorder="1" applyAlignment="1">
      <alignment horizontal="center" vertical="center" shrinkToFit="1"/>
    </xf>
    <xf numFmtId="0" fontId="53" fillId="0" borderId="32" xfId="1" applyFont="1" applyBorder="1" applyAlignment="1">
      <alignment horizontal="center" vertical="center" shrinkToFit="1"/>
    </xf>
    <xf numFmtId="0" fontId="53" fillId="6" borderId="2" xfId="1" applyFont="1" applyFill="1" applyBorder="1" applyAlignment="1">
      <alignment horizontal="center" vertical="center" shrinkToFit="1"/>
    </xf>
    <xf numFmtId="0" fontId="53" fillId="6" borderId="36" xfId="1" applyFont="1" applyFill="1" applyBorder="1" applyAlignment="1">
      <alignment vertical="center"/>
    </xf>
    <xf numFmtId="0" fontId="53" fillId="4" borderId="10" xfId="1" applyFont="1" applyFill="1" applyBorder="1" applyAlignment="1" applyProtection="1">
      <alignment horizontal="center" vertical="center" shrinkToFit="1"/>
      <protection locked="0"/>
    </xf>
    <xf numFmtId="0" fontId="53" fillId="6" borderId="7" xfId="1" applyFont="1" applyFill="1" applyBorder="1" applyAlignment="1">
      <alignment horizontal="center" vertical="center" shrinkToFit="1"/>
    </xf>
    <xf numFmtId="0" fontId="53" fillId="6" borderId="5" xfId="1" applyFont="1" applyFill="1" applyBorder="1" applyAlignment="1">
      <alignment horizontal="center" vertical="center" shrinkToFit="1"/>
    </xf>
    <xf numFmtId="0" fontId="53" fillId="4" borderId="22" xfId="2" applyFont="1" applyFill="1" applyBorder="1" applyAlignment="1" applyProtection="1">
      <alignment horizontal="center" vertical="center" shrinkToFit="1"/>
      <protection locked="0"/>
    </xf>
    <xf numFmtId="49" fontId="53" fillId="4" borderId="19" xfId="4" applyNumberFormat="1" applyFont="1" applyFill="1" applyBorder="1" applyAlignment="1" applyProtection="1">
      <alignment horizontal="center" vertical="center" shrinkToFit="1"/>
      <protection locked="0"/>
    </xf>
    <xf numFmtId="49" fontId="53" fillId="4" borderId="18" xfId="4" applyNumberFormat="1" applyFont="1" applyFill="1" applyBorder="1" applyAlignment="1" applyProtection="1">
      <alignment horizontal="center" vertical="center" shrinkToFit="1"/>
      <protection locked="0"/>
    </xf>
    <xf numFmtId="0" fontId="53" fillId="0" borderId="0" xfId="1" applyFont="1" applyAlignment="1">
      <alignment horizontal="center" vertical="center" wrapText="1"/>
    </xf>
    <xf numFmtId="0" fontId="61" fillId="0" borderId="0" xfId="4" applyFont="1" applyAlignment="1">
      <alignment horizontal="left" vertical="center"/>
    </xf>
    <xf numFmtId="0" fontId="62" fillId="0" borderId="0" xfId="1" applyFont="1" applyAlignment="1">
      <alignment horizontal="center" vertical="center"/>
    </xf>
    <xf numFmtId="0" fontId="53" fillId="0" borderId="0" xfId="1" applyFont="1" applyAlignment="1">
      <alignment horizontal="left" vertical="center" wrapText="1"/>
    </xf>
    <xf numFmtId="0" fontId="63" fillId="0" borderId="0" xfId="4" applyFont="1" applyAlignment="1">
      <alignment vertical="center"/>
    </xf>
    <xf numFmtId="0" fontId="53" fillId="0" borderId="0" xfId="4" applyFont="1" applyAlignment="1">
      <alignment vertical="center"/>
    </xf>
    <xf numFmtId="0" fontId="64" fillId="0" borderId="0" xfId="4" applyFont="1" applyAlignment="1">
      <alignment vertical="center"/>
    </xf>
    <xf numFmtId="0" fontId="53" fillId="0" borderId="0" xfId="4" applyFont="1" applyAlignment="1">
      <alignment horizontal="right" vertical="center"/>
    </xf>
    <xf numFmtId="0" fontId="53" fillId="0" borderId="0" xfId="4" applyFont="1" applyAlignment="1">
      <alignment vertical="center" wrapText="1"/>
    </xf>
    <xf numFmtId="0" fontId="62" fillId="0" borderId="0" xfId="4" applyFont="1" applyAlignment="1">
      <alignment vertical="center" wrapText="1"/>
    </xf>
    <xf numFmtId="0" fontId="53" fillId="0" borderId="4" xfId="4" applyFont="1" applyBorder="1" applyAlignment="1">
      <alignment horizontal="center" vertical="center"/>
    </xf>
    <xf numFmtId="0" fontId="53" fillId="0" borderId="0" xfId="4" applyFont="1" applyAlignment="1">
      <alignment horizontal="left" vertical="center"/>
    </xf>
    <xf numFmtId="0" fontId="53" fillId="6" borderId="19" xfId="1" applyFont="1" applyFill="1" applyBorder="1" applyAlignment="1">
      <alignment horizontal="center" vertical="center" shrinkToFit="1"/>
    </xf>
    <xf numFmtId="0" fontId="40" fillId="0" borderId="0" xfId="3" applyFont="1" applyAlignment="1">
      <alignment horizontal="left" vertical="center" wrapText="1"/>
    </xf>
    <xf numFmtId="0" fontId="47" fillId="0" borderId="0" xfId="0" applyFont="1">
      <alignment vertical="center"/>
    </xf>
    <xf numFmtId="0" fontId="47" fillId="0" borderId="0" xfId="3" applyFont="1">
      <alignment vertical="center"/>
    </xf>
    <xf numFmtId="0" fontId="53" fillId="0" borderId="29" xfId="1" applyFont="1" applyBorder="1" applyAlignment="1">
      <alignment horizontal="center" vertical="center" shrinkToFit="1"/>
    </xf>
    <xf numFmtId="0" fontId="53" fillId="0" borderId="31" xfId="1" applyFont="1" applyBorder="1" applyAlignment="1">
      <alignment horizontal="center" vertical="center" shrinkToFit="1"/>
    </xf>
    <xf numFmtId="0" fontId="53" fillId="0" borderId="33" xfId="1" applyFont="1" applyBorder="1" applyAlignment="1">
      <alignment horizontal="center" vertical="center" shrinkToFit="1"/>
    </xf>
    <xf numFmtId="0" fontId="53" fillId="0" borderId="34" xfId="1" applyFont="1" applyBorder="1" applyAlignment="1">
      <alignment horizontal="center" vertical="center" shrinkToFit="1"/>
    </xf>
    <xf numFmtId="0" fontId="53" fillId="0" borderId="37" xfId="1" applyFont="1" applyBorder="1" applyAlignment="1">
      <alignment horizontal="center" vertical="center" shrinkToFit="1"/>
    </xf>
    <xf numFmtId="0" fontId="53" fillId="0" borderId="19" xfId="4" applyFont="1" applyBorder="1" applyAlignment="1">
      <alignment horizontal="center" vertical="center" shrinkToFit="1"/>
    </xf>
    <xf numFmtId="0" fontId="53" fillId="0" borderId="18" xfId="4" applyFont="1" applyBorder="1" applyAlignment="1">
      <alignment horizontal="center" vertical="center" shrinkToFit="1"/>
    </xf>
    <xf numFmtId="38" fontId="72" fillId="4" borderId="2" xfId="14" applyFont="1" applyFill="1" applyBorder="1" applyAlignment="1" applyProtection="1">
      <alignment horizontal="right" vertical="center" indent="1"/>
      <protection locked="0"/>
    </xf>
    <xf numFmtId="38" fontId="4" fillId="4" borderId="2" xfId="14" applyFont="1" applyFill="1" applyBorder="1" applyAlignment="1" applyProtection="1">
      <alignment horizontal="right" vertical="center"/>
      <protection locked="0"/>
    </xf>
    <xf numFmtId="38" fontId="4" fillId="4" borderId="2" xfId="14" applyFont="1" applyFill="1" applyBorder="1" applyAlignment="1" applyProtection="1">
      <alignment horizontal="left" vertical="center" wrapText="1"/>
      <protection locked="0"/>
    </xf>
    <xf numFmtId="38" fontId="4" fillId="4" borderId="4" xfId="14" applyFont="1" applyFill="1" applyBorder="1" applyAlignment="1" applyProtection="1">
      <alignment horizontal="left" vertical="center" wrapText="1"/>
      <protection locked="0"/>
    </xf>
    <xf numFmtId="38" fontId="73" fillId="4" borderId="2" xfId="14" applyFont="1" applyFill="1" applyBorder="1" applyAlignment="1" applyProtection="1">
      <alignment horizontal="left" vertical="center" wrapText="1"/>
      <protection locked="0"/>
    </xf>
    <xf numFmtId="0" fontId="3" fillId="0" borderId="0" xfId="3">
      <alignment vertical="center"/>
    </xf>
    <xf numFmtId="0" fontId="21" fillId="0" borderId="0" xfId="3" quotePrefix="1" applyFont="1" applyAlignment="1">
      <alignment horizontal="center" vertical="center"/>
    </xf>
    <xf numFmtId="0" fontId="21" fillId="0" borderId="0" xfId="3" applyFont="1" applyAlignment="1">
      <alignment horizontal="right" vertical="center"/>
    </xf>
    <xf numFmtId="0" fontId="21" fillId="0" borderId="7" xfId="3" applyFont="1" applyBorder="1" applyAlignment="1">
      <alignment horizontal="center" vertical="center"/>
    </xf>
    <xf numFmtId="178" fontId="21" fillId="0" borderId="21" xfId="3" applyNumberFormat="1" applyFont="1" applyBorder="1">
      <alignment vertical="center"/>
    </xf>
    <xf numFmtId="178" fontId="21" fillId="0" borderId="22" xfId="3" applyNumberFormat="1" applyFont="1" applyBorder="1" applyAlignment="1">
      <alignment horizontal="right" vertical="center"/>
    </xf>
    <xf numFmtId="0" fontId="32" fillId="0" borderId="0" xfId="3" applyFont="1">
      <alignment vertical="center"/>
    </xf>
    <xf numFmtId="0" fontId="23" fillId="0" borderId="0" xfId="3" applyFont="1">
      <alignment vertical="center"/>
    </xf>
    <xf numFmtId="0" fontId="21" fillId="0" borderId="21" xfId="3" applyFont="1" applyBorder="1" applyAlignment="1">
      <alignment horizontal="center" vertical="center"/>
    </xf>
    <xf numFmtId="176" fontId="21" fillId="0" borderId="11" xfId="3" applyNumberFormat="1" applyFont="1" applyBorder="1">
      <alignment vertical="center"/>
    </xf>
    <xf numFmtId="0" fontId="21" fillId="0" borderId="4" xfId="3" applyFont="1" applyBorder="1" applyAlignment="1">
      <alignment horizontal="center" vertical="center"/>
    </xf>
    <xf numFmtId="0" fontId="21" fillId="0" borderId="21" xfId="3" applyFont="1" applyBorder="1" applyAlignment="1">
      <alignment horizontal="left" vertical="center" wrapText="1"/>
    </xf>
    <xf numFmtId="0" fontId="21" fillId="0" borderId="23" xfId="3" applyFont="1" applyBorder="1" applyAlignment="1">
      <alignment horizontal="left" vertical="center" wrapText="1"/>
    </xf>
    <xf numFmtId="0" fontId="22" fillId="0" borderId="0" xfId="0" applyFont="1">
      <alignment vertical="center"/>
    </xf>
    <xf numFmtId="0" fontId="69" fillId="0" borderId="0" xfId="3" applyFont="1" applyAlignment="1">
      <alignment horizontal="right" vertical="center"/>
    </xf>
    <xf numFmtId="0" fontId="69" fillId="0" borderId="0" xfId="3" applyFont="1">
      <alignment vertical="center"/>
    </xf>
    <xf numFmtId="181" fontId="69" fillId="0" borderId="0" xfId="3" applyNumberFormat="1" applyFont="1">
      <alignment vertical="center"/>
    </xf>
    <xf numFmtId="0" fontId="44" fillId="0" borderId="0" xfId="3" applyFont="1">
      <alignment vertical="center"/>
    </xf>
    <xf numFmtId="176" fontId="21" fillId="4" borderId="11" xfId="3" applyNumberFormat="1" applyFont="1" applyFill="1" applyBorder="1" applyProtection="1">
      <alignment vertical="center"/>
      <protection locked="0"/>
    </xf>
    <xf numFmtId="0" fontId="7" fillId="0" borderId="0" xfId="12" applyFont="1" applyAlignment="1">
      <alignment vertical="center"/>
    </xf>
    <xf numFmtId="0" fontId="0" fillId="0" borderId="0" xfId="12" applyFont="1"/>
    <xf numFmtId="0" fontId="0" fillId="0" borderId="0" xfId="12" applyFont="1" applyAlignment="1">
      <alignment wrapText="1"/>
    </xf>
    <xf numFmtId="0" fontId="6" fillId="0" borderId="0" xfId="12" applyFont="1" applyAlignment="1">
      <alignment horizontal="center" vertical="center"/>
    </xf>
    <xf numFmtId="0" fontId="0" fillId="0" borderId="0" xfId="12" applyFont="1" applyAlignment="1">
      <alignment vertical="center"/>
    </xf>
    <xf numFmtId="0" fontId="13" fillId="0" borderId="0" xfId="12" applyFont="1" applyAlignment="1">
      <alignment vertical="center"/>
    </xf>
    <xf numFmtId="0" fontId="8" fillId="0" borderId="0" xfId="12" applyFont="1" applyAlignment="1">
      <alignment vertical="center"/>
    </xf>
    <xf numFmtId="0" fontId="0" fillId="0" borderId="0" xfId="12" applyFont="1" applyAlignment="1">
      <alignment horizontal="right" vertical="center"/>
    </xf>
    <xf numFmtId="0" fontId="13" fillId="0" borderId="21" xfId="12" applyFont="1" applyBorder="1" applyAlignment="1">
      <alignment horizontal="right" wrapText="1" indent="1"/>
    </xf>
    <xf numFmtId="0" fontId="13" fillId="0" borderId="5" xfId="12" applyFont="1" applyBorder="1" applyAlignment="1">
      <alignment wrapText="1"/>
    </xf>
    <xf numFmtId="0" fontId="13" fillId="0" borderId="5" xfId="12" applyFont="1" applyBorder="1" applyAlignment="1">
      <alignment vertical="center" wrapText="1"/>
    </xf>
    <xf numFmtId="0" fontId="13" fillId="0" borderId="22" xfId="12" applyFont="1" applyBorder="1" applyAlignment="1">
      <alignment wrapText="1"/>
    </xf>
    <xf numFmtId="0" fontId="13" fillId="0" borderId="0" xfId="12" applyFont="1"/>
    <xf numFmtId="0" fontId="13" fillId="0" borderId="8" xfId="12" applyFont="1" applyBorder="1" applyAlignment="1">
      <alignment horizontal="center" wrapText="1"/>
    </xf>
    <xf numFmtId="0" fontId="13" fillId="0" borderId="2" xfId="12" applyFont="1" applyBorder="1" applyAlignment="1">
      <alignment wrapText="1"/>
    </xf>
    <xf numFmtId="0" fontId="13" fillId="0" borderId="2" xfId="12" applyFont="1" applyBorder="1" applyAlignment="1">
      <alignment vertical="center" wrapText="1"/>
    </xf>
    <xf numFmtId="0" fontId="13" fillId="0" borderId="6" xfId="12" applyFont="1" applyBorder="1" applyAlignment="1">
      <alignment wrapText="1"/>
    </xf>
    <xf numFmtId="0" fontId="13" fillId="0" borderId="8" xfId="12" applyFont="1" applyBorder="1" applyAlignment="1">
      <alignment horizontal="center" vertical="center" wrapText="1"/>
    </xf>
    <xf numFmtId="0" fontId="13" fillId="0" borderId="2" xfId="12" applyFont="1" applyBorder="1" applyAlignment="1">
      <alignment horizontal="center" vertical="distributed" wrapText="1"/>
    </xf>
    <xf numFmtId="0" fontId="13" fillId="0" borderId="6" xfId="12" applyFont="1" applyBorder="1" applyAlignment="1">
      <alignment horizontal="center" vertical="distributed" wrapText="1"/>
    </xf>
    <xf numFmtId="0" fontId="13" fillId="0" borderId="8" xfId="12" applyFont="1" applyBorder="1" applyAlignment="1">
      <alignment horizontal="left" vertical="center"/>
    </xf>
    <xf numFmtId="0" fontId="13" fillId="0" borderId="2" xfId="12" applyFont="1" applyBorder="1" applyAlignment="1">
      <alignment horizontal="center" vertical="center" wrapText="1"/>
    </xf>
    <xf numFmtId="0" fontId="13" fillId="0" borderId="2" xfId="12" applyFont="1" applyBorder="1" applyAlignment="1">
      <alignment horizontal="center" vertical="center"/>
    </xf>
    <xf numFmtId="0" fontId="13" fillId="0" borderId="8" xfId="12" applyFont="1" applyBorder="1" applyAlignment="1">
      <alignment horizontal="center" vertical="center"/>
    </xf>
    <xf numFmtId="0" fontId="13" fillId="0" borderId="0" xfId="12" applyFont="1" applyAlignment="1">
      <alignment horizontal="center" vertical="center"/>
    </xf>
    <xf numFmtId="0" fontId="13" fillId="0" borderId="8" xfId="12" applyFont="1" applyBorder="1" applyAlignment="1">
      <alignment horizontal="left" vertical="top"/>
    </xf>
    <xf numFmtId="0" fontId="13" fillId="0" borderId="4" xfId="12" applyFont="1" applyBorder="1" applyAlignment="1">
      <alignment horizontal="center" vertical="center"/>
    </xf>
    <xf numFmtId="0" fontId="13" fillId="0" borderId="4" xfId="12" applyFont="1" applyBorder="1" applyAlignment="1">
      <alignment horizontal="center" vertical="center" wrapText="1"/>
    </xf>
    <xf numFmtId="0" fontId="13" fillId="0" borderId="6" xfId="12" applyFont="1" applyBorder="1" applyAlignment="1">
      <alignment horizontal="center" vertical="center" wrapText="1"/>
    </xf>
    <xf numFmtId="38" fontId="13" fillId="0" borderId="7" xfId="5" applyFont="1" applyBorder="1" applyAlignment="1" applyProtection="1">
      <alignment horizontal="left" vertical="center" wrapText="1" shrinkToFit="1"/>
    </xf>
    <xf numFmtId="181" fontId="71" fillId="0" borderId="7" xfId="5" applyNumberFormat="1" applyFont="1" applyBorder="1" applyAlignment="1" applyProtection="1">
      <alignment vertical="center" shrinkToFit="1"/>
    </xf>
    <xf numFmtId="181" fontId="71" fillId="0" borderId="9" xfId="5" applyNumberFormat="1" applyFont="1" applyFill="1" applyBorder="1" applyAlignment="1" applyProtection="1">
      <alignment vertical="center" shrinkToFit="1"/>
    </xf>
    <xf numFmtId="182" fontId="70" fillId="0" borderId="40" xfId="5" applyNumberFormat="1" applyFont="1" applyBorder="1" applyAlignment="1" applyProtection="1">
      <alignment horizontal="right" shrinkToFit="1"/>
    </xf>
    <xf numFmtId="181" fontId="73" fillId="0" borderId="40" xfId="5" applyNumberFormat="1" applyFont="1" applyBorder="1" applyAlignment="1" applyProtection="1">
      <alignment horizontal="right" shrinkToFit="1"/>
    </xf>
    <xf numFmtId="38" fontId="13" fillId="0" borderId="0" xfId="5" applyFont="1" applyAlignment="1" applyProtection="1">
      <alignment vertical="center"/>
    </xf>
    <xf numFmtId="38" fontId="13" fillId="0" borderId="41" xfId="5" applyFont="1" applyBorder="1" applyAlignment="1" applyProtection="1">
      <alignment horizontal="left" vertical="center" wrapText="1" shrinkToFit="1"/>
    </xf>
    <xf numFmtId="181" fontId="71" fillId="0" borderId="41" xfId="5" applyNumberFormat="1" applyFont="1" applyBorder="1" applyAlignment="1" applyProtection="1">
      <alignment vertical="center" shrinkToFit="1"/>
    </xf>
    <xf numFmtId="181" fontId="71" fillId="0" borderId="43" xfId="5" applyNumberFormat="1" applyFont="1" applyFill="1" applyBorder="1" applyAlignment="1" applyProtection="1">
      <alignment vertical="center" shrinkToFit="1"/>
    </xf>
    <xf numFmtId="181" fontId="71" fillId="0" borderId="44" xfId="5" applyNumberFormat="1" applyFont="1" applyBorder="1" applyAlignment="1" applyProtection="1">
      <alignment vertical="center" shrinkToFit="1"/>
    </xf>
    <xf numFmtId="38" fontId="13" fillId="0" borderId="45" xfId="5" applyFont="1" applyBorder="1" applyAlignment="1" applyProtection="1">
      <alignment horizontal="center" vertical="center" shrinkToFit="1"/>
    </xf>
    <xf numFmtId="181" fontId="71" fillId="0" borderId="45" xfId="5" applyNumberFormat="1" applyFont="1" applyBorder="1" applyAlignment="1" applyProtection="1">
      <alignment horizontal="right" vertical="center" shrinkToFit="1"/>
    </xf>
    <xf numFmtId="181" fontId="71" fillId="4" borderId="12" xfId="5" applyNumberFormat="1" applyFont="1" applyFill="1" applyBorder="1" applyAlignment="1" applyProtection="1">
      <alignment vertical="center" shrinkToFit="1"/>
      <protection locked="0"/>
    </xf>
    <xf numFmtId="181" fontId="71" fillId="4" borderId="42" xfId="5" applyNumberFormat="1" applyFont="1" applyFill="1" applyBorder="1" applyAlignment="1" applyProtection="1">
      <alignment vertical="center" shrinkToFit="1"/>
      <protection locked="0"/>
    </xf>
    <xf numFmtId="181" fontId="71" fillId="4" borderId="45" xfId="5" applyNumberFormat="1" applyFont="1" applyFill="1" applyBorder="1" applyAlignment="1" applyProtection="1">
      <alignment horizontal="right" vertical="center" shrinkToFit="1"/>
      <protection locked="0"/>
    </xf>
    <xf numFmtId="0" fontId="3" fillId="0" borderId="0" xfId="13">
      <alignment vertical="center"/>
    </xf>
    <xf numFmtId="0" fontId="6" fillId="0" borderId="0" xfId="13" applyFont="1" applyAlignment="1">
      <alignment horizontal="center" vertical="center"/>
    </xf>
    <xf numFmtId="0" fontId="3" fillId="0" borderId="0" xfId="13" applyAlignment="1">
      <alignment horizontal="right" vertical="center"/>
    </xf>
    <xf numFmtId="0" fontId="3" fillId="0" borderId="0" xfId="13" applyAlignment="1">
      <alignment horizontal="left" vertical="center"/>
    </xf>
    <xf numFmtId="0" fontId="3" fillId="0" borderId="0" xfId="13" applyAlignment="1">
      <alignment horizontal="center" vertical="center"/>
    </xf>
    <xf numFmtId="0" fontId="7" fillId="0" borderId="0" xfId="13" applyFont="1">
      <alignment vertical="center"/>
    </xf>
    <xf numFmtId="0" fontId="3" fillId="8" borderId="9" xfId="13" applyFill="1" applyBorder="1" applyAlignment="1">
      <alignment horizontal="center" vertical="center"/>
    </xf>
    <xf numFmtId="0" fontId="26" fillId="8" borderId="7" xfId="13" applyFont="1" applyFill="1" applyBorder="1" applyAlignment="1">
      <alignment horizontal="center" vertical="center" wrapText="1"/>
    </xf>
    <xf numFmtId="0" fontId="0" fillId="0" borderId="0" xfId="13" applyFont="1">
      <alignment vertical="center"/>
    </xf>
    <xf numFmtId="0" fontId="43" fillId="0" borderId="0" xfId="13" applyFont="1">
      <alignment vertical="center"/>
    </xf>
    <xf numFmtId="0" fontId="13" fillId="7" borderId="0" xfId="13" applyFont="1" applyFill="1" applyAlignment="1">
      <alignment vertical="center" wrapText="1"/>
    </xf>
    <xf numFmtId="0" fontId="3" fillId="7" borderId="0" xfId="13" applyFill="1" applyAlignment="1">
      <alignment horizontal="center" vertical="center"/>
    </xf>
    <xf numFmtId="0" fontId="3" fillId="7" borderId="0" xfId="13" applyFill="1">
      <alignment vertical="center"/>
    </xf>
    <xf numFmtId="0" fontId="13" fillId="0" borderId="0" xfId="13" applyFont="1" applyAlignment="1">
      <alignment vertical="center" wrapText="1"/>
    </xf>
    <xf numFmtId="0" fontId="3" fillId="8" borderId="9" xfId="13" applyFill="1" applyBorder="1" applyAlignment="1">
      <alignment horizontal="center" vertical="center" shrinkToFit="1"/>
    </xf>
    <xf numFmtId="176" fontId="4" fillId="7" borderId="7" xfId="13" applyNumberFormat="1" applyFont="1" applyFill="1" applyBorder="1" applyAlignment="1">
      <alignment horizontal="right" vertical="center" wrapText="1"/>
    </xf>
    <xf numFmtId="0" fontId="5" fillId="7" borderId="0" xfId="13" applyFont="1" applyFill="1" applyAlignment="1">
      <alignment horizontal="center" vertical="center" wrapText="1"/>
    </xf>
    <xf numFmtId="0" fontId="3" fillId="0" borderId="8" xfId="13" applyBorder="1">
      <alignment vertical="center"/>
    </xf>
    <xf numFmtId="0" fontId="3" fillId="8" borderId="7" xfId="13" applyFill="1" applyBorder="1" applyAlignment="1">
      <alignment horizontal="center" vertical="center"/>
    </xf>
    <xf numFmtId="0" fontId="4" fillId="4" borderId="9" xfId="13" applyFont="1" applyFill="1" applyBorder="1" applyAlignment="1" applyProtection="1">
      <alignment horizontal="center" vertical="center" shrinkToFit="1"/>
      <protection locked="0"/>
    </xf>
    <xf numFmtId="0" fontId="4" fillId="4" borderId="9" xfId="13" applyFont="1" applyFill="1" applyBorder="1" applyAlignment="1" applyProtection="1">
      <alignment vertical="center" wrapText="1" shrinkToFit="1"/>
      <protection locked="0"/>
    </xf>
    <xf numFmtId="0" fontId="4" fillId="4" borderId="7" xfId="13" applyFont="1" applyFill="1" applyBorder="1" applyAlignment="1" applyProtection="1">
      <alignment horizontal="center" vertical="center"/>
      <protection locked="0"/>
    </xf>
    <xf numFmtId="0" fontId="3" fillId="4" borderId="7" xfId="13" applyFill="1" applyBorder="1" applyAlignment="1" applyProtection="1">
      <alignment horizontal="center" vertical="center"/>
      <protection locked="0"/>
    </xf>
    <xf numFmtId="176" fontId="4" fillId="4" borderId="7" xfId="13" applyNumberFormat="1" applyFont="1" applyFill="1" applyBorder="1" applyAlignment="1" applyProtection="1">
      <alignment horizontal="right" vertical="center" wrapText="1"/>
      <protection locked="0"/>
    </xf>
    <xf numFmtId="38" fontId="3" fillId="0" borderId="0" xfId="14" applyFont="1" applyProtection="1">
      <alignment vertical="center"/>
    </xf>
    <xf numFmtId="0" fontId="7" fillId="0" borderId="0" xfId="4" applyFont="1" applyAlignment="1">
      <alignment vertical="center"/>
    </xf>
    <xf numFmtId="0" fontId="8" fillId="0" borderId="0" xfId="4" applyFont="1" applyAlignment="1">
      <alignment horizontal="center" vertical="center"/>
    </xf>
    <xf numFmtId="0" fontId="3" fillId="0" borderId="0" xfId="4"/>
    <xf numFmtId="38" fontId="7" fillId="0" borderId="0" xfId="14" applyFont="1" applyAlignment="1" applyProtection="1">
      <alignment vertical="center"/>
    </xf>
    <xf numFmtId="38" fontId="3" fillId="8" borderId="7" xfId="14" applyFont="1" applyFill="1" applyBorder="1" applyAlignment="1" applyProtection="1">
      <alignment horizontal="center" vertical="center"/>
    </xf>
    <xf numFmtId="38" fontId="3" fillId="0" borderId="21" xfId="14" applyFont="1" applyBorder="1" applyAlignment="1" applyProtection="1">
      <alignment horizontal="center" vertical="center"/>
    </xf>
    <xf numFmtId="38" fontId="3" fillId="0" borderId="5" xfId="14" applyFont="1" applyFill="1" applyBorder="1" applyAlignment="1" applyProtection="1">
      <alignment horizontal="right" vertical="center"/>
    </xf>
    <xf numFmtId="38" fontId="3" fillId="0" borderId="5" xfId="14" applyFont="1" applyFill="1" applyBorder="1" applyAlignment="1" applyProtection="1">
      <alignment horizontal="center" vertical="center"/>
    </xf>
    <xf numFmtId="38" fontId="12" fillId="0" borderId="8" xfId="14" applyFont="1" applyBorder="1" applyProtection="1">
      <alignment vertical="center"/>
    </xf>
    <xf numFmtId="38" fontId="32" fillId="0" borderId="8" xfId="14" applyFont="1" applyBorder="1" applyAlignment="1" applyProtection="1">
      <alignment vertical="top"/>
    </xf>
    <xf numFmtId="38" fontId="3" fillId="0" borderId="8" xfId="14" applyFont="1" applyBorder="1" applyProtection="1">
      <alignment vertical="center"/>
    </xf>
    <xf numFmtId="38" fontId="71" fillId="0" borderId="2" xfId="14" applyFont="1" applyFill="1" applyBorder="1" applyAlignment="1" applyProtection="1">
      <alignment horizontal="right" vertical="center" indent="1"/>
    </xf>
    <xf numFmtId="38" fontId="72" fillId="0" borderId="2" xfId="14" applyFont="1" applyFill="1" applyBorder="1" applyAlignment="1" applyProtection="1">
      <alignment horizontal="right" vertical="center" indent="1"/>
    </xf>
    <xf numFmtId="0" fontId="3" fillId="0" borderId="8" xfId="15" applyFont="1" applyBorder="1" applyAlignment="1">
      <alignment horizontal="left" vertical="center"/>
    </xf>
    <xf numFmtId="38" fontId="3" fillId="0" borderId="0" xfId="14" applyFont="1" applyAlignment="1" applyProtection="1">
      <alignment vertical="center"/>
    </xf>
    <xf numFmtId="0" fontId="3" fillId="0" borderId="8" xfId="15" applyFont="1" applyBorder="1" applyAlignment="1">
      <alignment horizontal="distributed" vertical="center"/>
    </xf>
    <xf numFmtId="38" fontId="71" fillId="0" borderId="2" xfId="14" applyFont="1" applyFill="1" applyBorder="1" applyAlignment="1" applyProtection="1">
      <alignment horizontal="right" vertical="center"/>
    </xf>
    <xf numFmtId="0" fontId="12" fillId="0" borderId="8" xfId="15" applyFont="1" applyBorder="1" applyAlignment="1">
      <alignment horizontal="left" vertical="center"/>
    </xf>
    <xf numFmtId="0" fontId="12" fillId="0" borderId="23" xfId="15" applyFont="1" applyBorder="1" applyAlignment="1">
      <alignment horizontal="left" vertical="center"/>
    </xf>
    <xf numFmtId="38" fontId="71" fillId="0" borderId="4" xfId="14" applyFont="1" applyFill="1" applyBorder="1" applyAlignment="1" applyProtection="1">
      <alignment horizontal="right" vertical="center"/>
    </xf>
    <xf numFmtId="0" fontId="3" fillId="0" borderId="7" xfId="15" applyFont="1" applyBorder="1" applyAlignment="1">
      <alignment horizontal="center" vertical="center"/>
    </xf>
    <xf numFmtId="38" fontId="72" fillId="0" borderId="12" xfId="14" applyFont="1" applyFill="1" applyBorder="1" applyAlignment="1" applyProtection="1">
      <alignment horizontal="right" vertical="center" indent="1"/>
    </xf>
    <xf numFmtId="38" fontId="3" fillId="0" borderId="7" xfId="14" applyFont="1" applyFill="1" applyBorder="1" applyAlignment="1" applyProtection="1">
      <alignment horizontal="left" vertical="center"/>
    </xf>
    <xf numFmtId="38" fontId="47" fillId="0" borderId="0" xfId="14" applyFont="1" applyAlignment="1" applyProtection="1">
      <alignment vertical="center"/>
    </xf>
    <xf numFmtId="0" fontId="7" fillId="0" borderId="0" xfId="13" applyFont="1" applyAlignment="1">
      <alignment horizontal="center" vertical="center"/>
    </xf>
    <xf numFmtId="0" fontId="7" fillId="0" borderId="0" xfId="13" applyFont="1" applyAlignment="1">
      <alignment horizontal="right" vertical="center"/>
    </xf>
    <xf numFmtId="0" fontId="7" fillId="0" borderId="1" xfId="13" applyFont="1" applyBorder="1" applyAlignment="1">
      <alignment horizontal="center" vertical="center" shrinkToFit="1"/>
    </xf>
    <xf numFmtId="0" fontId="7" fillId="0" borderId="0" xfId="13" applyFont="1" applyAlignment="1">
      <alignment horizontal="left" vertical="center"/>
    </xf>
    <xf numFmtId="14" fontId="45" fillId="0" borderId="0" xfId="13" applyNumberFormat="1" applyFont="1">
      <alignment vertical="center"/>
    </xf>
    <xf numFmtId="0" fontId="7" fillId="8" borderId="5" xfId="13" applyFont="1" applyFill="1" applyBorder="1" applyAlignment="1">
      <alignment horizontal="center" vertical="center"/>
    </xf>
    <xf numFmtId="0" fontId="7" fillId="8" borderId="9" xfId="13" applyFont="1" applyFill="1" applyBorder="1" applyAlignment="1">
      <alignment horizontal="center" vertical="center"/>
    </xf>
    <xf numFmtId="0" fontId="7" fillId="8" borderId="9" xfId="13" applyFont="1" applyFill="1" applyBorder="1" applyAlignment="1">
      <alignment horizontal="center" vertical="center" wrapText="1"/>
    </xf>
    <xf numFmtId="0" fontId="7" fillId="8" borderId="7" xfId="13" applyFont="1" applyFill="1" applyBorder="1" applyAlignment="1">
      <alignment horizontal="center" vertical="center" wrapText="1"/>
    </xf>
    <xf numFmtId="0" fontId="48" fillId="8" borderId="7" xfId="13" applyFont="1" applyFill="1" applyBorder="1" applyAlignment="1">
      <alignment vertical="center" wrapText="1"/>
    </xf>
    <xf numFmtId="0" fontId="71" fillId="0" borderId="0" xfId="13" applyFont="1" applyAlignment="1">
      <alignment vertical="center" textRotation="255" shrinkToFit="1"/>
    </xf>
    <xf numFmtId="0" fontId="71" fillId="10" borderId="7" xfId="13" applyFont="1" applyFill="1" applyBorder="1" applyAlignment="1">
      <alignment horizontal="center" vertical="center" wrapText="1"/>
    </xf>
    <xf numFmtId="0" fontId="71" fillId="10" borderId="9" xfId="13" applyFont="1" applyFill="1" applyBorder="1" applyAlignment="1">
      <alignment horizontal="center" vertical="center" shrinkToFit="1"/>
    </xf>
    <xf numFmtId="14" fontId="71" fillId="10" borderId="9" xfId="13" applyNumberFormat="1" applyFont="1" applyFill="1" applyBorder="1" applyAlignment="1">
      <alignment horizontal="center" vertical="center"/>
    </xf>
    <xf numFmtId="0" fontId="71" fillId="10" borderId="9" xfId="13" applyFont="1" applyFill="1" applyBorder="1" applyAlignment="1">
      <alignment horizontal="center" vertical="center"/>
    </xf>
    <xf numFmtId="0" fontId="71" fillId="10" borderId="7" xfId="13" applyFont="1" applyFill="1" applyBorder="1" applyAlignment="1">
      <alignment horizontal="center" vertical="center" shrinkToFit="1"/>
    </xf>
    <xf numFmtId="0" fontId="71" fillId="10" borderId="7" xfId="13" applyFont="1" applyFill="1" applyBorder="1" applyAlignment="1">
      <alignment vertical="center" wrapText="1"/>
    </xf>
    <xf numFmtId="0" fontId="71" fillId="0" borderId="0" xfId="13" applyFont="1" applyAlignment="1">
      <alignment vertical="center" shrinkToFit="1"/>
    </xf>
    <xf numFmtId="0" fontId="71" fillId="0" borderId="7" xfId="13" applyFont="1" applyBorder="1" applyAlignment="1">
      <alignment horizontal="center" vertical="center" wrapText="1"/>
    </xf>
    <xf numFmtId="0" fontId="71" fillId="0" borderId="9" xfId="13" applyFont="1" applyBorder="1" applyAlignment="1">
      <alignment horizontal="center" vertical="center" shrinkToFit="1"/>
    </xf>
    <xf numFmtId="0" fontId="71" fillId="0" borderId="9" xfId="13" applyFont="1" applyBorder="1" applyAlignment="1">
      <alignment horizontal="center" vertical="center"/>
    </xf>
    <xf numFmtId="0" fontId="44" fillId="0" borderId="0" xfId="13" applyFont="1" applyAlignment="1">
      <alignment horizontal="right" vertical="center"/>
    </xf>
    <xf numFmtId="0" fontId="44" fillId="0" borderId="0" xfId="13" applyFont="1">
      <alignment vertical="center"/>
    </xf>
    <xf numFmtId="0" fontId="21" fillId="0" borderId="0" xfId="13" applyFont="1">
      <alignment vertical="center"/>
    </xf>
    <xf numFmtId="0" fontId="7" fillId="0" borderId="0" xfId="13" applyFont="1" applyAlignment="1">
      <alignment horizontal="center" vertical="center" wrapText="1"/>
    </xf>
    <xf numFmtId="0" fontId="7" fillId="0" borderId="0" xfId="13" applyFont="1" applyAlignment="1">
      <alignment horizontal="center" vertical="center" shrinkToFit="1"/>
    </xf>
    <xf numFmtId="14" fontId="7" fillId="0" borderId="0" xfId="13" applyNumberFormat="1" applyFont="1" applyAlignment="1">
      <alignment horizontal="center" vertical="center"/>
    </xf>
    <xf numFmtId="0" fontId="7" fillId="0" borderId="7" xfId="13" applyFont="1" applyBorder="1" applyAlignment="1">
      <alignment horizontal="right" vertical="center" shrinkToFit="1"/>
    </xf>
    <xf numFmtId="0" fontId="8" fillId="0" borderId="7" xfId="13" applyFont="1" applyBorder="1" applyAlignment="1">
      <alignment horizontal="center" vertical="center"/>
    </xf>
    <xf numFmtId="0" fontId="7" fillId="0" borderId="0" xfId="4" applyFont="1"/>
    <xf numFmtId="0" fontId="71" fillId="4" borderId="9" xfId="13" applyFont="1" applyFill="1" applyBorder="1" applyAlignment="1" applyProtection="1">
      <alignment horizontal="center" vertical="center" shrinkToFit="1"/>
      <protection locked="0"/>
    </xf>
    <xf numFmtId="0" fontId="71" fillId="4" borderId="7" xfId="13" applyFont="1" applyFill="1" applyBorder="1" applyAlignment="1" applyProtection="1">
      <alignment horizontal="center" vertical="center" shrinkToFit="1"/>
      <protection locked="0"/>
    </xf>
    <xf numFmtId="0" fontId="71" fillId="4" borderId="7" xfId="13" applyFont="1" applyFill="1" applyBorder="1" applyAlignment="1" applyProtection="1">
      <alignment vertical="center" wrapText="1"/>
      <protection locked="0"/>
    </xf>
    <xf numFmtId="0" fontId="21" fillId="0" borderId="0" xfId="8" applyFont="1" applyAlignment="1">
      <alignment wrapText="1"/>
    </xf>
    <xf numFmtId="0" fontId="33" fillId="0" borderId="0" xfId="8" applyFont="1"/>
    <xf numFmtId="0" fontId="71" fillId="4" borderId="7" xfId="4" applyFont="1" applyFill="1" applyBorder="1" applyAlignment="1" applyProtection="1">
      <alignment vertical="center" wrapText="1"/>
      <protection locked="0"/>
    </xf>
    <xf numFmtId="0" fontId="7" fillId="0" borderId="0" xfId="13" applyFont="1" applyAlignment="1">
      <alignment horizontal="right" vertical="center" shrinkToFit="1"/>
    </xf>
    <xf numFmtId="0" fontId="8" fillId="0" borderId="0" xfId="13" applyFont="1" applyAlignment="1">
      <alignment horizontal="center" vertical="center"/>
    </xf>
    <xf numFmtId="0" fontId="3" fillId="8" borderId="9" xfId="13" applyFill="1" applyBorder="1" applyAlignment="1">
      <alignment horizontal="center" vertical="center" wrapText="1"/>
    </xf>
    <xf numFmtId="14" fontId="71" fillId="4" borderId="9" xfId="13" applyNumberFormat="1" applyFont="1" applyFill="1" applyBorder="1" applyAlignment="1" applyProtection="1">
      <alignment horizontal="center" vertical="center" shrinkToFit="1"/>
      <protection locked="0"/>
    </xf>
    <xf numFmtId="38" fontId="0" fillId="8" borderId="7" xfId="14" applyFont="1" applyFill="1" applyBorder="1" applyAlignment="1" applyProtection="1">
      <alignment horizontal="center" vertical="center"/>
    </xf>
    <xf numFmtId="0" fontId="5" fillId="8" borderId="9" xfId="13" applyFont="1" applyFill="1" applyBorder="1" applyAlignment="1">
      <alignment horizontal="center" vertical="center" wrapText="1"/>
    </xf>
    <xf numFmtId="0" fontId="7" fillId="0" borderId="0" xfId="15" applyFont="1" applyAlignment="1">
      <alignment horizontal="left" vertical="center"/>
    </xf>
    <xf numFmtId="0" fontId="14" fillId="0" borderId="0" xfId="2" applyFill="1" applyBorder="1" applyAlignment="1" applyProtection="1">
      <alignment vertical="center"/>
    </xf>
    <xf numFmtId="0" fontId="46" fillId="7" borderId="0" xfId="3" applyFont="1" applyFill="1" applyAlignment="1">
      <alignment vertical="distributed"/>
    </xf>
    <xf numFmtId="0" fontId="18" fillId="7" borderId="0" xfId="4" applyFont="1" applyFill="1"/>
    <xf numFmtId="0" fontId="53" fillId="0" borderId="9" xfId="4" applyFont="1" applyBorder="1" applyAlignment="1">
      <alignment horizontal="left" vertical="center"/>
    </xf>
    <xf numFmtId="0" fontId="53" fillId="0" borderId="12" xfId="4" applyFont="1" applyBorder="1" applyAlignment="1">
      <alignment horizontal="left" vertical="center"/>
    </xf>
    <xf numFmtId="0" fontId="53" fillId="0" borderId="10" xfId="4" applyFont="1" applyBorder="1" applyAlignment="1">
      <alignment horizontal="left" vertical="center"/>
    </xf>
    <xf numFmtId="0" fontId="55" fillId="0" borderId="4" xfId="4" applyFont="1" applyBorder="1" applyAlignment="1">
      <alignment horizontal="center" vertical="center"/>
    </xf>
    <xf numFmtId="0" fontId="74" fillId="0" borderId="0" xfId="16" applyFont="1">
      <alignment vertical="center"/>
    </xf>
    <xf numFmtId="0" fontId="76" fillId="0" borderId="0" xfId="16" applyFont="1">
      <alignment vertical="center"/>
    </xf>
    <xf numFmtId="176" fontId="74" fillId="0" borderId="40" xfId="16" applyNumberFormat="1" applyFont="1" applyBorder="1">
      <alignment vertical="center"/>
    </xf>
    <xf numFmtId="176" fontId="74" fillId="0" borderId="7" xfId="16" applyNumberFormat="1" applyFont="1" applyBorder="1">
      <alignment vertical="center"/>
    </xf>
    <xf numFmtId="0" fontId="76" fillId="0" borderId="40" xfId="16" applyFont="1" applyBorder="1">
      <alignment vertical="center"/>
    </xf>
    <xf numFmtId="0" fontId="77" fillId="0" borderId="0" xfId="16" applyFont="1">
      <alignment vertical="center"/>
    </xf>
    <xf numFmtId="0" fontId="76" fillId="10" borderId="7" xfId="16" applyFont="1" applyFill="1" applyBorder="1" applyAlignment="1">
      <alignment horizontal="center" vertical="center"/>
    </xf>
    <xf numFmtId="3" fontId="76" fillId="10" borderId="7" xfId="16" applyNumberFormat="1" applyFont="1" applyFill="1" applyBorder="1" applyAlignment="1">
      <alignment horizontal="center" vertical="center"/>
    </xf>
    <xf numFmtId="0" fontId="78" fillId="0" borderId="0" xfId="0" applyFont="1">
      <alignment vertical="center"/>
    </xf>
    <xf numFmtId="0" fontId="76" fillId="4" borderId="7" xfId="16" applyFont="1" applyFill="1" applyBorder="1">
      <alignment vertical="center"/>
    </xf>
    <xf numFmtId="176" fontId="76" fillId="4" borderId="7" xfId="16" applyNumberFormat="1" applyFont="1" applyFill="1" applyBorder="1" applyAlignment="1">
      <alignment horizontal="center" vertical="center"/>
    </xf>
    <xf numFmtId="176" fontId="76" fillId="4" borderId="7" xfId="16" applyNumberFormat="1" applyFont="1" applyFill="1" applyBorder="1">
      <alignment vertical="center"/>
    </xf>
    <xf numFmtId="0" fontId="76" fillId="4" borderId="7" xfId="16" applyFont="1" applyFill="1" applyBorder="1" applyAlignment="1">
      <alignment horizontal="center" vertical="center"/>
    </xf>
    <xf numFmtId="49" fontId="53" fillId="6" borderId="19" xfId="4" applyNumberFormat="1" applyFont="1" applyFill="1" applyBorder="1" applyAlignment="1" applyProtection="1">
      <alignment horizontal="center" vertical="center" shrinkToFit="1"/>
      <protection locked="0"/>
    </xf>
    <xf numFmtId="49" fontId="53" fillId="6" borderId="18" xfId="4" applyNumberFormat="1" applyFont="1" applyFill="1" applyBorder="1" applyAlignment="1" applyProtection="1">
      <alignment horizontal="center" vertical="center" shrinkToFit="1"/>
      <protection locked="0"/>
    </xf>
    <xf numFmtId="0" fontId="53" fillId="0" borderId="46" xfId="1" applyFont="1" applyBorder="1" applyAlignment="1">
      <alignment horizontal="center" vertical="center" textRotation="255"/>
    </xf>
    <xf numFmtId="0" fontId="53" fillId="0" borderId="32" xfId="1" applyFont="1" applyBorder="1" applyAlignment="1">
      <alignment horizontal="center" vertical="center" textRotation="255"/>
    </xf>
    <xf numFmtId="0" fontId="53" fillId="0" borderId="47" xfId="1" applyFont="1" applyBorder="1" applyAlignment="1">
      <alignment horizontal="center" vertical="center" textRotation="255"/>
    </xf>
    <xf numFmtId="0" fontId="53" fillId="5" borderId="25" xfId="1" applyFont="1" applyFill="1" applyBorder="1" applyAlignment="1">
      <alignment horizontal="center" vertical="center"/>
    </xf>
    <xf numFmtId="0" fontId="53" fillId="5" borderId="26" xfId="1" applyFont="1" applyFill="1" applyBorder="1" applyAlignment="1">
      <alignment horizontal="center" vertical="center"/>
    </xf>
    <xf numFmtId="0" fontId="53" fillId="0" borderId="28" xfId="1" applyFont="1" applyBorder="1" applyAlignment="1">
      <alignment horizontal="center" vertical="center" textRotation="255"/>
    </xf>
    <xf numFmtId="0" fontId="53" fillId="0" borderId="38" xfId="4" applyFont="1" applyBorder="1" applyAlignment="1">
      <alignment horizontal="center" vertical="center" textRotation="255" wrapText="1"/>
    </xf>
    <xf numFmtId="0" fontId="53" fillId="0" borderId="39" xfId="4" applyFont="1" applyBorder="1" applyAlignment="1">
      <alignment horizontal="center" vertical="center" textRotation="255" wrapText="1"/>
    </xf>
    <xf numFmtId="0" fontId="53" fillId="6" borderId="20" xfId="4" applyFont="1" applyFill="1" applyBorder="1" applyAlignment="1">
      <alignment vertical="center" wrapText="1"/>
    </xf>
    <xf numFmtId="0" fontId="53" fillId="6" borderId="14" xfId="4" applyFont="1" applyFill="1" applyBorder="1" applyAlignment="1">
      <alignment vertical="center" wrapText="1"/>
    </xf>
    <xf numFmtId="0" fontId="53" fillId="0" borderId="9" xfId="4" applyFont="1" applyBorder="1" applyAlignment="1">
      <alignment horizontal="left" vertical="center"/>
    </xf>
    <xf numFmtId="0" fontId="53" fillId="0" borderId="12" xfId="4" applyFont="1" applyBorder="1" applyAlignment="1">
      <alignment horizontal="left" vertical="center"/>
    </xf>
    <xf numFmtId="0" fontId="53" fillId="0" borderId="10" xfId="4" applyFont="1" applyBorder="1" applyAlignment="1">
      <alignment horizontal="left" vertical="center"/>
    </xf>
    <xf numFmtId="0" fontId="53" fillId="0" borderId="9" xfId="4" applyFont="1" applyBorder="1" applyAlignment="1">
      <alignment horizontal="left" vertical="center" wrapText="1"/>
    </xf>
    <xf numFmtId="0" fontId="53" fillId="0" borderId="12" xfId="4" applyFont="1" applyBorder="1" applyAlignment="1">
      <alignment horizontal="left" vertical="center" wrapText="1"/>
    </xf>
    <xf numFmtId="0" fontId="53" fillId="0" borderId="10" xfId="4" applyFont="1" applyBorder="1" applyAlignment="1">
      <alignment horizontal="left" vertical="center" wrapText="1"/>
    </xf>
    <xf numFmtId="0" fontId="53" fillId="0" borderId="0" xfId="4" applyFont="1" applyAlignment="1">
      <alignment vertical="center" wrapText="1"/>
    </xf>
    <xf numFmtId="0" fontId="53" fillId="0" borderId="9" xfId="4" applyFont="1" applyBorder="1" applyAlignment="1">
      <alignment horizontal="left" vertical="center" shrinkToFit="1"/>
    </xf>
    <xf numFmtId="0" fontId="53" fillId="0" borderId="12" xfId="4" applyFont="1" applyBorder="1" applyAlignment="1">
      <alignment horizontal="left" vertical="center" shrinkToFit="1"/>
    </xf>
    <xf numFmtId="0" fontId="53" fillId="0" borderId="10" xfId="4" applyFont="1" applyBorder="1" applyAlignment="1">
      <alignment horizontal="left" vertical="center" shrinkToFit="1"/>
    </xf>
    <xf numFmtId="0" fontId="51" fillId="0" borderId="0" xfId="4" applyFont="1" applyAlignment="1">
      <alignment vertical="center"/>
    </xf>
    <xf numFmtId="0" fontId="53" fillId="0" borderId="9" xfId="4" applyFont="1" applyBorder="1" applyAlignment="1">
      <alignment vertical="center" shrinkToFit="1"/>
    </xf>
    <xf numFmtId="0" fontId="53" fillId="0" borderId="12" xfId="4" applyFont="1" applyBorder="1" applyAlignment="1">
      <alignment vertical="center" shrinkToFit="1"/>
    </xf>
    <xf numFmtId="0" fontId="53" fillId="0" borderId="10" xfId="4" applyFont="1" applyBorder="1" applyAlignment="1">
      <alignment vertical="center" shrinkToFit="1"/>
    </xf>
    <xf numFmtId="0" fontId="53" fillId="0" borderId="9" xfId="4" applyFont="1" applyBorder="1" applyAlignment="1">
      <alignment horizontal="left" vertical="center" wrapText="1" shrinkToFit="1"/>
    </xf>
    <xf numFmtId="0" fontId="53" fillId="0" borderId="0" xfId="1" applyFont="1" applyAlignment="1">
      <alignment horizontal="left" vertical="center" wrapText="1"/>
    </xf>
    <xf numFmtId="0" fontId="49" fillId="7" borderId="0" xfId="1" applyFont="1" applyFill="1" applyAlignment="1">
      <alignment horizontal="left" vertical="center"/>
    </xf>
    <xf numFmtId="0" fontId="40" fillId="0" borderId="0" xfId="4" applyFont="1" applyAlignment="1">
      <alignment horizontal="left" shrinkToFit="1"/>
    </xf>
    <xf numFmtId="0" fontId="22" fillId="0" borderId="0" xfId="3" applyFont="1" applyAlignment="1">
      <alignment horizontal="left" vertical="center" wrapText="1"/>
    </xf>
    <xf numFmtId="0" fontId="30" fillId="0" borderId="0" xfId="4" applyFont="1" applyAlignment="1">
      <alignment horizontal="center"/>
    </xf>
    <xf numFmtId="0" fontId="21" fillId="0" borderId="0" xfId="8" applyFont="1" applyAlignment="1">
      <alignment wrapText="1"/>
    </xf>
    <xf numFmtId="0" fontId="18" fillId="0" borderId="0" xfId="4" applyFont="1" applyAlignment="1">
      <alignment horizontal="right"/>
    </xf>
    <xf numFmtId="177" fontId="21" fillId="0" borderId="0" xfId="8" applyNumberFormat="1" applyFont="1" applyAlignment="1">
      <alignment horizontal="right" wrapText="1"/>
    </xf>
    <xf numFmtId="177" fontId="21" fillId="0" borderId="0" xfId="8" applyNumberFormat="1" applyFont="1" applyAlignment="1">
      <alignment horizontal="right"/>
    </xf>
    <xf numFmtId="0" fontId="18" fillId="0" borderId="0" xfId="4" applyFont="1" applyAlignment="1">
      <alignment horizontal="center"/>
    </xf>
    <xf numFmtId="177" fontId="21" fillId="0" borderId="0" xfId="8" applyNumberFormat="1" applyFont="1" applyAlignment="1">
      <alignment horizontal="center"/>
    </xf>
    <xf numFmtId="184" fontId="21" fillId="4" borderId="0" xfId="8" quotePrefix="1" applyNumberFormat="1" applyFont="1" applyFill="1" applyAlignment="1" applyProtection="1">
      <alignment horizontal="center"/>
      <protection locked="0"/>
    </xf>
    <xf numFmtId="184" fontId="21" fillId="4" borderId="0" xfId="8" applyNumberFormat="1" applyFont="1" applyFill="1" applyAlignment="1" applyProtection="1">
      <alignment horizontal="center"/>
      <protection locked="0"/>
    </xf>
    <xf numFmtId="0" fontId="21" fillId="0" borderId="0" xfId="4" applyFont="1" applyAlignment="1">
      <alignment horizontal="left" shrinkToFit="1"/>
    </xf>
    <xf numFmtId="178" fontId="21" fillId="0" borderId="4" xfId="3" applyNumberFormat="1" applyFont="1" applyBorder="1" applyAlignment="1">
      <alignment horizontal="right" vertical="center"/>
    </xf>
    <xf numFmtId="0" fontId="21" fillId="0" borderId="4" xfId="3" applyFont="1" applyBorder="1" applyAlignment="1">
      <alignment horizontal="center" vertical="center"/>
    </xf>
    <xf numFmtId="0" fontId="18" fillId="0" borderId="21" xfId="3" applyFont="1" applyBorder="1" applyAlignment="1">
      <alignment horizontal="left" vertical="center" wrapText="1"/>
    </xf>
    <xf numFmtId="0" fontId="18" fillId="0" borderId="11" xfId="3" applyFont="1" applyBorder="1" applyAlignment="1">
      <alignment horizontal="left" vertical="center" wrapText="1"/>
    </xf>
    <xf numFmtId="0" fontId="18" fillId="0" borderId="22" xfId="3" applyFont="1" applyBorder="1" applyAlignment="1">
      <alignment horizontal="left" vertical="center" wrapText="1"/>
    </xf>
    <xf numFmtId="0" fontId="21" fillId="0" borderId="7" xfId="3" applyFont="1" applyBorder="1" applyAlignment="1">
      <alignment horizontal="center" vertical="center"/>
    </xf>
    <xf numFmtId="0" fontId="21" fillId="0" borderId="5" xfId="3" applyFont="1" applyBorder="1" applyAlignment="1">
      <alignment horizontal="center" vertical="center"/>
    </xf>
    <xf numFmtId="0" fontId="21" fillId="0" borderId="21" xfId="3" applyFont="1" applyBorder="1" applyAlignment="1">
      <alignment horizontal="center" vertical="center" wrapText="1"/>
    </xf>
    <xf numFmtId="0" fontId="21" fillId="0" borderId="23" xfId="3" applyFont="1" applyBorder="1" applyAlignment="1">
      <alignment horizontal="center" vertical="center" wrapText="1"/>
    </xf>
    <xf numFmtId="0" fontId="21" fillId="0" borderId="21" xfId="3" applyFont="1" applyBorder="1" applyAlignment="1">
      <alignment horizontal="center" vertical="center"/>
    </xf>
    <xf numFmtId="0" fontId="21" fillId="0" borderId="23" xfId="3" applyFont="1" applyBorder="1" applyAlignment="1">
      <alignment horizontal="center" vertical="center"/>
    </xf>
    <xf numFmtId="0" fontId="29" fillId="0" borderId="0" xfId="4" applyFont="1" applyAlignment="1">
      <alignment horizontal="center"/>
    </xf>
    <xf numFmtId="0" fontId="12" fillId="0" borderId="0" xfId="3" applyFont="1" applyAlignment="1">
      <alignment horizontal="center" vertical="center" wrapText="1"/>
    </xf>
    <xf numFmtId="0" fontId="18" fillId="0" borderId="23" xfId="3" applyFont="1" applyBorder="1" applyAlignment="1">
      <alignment horizontal="left" vertical="center" wrapText="1"/>
    </xf>
    <xf numFmtId="0" fontId="18" fillId="0" borderId="1" xfId="3" applyFont="1" applyBorder="1" applyAlignment="1">
      <alignment horizontal="left" vertical="center" wrapText="1"/>
    </xf>
    <xf numFmtId="0" fontId="18" fillId="0" borderId="24" xfId="3" applyFont="1" applyBorder="1" applyAlignment="1">
      <alignment horizontal="left" vertical="center" wrapText="1"/>
    </xf>
    <xf numFmtId="0" fontId="21" fillId="0" borderId="21" xfId="3" applyFont="1" applyBorder="1" applyAlignment="1">
      <alignment horizontal="left" vertical="center" wrapText="1"/>
    </xf>
    <xf numFmtId="0" fontId="21" fillId="0" borderId="23" xfId="3" applyFont="1" applyBorder="1" applyAlignment="1">
      <alignment horizontal="left" vertical="center" wrapText="1"/>
    </xf>
    <xf numFmtId="0" fontId="7" fillId="3" borderId="0" xfId="0" applyFont="1" applyFill="1" applyAlignment="1">
      <alignment horizontal="center" vertical="center"/>
    </xf>
    <xf numFmtId="0" fontId="27" fillId="3" borderId="0" xfId="0" applyFont="1" applyFill="1" applyAlignment="1">
      <alignment horizontal="left" vertical="center" shrinkToFit="1"/>
    </xf>
    <xf numFmtId="0" fontId="6" fillId="0" borderId="0" xfId="12" applyFont="1" applyAlignment="1">
      <alignment horizontal="center"/>
    </xf>
    <xf numFmtId="0" fontId="8" fillId="9" borderId="9" xfId="12" applyFont="1" applyFill="1" applyBorder="1" applyAlignment="1">
      <alignment horizontal="center" vertical="center"/>
    </xf>
    <xf numFmtId="0" fontId="8" fillId="9" borderId="10" xfId="12" applyFont="1" applyFill="1" applyBorder="1" applyAlignment="1">
      <alignment horizontal="center" vertical="center"/>
    </xf>
    <xf numFmtId="0" fontId="0" fillId="0" borderId="1" xfId="12" applyFont="1" applyBorder="1" applyAlignment="1">
      <alignment horizontal="center" vertical="center" shrinkToFit="1"/>
    </xf>
    <xf numFmtId="0" fontId="13" fillId="0" borderId="5" xfId="12" applyFont="1" applyBorder="1" applyAlignment="1">
      <alignment horizontal="center" vertical="distributed" wrapText="1"/>
    </xf>
    <xf numFmtId="0" fontId="0" fillId="0" borderId="2" xfId="12" applyFont="1" applyBorder="1" applyAlignment="1">
      <alignment wrapText="1"/>
    </xf>
    <xf numFmtId="0" fontId="13" fillId="0" borderId="21" xfId="12" applyFont="1" applyBorder="1" applyAlignment="1">
      <alignment horizontal="center" vertical="distributed" wrapText="1"/>
    </xf>
    <xf numFmtId="0" fontId="0" fillId="0" borderId="8" xfId="12" applyFont="1" applyBorder="1" applyAlignment="1">
      <alignment wrapText="1"/>
    </xf>
    <xf numFmtId="0" fontId="7" fillId="3" borderId="0" xfId="0" applyFont="1" applyFill="1" applyAlignment="1">
      <alignment horizontal="center" vertical="center" shrinkToFit="1"/>
    </xf>
    <xf numFmtId="0" fontId="28" fillId="3" borderId="0" xfId="0" applyFont="1" applyFill="1" applyAlignment="1">
      <alignment horizontal="center" vertical="center" wrapText="1"/>
    </xf>
    <xf numFmtId="0" fontId="3" fillId="0" borderId="9" xfId="13" applyBorder="1" applyAlignment="1">
      <alignment horizontal="left" vertical="center"/>
    </xf>
    <xf numFmtId="0" fontId="3" fillId="0" borderId="12" xfId="13" applyBorder="1" applyAlignment="1">
      <alignment horizontal="left" vertical="center"/>
    </xf>
    <xf numFmtId="0" fontId="3" fillId="0" borderId="10" xfId="13" applyBorder="1" applyAlignment="1">
      <alignment horizontal="left" vertical="center"/>
    </xf>
    <xf numFmtId="0" fontId="3" fillId="0" borderId="1" xfId="13" applyBorder="1" applyAlignment="1">
      <alignment horizontal="center" vertical="center" shrinkToFit="1"/>
    </xf>
    <xf numFmtId="0" fontId="26" fillId="0" borderId="0" xfId="13" applyFont="1" applyAlignment="1">
      <alignment horizontal="left" vertical="center"/>
    </xf>
    <xf numFmtId="0" fontId="3" fillId="8" borderId="9" xfId="13" applyFill="1" applyBorder="1" applyAlignment="1">
      <alignment horizontal="left" vertical="center"/>
    </xf>
    <xf numFmtId="0" fontId="3" fillId="8" borderId="12" xfId="13" applyFill="1" applyBorder="1" applyAlignment="1">
      <alignment horizontal="left" vertical="center"/>
    </xf>
    <xf numFmtId="0" fontId="3" fillId="8" borderId="10" xfId="13" applyFill="1" applyBorder="1" applyAlignment="1">
      <alignment horizontal="left" vertical="center"/>
    </xf>
    <xf numFmtId="0" fontId="3" fillId="8" borderId="9" xfId="13" applyFill="1" applyBorder="1" applyAlignment="1">
      <alignment horizontal="center" vertical="center"/>
    </xf>
    <xf numFmtId="0" fontId="3" fillId="8" borderId="10" xfId="13" applyFill="1" applyBorder="1" applyAlignment="1">
      <alignment horizontal="center" vertical="center"/>
    </xf>
    <xf numFmtId="0" fontId="3" fillId="0" borderId="9" xfId="13" applyBorder="1" applyAlignment="1">
      <alignment horizontal="center" vertical="center" wrapText="1"/>
    </xf>
    <xf numFmtId="0" fontId="3" fillId="0" borderId="10" xfId="13" applyBorder="1" applyAlignment="1">
      <alignment horizontal="center" vertical="center" wrapText="1"/>
    </xf>
    <xf numFmtId="0" fontId="4" fillId="4" borderId="7" xfId="13" applyFont="1" applyFill="1" applyBorder="1" applyAlignment="1" applyProtection="1">
      <alignment horizontal="left" vertical="center" wrapText="1"/>
      <protection locked="0"/>
    </xf>
    <xf numFmtId="176" fontId="4" fillId="4" borderId="7" xfId="13" applyNumberFormat="1" applyFont="1" applyFill="1" applyBorder="1" applyAlignment="1" applyProtection="1">
      <alignment horizontal="right" vertical="center" wrapText="1"/>
      <protection locked="0"/>
    </xf>
    <xf numFmtId="177" fontId="4" fillId="4" borderId="7" xfId="13" applyNumberFormat="1" applyFont="1" applyFill="1" applyBorder="1" applyAlignment="1" applyProtection="1">
      <alignment horizontal="center" vertical="center" wrapText="1" shrinkToFit="1"/>
      <protection locked="0"/>
    </xf>
    <xf numFmtId="0" fontId="3" fillId="0" borderId="7" xfId="13" applyBorder="1" applyAlignment="1">
      <alignment horizontal="left" vertical="center"/>
    </xf>
    <xf numFmtId="0" fontId="3" fillId="8" borderId="9" xfId="13" applyFill="1" applyBorder="1" applyAlignment="1">
      <alignment horizontal="center" vertical="center" wrapText="1"/>
    </xf>
    <xf numFmtId="0" fontId="3" fillId="8" borderId="10" xfId="13" applyFill="1" applyBorder="1" applyAlignment="1">
      <alignment horizontal="center" vertical="center" wrapText="1"/>
    </xf>
    <xf numFmtId="0" fontId="3" fillId="8" borderId="12" xfId="13" applyFill="1" applyBorder="1" applyAlignment="1">
      <alignment horizontal="center" vertical="center"/>
    </xf>
    <xf numFmtId="0" fontId="4" fillId="4" borderId="7" xfId="13" applyFont="1" applyFill="1" applyBorder="1" applyAlignment="1" applyProtection="1">
      <alignment horizontal="center" vertical="center" wrapText="1"/>
      <protection locked="0"/>
    </xf>
    <xf numFmtId="0" fontId="4" fillId="4" borderId="9" xfId="13" applyFont="1" applyFill="1" applyBorder="1" applyAlignment="1" applyProtection="1">
      <alignment horizontal="center" vertical="center" shrinkToFit="1"/>
      <protection locked="0"/>
    </xf>
    <xf numFmtId="0" fontId="4" fillId="4" borderId="10" xfId="13" applyFont="1" applyFill="1" applyBorder="1" applyAlignment="1" applyProtection="1">
      <alignment horizontal="center" vertical="center" shrinkToFit="1"/>
      <protection locked="0"/>
    </xf>
    <xf numFmtId="0" fontId="4" fillId="4" borderId="21" xfId="13" applyFont="1" applyFill="1" applyBorder="1" applyAlignment="1" applyProtection="1">
      <alignment vertical="top" wrapText="1"/>
      <protection locked="0"/>
    </xf>
    <xf numFmtId="0" fontId="4" fillId="4" borderId="11" xfId="13" applyFont="1" applyFill="1" applyBorder="1" applyAlignment="1" applyProtection="1">
      <alignment vertical="top" wrapText="1"/>
      <protection locked="0"/>
    </xf>
    <xf numFmtId="0" fontId="4" fillId="4" borderId="22" xfId="13" applyFont="1" applyFill="1" applyBorder="1" applyAlignment="1" applyProtection="1">
      <alignment vertical="top" wrapText="1"/>
      <protection locked="0"/>
    </xf>
    <xf numFmtId="0" fontId="4" fillId="4" borderId="8" xfId="13" applyFont="1" applyFill="1" applyBorder="1" applyAlignment="1" applyProtection="1">
      <alignment vertical="top" wrapText="1"/>
      <protection locked="0"/>
    </xf>
    <xf numFmtId="0" fontId="4" fillId="4" borderId="0" xfId="13" applyFont="1" applyFill="1" applyAlignment="1" applyProtection="1">
      <alignment vertical="top" wrapText="1"/>
      <protection locked="0"/>
    </xf>
    <xf numFmtId="0" fontId="4" fillId="4" borderId="6" xfId="13" applyFont="1" applyFill="1" applyBorder="1" applyAlignment="1" applyProtection="1">
      <alignment vertical="top" wrapText="1"/>
      <protection locked="0"/>
    </xf>
    <xf numFmtId="0" fontId="4" fillId="4" borderId="23" xfId="13" applyFont="1" applyFill="1" applyBorder="1" applyAlignment="1" applyProtection="1">
      <alignment vertical="top" wrapText="1"/>
      <protection locked="0"/>
    </xf>
    <xf numFmtId="0" fontId="4" fillId="4" borderId="1" xfId="13" applyFont="1" applyFill="1" applyBorder="1" applyAlignment="1" applyProtection="1">
      <alignment vertical="top" wrapText="1"/>
      <protection locked="0"/>
    </xf>
    <xf numFmtId="0" fontId="4" fillId="4" borderId="24" xfId="13" applyFont="1" applyFill="1" applyBorder="1" applyAlignment="1" applyProtection="1">
      <alignment vertical="top" wrapText="1"/>
      <protection locked="0"/>
    </xf>
    <xf numFmtId="183" fontId="4" fillId="4" borderId="9" xfId="13" applyNumberFormat="1" applyFont="1" applyFill="1" applyBorder="1" applyAlignment="1" applyProtection="1">
      <alignment horizontal="center" vertical="center" wrapText="1"/>
      <protection locked="0"/>
    </xf>
    <xf numFmtId="183" fontId="4" fillId="4" borderId="10" xfId="13" applyNumberFormat="1" applyFont="1" applyFill="1" applyBorder="1" applyAlignment="1" applyProtection="1">
      <alignment horizontal="center" vertical="center" wrapText="1"/>
      <protection locked="0"/>
    </xf>
    <xf numFmtId="0" fontId="3" fillId="8" borderId="5" xfId="13" applyFill="1" applyBorder="1" applyAlignment="1">
      <alignment horizontal="center" vertical="center"/>
    </xf>
    <xf numFmtId="0" fontId="13" fillId="8" borderId="9" xfId="13" applyFont="1" applyFill="1" applyBorder="1" applyAlignment="1">
      <alignment horizontal="center" vertical="center" wrapText="1"/>
    </xf>
    <xf numFmtId="0" fontId="13" fillId="8" borderId="10" xfId="13" applyFont="1" applyFill="1" applyBorder="1" applyAlignment="1">
      <alignment horizontal="center" vertical="center"/>
    </xf>
    <xf numFmtId="0" fontId="6" fillId="0" borderId="0" xfId="13" applyFont="1" applyAlignment="1">
      <alignment horizontal="center" vertical="center"/>
    </xf>
    <xf numFmtId="38" fontId="31" fillId="0" borderId="0" xfId="14" applyFont="1" applyBorder="1" applyAlignment="1" applyProtection="1">
      <alignment horizontal="left" vertical="center"/>
    </xf>
    <xf numFmtId="0" fontId="47" fillId="0" borderId="0" xfId="13" applyFont="1" applyAlignment="1">
      <alignment horizontal="center" vertical="center" wrapText="1"/>
    </xf>
    <xf numFmtId="0" fontId="33" fillId="0" borderId="0" xfId="8" applyFont="1" applyAlignment="1">
      <alignment horizontal="distributed" vertical="top"/>
    </xf>
    <xf numFmtId="0" fontId="33" fillId="0" borderId="0" xfId="3" applyFont="1" applyAlignment="1">
      <alignment horizontal="left" vertical="center" shrinkToFit="1"/>
    </xf>
    <xf numFmtId="0" fontId="33" fillId="4" borderId="0" xfId="3" applyFont="1" applyFill="1" applyAlignment="1" applyProtection="1">
      <alignment horizontal="left" vertical="center" shrinkToFit="1"/>
      <protection locked="0"/>
    </xf>
    <xf numFmtId="0" fontId="33" fillId="0" borderId="0" xfId="3" applyFont="1" applyAlignment="1">
      <alignment horizontal="center" vertical="center"/>
    </xf>
    <xf numFmtId="0" fontId="33" fillId="0" borderId="0" xfId="3" applyFont="1" applyAlignment="1">
      <alignment horizontal="distributed" vertical="center"/>
    </xf>
    <xf numFmtId="0" fontId="33" fillId="0" borderId="0" xfId="8" applyFont="1" applyAlignment="1">
      <alignment horizontal="distributed" vertical="top" shrinkToFit="1"/>
    </xf>
    <xf numFmtId="0" fontId="33" fillId="0" borderId="0" xfId="3" applyFont="1" applyAlignment="1">
      <alignment vertical="center" shrinkToFit="1"/>
    </xf>
    <xf numFmtId="0" fontId="40" fillId="0" borderId="0" xfId="3" applyFont="1" applyAlignment="1">
      <alignment vertical="center" shrinkToFit="1"/>
    </xf>
    <xf numFmtId="0" fontId="33" fillId="0" borderId="0" xfId="10" applyFont="1" applyAlignment="1">
      <alignment horizontal="distributed" vertical="center"/>
    </xf>
    <xf numFmtId="0" fontId="33" fillId="0" borderId="0" xfId="8" applyFont="1" applyAlignment="1">
      <alignment horizontal="left" vertical="center"/>
    </xf>
    <xf numFmtId="0" fontId="33" fillId="7" borderId="0" xfId="3" applyFont="1" applyFill="1" applyAlignment="1">
      <alignment horizontal="center" vertical="center"/>
    </xf>
    <xf numFmtId="0" fontId="37" fillId="0" borderId="0" xfId="6" applyFont="1" applyAlignment="1">
      <alignment horizontal="left" vertical="center"/>
    </xf>
    <xf numFmtId="0" fontId="33" fillId="0" borderId="0" xfId="10" applyFont="1" applyAlignment="1">
      <alignment horizontal="left" vertical="top" wrapText="1"/>
    </xf>
    <xf numFmtId="58" fontId="21" fillId="0" borderId="0" xfId="10" applyNumberFormat="1" applyFont="1" applyAlignment="1">
      <alignment horizontal="center" vertical="distributed" wrapText="1"/>
    </xf>
    <xf numFmtId="0" fontId="21" fillId="0" borderId="0" xfId="10" applyFont="1" applyAlignment="1">
      <alignment horizontal="center" vertical="distributed" wrapText="1"/>
    </xf>
    <xf numFmtId="0" fontId="39" fillId="0" borderId="0" xfId="8" applyFont="1" applyAlignment="1">
      <alignment horizontal="center" vertical="center" shrinkToFit="1"/>
    </xf>
    <xf numFmtId="0" fontId="33" fillId="0" borderId="0" xfId="8" applyFont="1" applyAlignment="1">
      <alignment horizontal="distributed" vertical="center"/>
    </xf>
    <xf numFmtId="0" fontId="33" fillId="0" borderId="0" xfId="3" applyFont="1" applyAlignment="1">
      <alignment horizontal="left" vertical="center"/>
    </xf>
    <xf numFmtId="49" fontId="33" fillId="0" borderId="0" xfId="5" applyNumberFormat="1" applyFont="1" applyFill="1" applyAlignment="1" applyProtection="1">
      <alignment horizontal="distributed" vertical="center" wrapText="1"/>
    </xf>
    <xf numFmtId="0" fontId="33" fillId="0" borderId="0" xfId="5" applyNumberFormat="1" applyFont="1" applyFill="1" applyAlignment="1" applyProtection="1">
      <alignment horizontal="distributed" vertical="center" wrapText="1"/>
    </xf>
    <xf numFmtId="0" fontId="37" fillId="0" borderId="0" xfId="6" applyFont="1" applyAlignment="1">
      <alignment horizontal="center" vertical="center" wrapText="1"/>
    </xf>
    <xf numFmtId="180" fontId="33" fillId="0" borderId="0" xfId="11" applyNumberFormat="1" applyFont="1" applyFill="1" applyAlignment="1" applyProtection="1">
      <alignment vertical="center"/>
    </xf>
    <xf numFmtId="38" fontId="33" fillId="0" borderId="0" xfId="11" applyFont="1" applyFill="1" applyAlignment="1" applyProtection="1">
      <alignment horizontal="right" vertical="center"/>
    </xf>
    <xf numFmtId="0" fontId="34" fillId="0" borderId="0" xfId="8" applyFont="1" applyAlignment="1">
      <alignment horizontal="center" vertical="center"/>
    </xf>
    <xf numFmtId="0" fontId="35" fillId="0" borderId="0" xfId="8" applyFont="1" applyAlignment="1">
      <alignment horizontal="center" vertical="center"/>
    </xf>
    <xf numFmtId="179" fontId="46" fillId="0" borderId="0" xfId="5" applyNumberFormat="1" applyFont="1" applyFill="1" applyAlignment="1" applyProtection="1">
      <alignment horizontal="right" vertical="center"/>
    </xf>
    <xf numFmtId="176" fontId="76" fillId="10" borderId="22" xfId="16" applyNumberFormat="1" applyFont="1" applyFill="1" applyBorder="1" applyAlignment="1">
      <alignment horizontal="center" vertical="center"/>
    </xf>
    <xf numFmtId="176" fontId="76" fillId="10" borderId="24" xfId="16" applyNumberFormat="1" applyFont="1" applyFill="1" applyBorder="1" applyAlignment="1">
      <alignment horizontal="center" vertical="center"/>
    </xf>
    <xf numFmtId="0" fontId="76" fillId="10" borderId="5" xfId="16" applyFont="1" applyFill="1" applyBorder="1" applyAlignment="1">
      <alignment horizontal="center" vertical="center" wrapText="1"/>
    </xf>
    <xf numFmtId="0" fontId="76" fillId="10" borderId="4" xfId="16" applyFont="1" applyFill="1" applyBorder="1" applyAlignment="1">
      <alignment horizontal="center" vertical="center" wrapText="1"/>
    </xf>
    <xf numFmtId="0" fontId="74" fillId="10" borderId="9" xfId="16" applyFont="1" applyFill="1" applyBorder="1" applyAlignment="1">
      <alignment horizontal="center" vertical="center"/>
    </xf>
    <xf numFmtId="0" fontId="74" fillId="10" borderId="12" xfId="16" applyFont="1" applyFill="1" applyBorder="1" applyAlignment="1">
      <alignment horizontal="center" vertical="center"/>
    </xf>
    <xf numFmtId="0" fontId="74" fillId="10" borderId="10" xfId="16" applyFont="1" applyFill="1" applyBorder="1" applyAlignment="1">
      <alignment horizontal="center" vertical="center"/>
    </xf>
    <xf numFmtId="0" fontId="76" fillId="10" borderId="5" xfId="16" applyFont="1" applyFill="1" applyBorder="1" applyAlignment="1">
      <alignment horizontal="center" vertical="center"/>
    </xf>
    <xf numFmtId="0" fontId="76" fillId="10" borderId="4" xfId="16" applyFont="1" applyFill="1" applyBorder="1" applyAlignment="1">
      <alignment horizontal="center" vertical="center"/>
    </xf>
    <xf numFmtId="176" fontId="76" fillId="10" borderId="7" xfId="16" applyNumberFormat="1" applyFont="1" applyFill="1" applyBorder="1" applyAlignment="1">
      <alignment horizontal="center" vertical="center" wrapText="1"/>
    </xf>
    <xf numFmtId="176" fontId="76" fillId="10" borderId="7" xfId="16" applyNumberFormat="1" applyFont="1" applyFill="1" applyBorder="1" applyAlignment="1">
      <alignment horizontal="center" vertical="center"/>
    </xf>
  </cellXfs>
  <cellStyles count="17">
    <cellStyle name="ハイパーリンク" xfId="2" builtinId="8"/>
    <cellStyle name="桁区切り 2" xfId="14" xr:uid="{00000000-0005-0000-0000-000001000000}"/>
    <cellStyle name="桁区切り 2 2" xfId="5" xr:uid="{00000000-0005-0000-0000-000002000000}"/>
    <cellStyle name="桁区切り 2 2 2" xfId="9" xr:uid="{00000000-0005-0000-0000-000003000000}"/>
    <cellStyle name="桁区切り 2 2 2 2" xfId="11" xr:uid="{00000000-0005-0000-0000-000004000000}"/>
    <cellStyle name="通貨 2" xfId="7" xr:uid="{00000000-0005-0000-0000-000005000000}"/>
    <cellStyle name="標準" xfId="0" builtinId="0"/>
    <cellStyle name="標準 2" xfId="1" xr:uid="{00000000-0005-0000-0000-000007000000}"/>
    <cellStyle name="標準 2 2" xfId="4" xr:uid="{00000000-0005-0000-0000-000008000000}"/>
    <cellStyle name="標準 2 2 2" xfId="15" xr:uid="{00000000-0005-0000-0000-000009000000}"/>
    <cellStyle name="標準 2 2 2 2" xfId="8" xr:uid="{00000000-0005-0000-0000-00000A000000}"/>
    <cellStyle name="標準 2 3" xfId="10" xr:uid="{00000000-0005-0000-0000-00000B000000}"/>
    <cellStyle name="標準 2 4" xfId="13" xr:uid="{00000000-0005-0000-0000-00000C000000}"/>
    <cellStyle name="標準 3" xfId="3" xr:uid="{00000000-0005-0000-0000-00000D000000}"/>
    <cellStyle name="標準 3 2" xfId="6" xr:uid="{00000000-0005-0000-0000-00000E000000}"/>
    <cellStyle name="標準 4" xfId="12" xr:uid="{00000000-0005-0000-0000-00000F000000}"/>
    <cellStyle name="標準 5" xfId="16" xr:uid="{6E47785D-3E2B-48FF-BA31-7D5C8B8DC2B0}"/>
  </cellStyles>
  <dxfs count="0"/>
  <tableStyles count="0" defaultTableStyle="TableStyleMedium2" defaultPivotStyle="PivotStyleLight16"/>
  <colors>
    <mruColors>
      <color rgb="FFFFFFCC"/>
      <color rgb="FFD72B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0</xdr:colOff>
      <xdr:row>18</xdr:row>
      <xdr:rowOff>0</xdr:rowOff>
    </xdr:from>
    <xdr:to>
      <xdr:col>10</xdr:col>
      <xdr:colOff>0</xdr:colOff>
      <xdr:row>18</xdr:row>
      <xdr:rowOff>0</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a:off x="9486900" y="4219575"/>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17</xdr:row>
      <xdr:rowOff>0</xdr:rowOff>
    </xdr:from>
    <xdr:to>
      <xdr:col>10</xdr:col>
      <xdr:colOff>0</xdr:colOff>
      <xdr:row>17</xdr:row>
      <xdr:rowOff>0</xdr:rowOff>
    </xdr:to>
    <xdr:sp macro="" textlink="">
      <xdr:nvSpPr>
        <xdr:cNvPr id="3" name="Line 10">
          <a:extLst>
            <a:ext uri="{FF2B5EF4-FFF2-40B4-BE49-F238E27FC236}">
              <a16:creationId xmlns:a16="http://schemas.microsoft.com/office/drawing/2014/main" id="{00000000-0008-0000-0000-000003000000}"/>
            </a:ext>
          </a:extLst>
        </xdr:cNvPr>
        <xdr:cNvSpPr>
          <a:spLocks noChangeShapeType="1"/>
        </xdr:cNvSpPr>
      </xdr:nvSpPr>
      <xdr:spPr bwMode="auto">
        <a:xfrm>
          <a:off x="11117580" y="427482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224790</xdr:colOff>
      <xdr:row>22</xdr:row>
      <xdr:rowOff>219075</xdr:rowOff>
    </xdr:from>
    <xdr:to>
      <xdr:col>13</xdr:col>
      <xdr:colOff>601980</xdr:colOff>
      <xdr:row>25</xdr:row>
      <xdr:rowOff>205740</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6435090" y="8181975"/>
          <a:ext cx="1840230" cy="634365"/>
        </a:xfrm>
        <a:prstGeom prst="wedgeRectCallout">
          <a:avLst>
            <a:gd name="adj1" fmla="val -64583"/>
            <a:gd name="adj2" fmla="val 18705"/>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BIZ UDPゴシック" panose="020B0400000000000000" pitchFamily="50" charset="-128"/>
              <a:ea typeface="BIZ UDPゴシック" panose="020B0400000000000000" pitchFamily="50" charset="-128"/>
            </a:rPr>
            <a:t>便宜上、着手年月日は統一させていただきます。</a:t>
          </a:r>
        </a:p>
      </xdr:txBody>
    </xdr:sp>
    <xdr:clientData/>
  </xdr:twoCellAnchor>
  <xdr:twoCellAnchor>
    <xdr:from>
      <xdr:col>10</xdr:col>
      <xdr:colOff>152399</xdr:colOff>
      <xdr:row>8</xdr:row>
      <xdr:rowOff>752474</xdr:rowOff>
    </xdr:from>
    <xdr:to>
      <xdr:col>13</xdr:col>
      <xdr:colOff>400049</xdr:colOff>
      <xdr:row>14</xdr:row>
      <xdr:rowOff>247650</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7048499" y="3467099"/>
          <a:ext cx="1876425" cy="1733551"/>
        </a:xfrm>
        <a:prstGeom prst="wedgeRectCallout">
          <a:avLst>
            <a:gd name="adj1" fmla="val -70266"/>
            <a:gd name="adj2" fmla="val -20083"/>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BIZ UDPゴシック" panose="020B0400000000000000" pitchFamily="50" charset="-128"/>
              <a:ea typeface="BIZ UDPゴシック" panose="020B0400000000000000" pitchFamily="50" charset="-128"/>
            </a:rPr>
            <a:t>自動入力されている住所・団体名・代表者職氏名に漏れ・誤りがないか確認願います。</a:t>
          </a:r>
          <a:endParaRPr kumimoji="1" lang="en-US" altLang="ja-JP" sz="1100">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修正があれば</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基本情報シートに入力</a:t>
          </a: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してください。</a:t>
          </a:r>
          <a:endParaRPr lang="ja-JP" altLang="ja-JP">
            <a:effectLst/>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114300</xdr:colOff>
      <xdr:row>3</xdr:row>
      <xdr:rowOff>579120</xdr:rowOff>
    </xdr:from>
    <xdr:to>
      <xdr:col>13</xdr:col>
      <xdr:colOff>441960</xdr:colOff>
      <xdr:row>8</xdr:row>
      <xdr:rowOff>47625</xdr:rowOff>
    </xdr:to>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7010400" y="1379220"/>
          <a:ext cx="1956435" cy="1383030"/>
        </a:xfrm>
        <a:prstGeom prst="wedgeRectCallout">
          <a:avLst>
            <a:gd name="adj1" fmla="val -71718"/>
            <a:gd name="adj2" fmla="val 19364"/>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BIZ UDPゴシック" panose="020B0400000000000000" pitchFamily="50" charset="-128"/>
              <a:ea typeface="BIZ UDPゴシック" panose="020B0400000000000000" pitchFamily="50" charset="-128"/>
            </a:rPr>
            <a:t>下の完了日に合わせて日付が自動入力されます。</a:t>
          </a:r>
          <a:endParaRPr kumimoji="1" lang="en-US" altLang="ja-JP" sz="1100">
            <a:latin typeface="BIZ UDPゴシック" panose="020B0400000000000000" pitchFamily="50" charset="-128"/>
            <a:ea typeface="BIZ UDPゴシック" panose="020B0400000000000000" pitchFamily="50" charset="-128"/>
          </a:endParaRPr>
        </a:p>
        <a:p>
          <a:pPr algn="l"/>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便宜上、報告日は</a:t>
          </a:r>
          <a:r>
            <a:rPr kumimoji="1" lang="en-US" altLang="ja-JP" sz="1100">
              <a:latin typeface="BIZ UDPゴシック" panose="020B0400000000000000" pitchFamily="50" charset="-128"/>
              <a:ea typeface="BIZ UDPゴシック" panose="020B0400000000000000" pitchFamily="50" charset="-128"/>
            </a:rPr>
            <a:t>1/15</a:t>
          </a:r>
          <a:r>
            <a:rPr kumimoji="1" lang="ja-JP" altLang="en-US" sz="1100">
              <a:latin typeface="BIZ UDPゴシック" panose="020B0400000000000000" pitchFamily="50" charset="-128"/>
              <a:ea typeface="BIZ UDPゴシック" panose="020B0400000000000000" pitchFamily="50" charset="-128"/>
            </a:rPr>
            <a:t>か</a:t>
          </a:r>
          <a:r>
            <a:rPr kumimoji="1" lang="en-US" altLang="ja-JP" sz="1100">
              <a:latin typeface="BIZ UDPゴシック" panose="020B0400000000000000" pitchFamily="50" charset="-128"/>
              <a:ea typeface="BIZ UDPゴシック" panose="020B0400000000000000" pitchFamily="50" charset="-128"/>
            </a:rPr>
            <a:t>4/10</a:t>
          </a:r>
          <a:r>
            <a:rPr kumimoji="1" lang="ja-JP" altLang="en-US" sz="1100">
              <a:latin typeface="BIZ UDPゴシック" panose="020B0400000000000000" pitchFamily="50" charset="-128"/>
              <a:ea typeface="BIZ UDPゴシック" panose="020B0400000000000000" pitchFamily="50" charset="-128"/>
            </a:rPr>
            <a:t>に統一させていただきます。</a:t>
          </a:r>
        </a:p>
      </xdr:txBody>
    </xdr:sp>
    <xdr:clientData/>
  </xdr:twoCellAnchor>
  <xdr:twoCellAnchor>
    <xdr:from>
      <xdr:col>10</xdr:col>
      <xdr:colOff>220980</xdr:colOff>
      <xdr:row>26</xdr:row>
      <xdr:rowOff>205741</xdr:rowOff>
    </xdr:from>
    <xdr:to>
      <xdr:col>13</xdr:col>
      <xdr:colOff>579120</xdr:colOff>
      <xdr:row>32</xdr:row>
      <xdr:rowOff>0</xdr:rowOff>
    </xdr:to>
    <xdr:sp macro="" textlink="">
      <xdr:nvSpPr>
        <xdr:cNvPr id="8" name="四角形吹き出し 1">
          <a:extLst>
            <a:ext uri="{FF2B5EF4-FFF2-40B4-BE49-F238E27FC236}">
              <a16:creationId xmlns:a16="http://schemas.microsoft.com/office/drawing/2014/main" id="{00000000-0008-0000-0100-000008000000}"/>
            </a:ext>
          </a:extLst>
        </xdr:cNvPr>
        <xdr:cNvSpPr/>
      </xdr:nvSpPr>
      <xdr:spPr>
        <a:xfrm>
          <a:off x="6431280" y="9128761"/>
          <a:ext cx="1821180" cy="1318259"/>
        </a:xfrm>
        <a:prstGeom prst="wedgeRectCallout">
          <a:avLst>
            <a:gd name="adj1" fmla="val -67992"/>
            <a:gd name="adj2" fmla="val -2479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完了年月日は</a:t>
          </a:r>
          <a:endPar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令和</a:t>
          </a: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７</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年</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12</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月</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31</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日又は</a:t>
          </a:r>
          <a:endPar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令和</a:t>
          </a: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８</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年</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3</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月</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31</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日を選択してください。</a:t>
          </a:r>
          <a:endParaRPr lang="ja-JP" altLang="ja-JP">
            <a:effectLst/>
            <a:latin typeface="BIZ UDPゴシック" panose="020B0400000000000000" pitchFamily="50" charset="-128"/>
            <a:ea typeface="BIZ UDPゴシック" panose="020B0400000000000000" pitchFamily="50" charset="-128"/>
          </a:endParaRPr>
        </a:p>
        <a:p>
          <a:pPr algn="l"/>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便宜上、統一させていただきます。</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419100</xdr:colOff>
      <xdr:row>10</xdr:row>
      <xdr:rowOff>123825</xdr:rowOff>
    </xdr:from>
    <xdr:to>
      <xdr:col>13</xdr:col>
      <xdr:colOff>433917</xdr:colOff>
      <xdr:row>16</xdr:row>
      <xdr:rowOff>264585</xdr:rowOff>
    </xdr:to>
    <xdr:sp macro="" textlink="">
      <xdr:nvSpPr>
        <xdr:cNvPr id="2" name="四角形吹き出し 9">
          <a:extLst>
            <a:ext uri="{FF2B5EF4-FFF2-40B4-BE49-F238E27FC236}">
              <a16:creationId xmlns:a16="http://schemas.microsoft.com/office/drawing/2014/main" id="{00000000-0008-0000-0200-000002000000}"/>
            </a:ext>
          </a:extLst>
        </xdr:cNvPr>
        <xdr:cNvSpPr/>
      </xdr:nvSpPr>
      <xdr:spPr>
        <a:xfrm>
          <a:off x="7224183" y="2515658"/>
          <a:ext cx="2766484" cy="1982260"/>
        </a:xfrm>
        <a:prstGeom prst="wedgeRectCallout">
          <a:avLst>
            <a:gd name="adj1" fmla="val -58568"/>
            <a:gd name="adj2" fmla="val -21191"/>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BIZ UDPゴシック" panose="020B0400000000000000" pitchFamily="50" charset="-128"/>
              <a:ea typeface="BIZ UDPゴシック" panose="020B0400000000000000" pitchFamily="50" charset="-128"/>
            </a:rPr>
            <a:t>上段の</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　</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内は交付申請時の金額をご記入ください。</a:t>
          </a:r>
          <a:endParaRPr kumimoji="1" lang="en-US" altLang="ja-JP" sz="1400">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０円の場合は、空欄ではなく「０」をご記入ください。</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8</xdr:row>
      <xdr:rowOff>9525</xdr:rowOff>
    </xdr:from>
    <xdr:to>
      <xdr:col>1</xdr:col>
      <xdr:colOff>9525</xdr:colOff>
      <xdr:row>12</xdr:row>
      <xdr:rowOff>57150</xdr:rowOff>
    </xdr:to>
    <xdr:sp macro="" textlink="">
      <xdr:nvSpPr>
        <xdr:cNvPr id="2" name="Line 3">
          <a:extLst>
            <a:ext uri="{FF2B5EF4-FFF2-40B4-BE49-F238E27FC236}">
              <a16:creationId xmlns:a16="http://schemas.microsoft.com/office/drawing/2014/main" id="{00000000-0008-0000-0300-000002000000}"/>
            </a:ext>
          </a:extLst>
        </xdr:cNvPr>
        <xdr:cNvSpPr>
          <a:spLocks noChangeShapeType="1"/>
        </xdr:cNvSpPr>
      </xdr:nvSpPr>
      <xdr:spPr bwMode="auto">
        <a:xfrm>
          <a:off x="144780" y="1525905"/>
          <a:ext cx="1663065" cy="1038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235324</xdr:colOff>
      <xdr:row>23</xdr:row>
      <xdr:rowOff>18209</xdr:rowOff>
    </xdr:from>
    <xdr:to>
      <xdr:col>7</xdr:col>
      <xdr:colOff>481854</xdr:colOff>
      <xdr:row>33</xdr:row>
      <xdr:rowOff>33617</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35324" y="6046974"/>
          <a:ext cx="9211236" cy="2514319"/>
        </a:xfrm>
        <a:prstGeom prst="rect">
          <a:avLst/>
        </a:prstGeom>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記載要領</a:t>
          </a:r>
          <a:r>
            <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rPr>
            <a:t>】</a:t>
          </a:r>
        </a:p>
        <a:p>
          <a:r>
            <a:rPr kumimoji="1" lang="ja-JP" altLang="ja-JP" sz="1600">
              <a:solidFill>
                <a:schemeClr val="dk1"/>
              </a:solidFill>
              <a:effectLst/>
              <a:latin typeface="BIZ UDPゴシック" panose="020B0400000000000000" pitchFamily="50" charset="-128"/>
              <a:ea typeface="BIZ UDPゴシック" panose="020B0400000000000000" pitchFamily="50" charset="-128"/>
              <a:cs typeface="+mn-cs"/>
            </a:rPr>
            <a:t>１　</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交付決定通知書が４月１日付けの場合は令和７年４月１日から、</a:t>
          </a:r>
          <a:endPar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en-US" sz="1600" baseline="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600" baseline="0">
              <a:solidFill>
                <a:schemeClr val="dk1"/>
              </a:solidFill>
              <a:effectLst/>
              <a:latin typeface="BIZ UDPゴシック" panose="020B0400000000000000" pitchFamily="50" charset="-128"/>
              <a:ea typeface="BIZ UDPゴシック" panose="020B0400000000000000" pitchFamily="50" charset="-128"/>
              <a:cs typeface="+mn-cs"/>
            </a:rPr>
            <a:t>10</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月１日付けの場合は令和７年</a:t>
          </a:r>
          <a:r>
            <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rPr>
            <a:t>10</a:t>
          </a:r>
          <a:r>
            <a:rPr kumimoji="1" lang="ja-JP" altLang="ja-JP" sz="1600">
              <a:solidFill>
                <a:schemeClr val="dk1"/>
              </a:solidFill>
              <a:effectLst/>
              <a:latin typeface="BIZ UDPゴシック" panose="020B0400000000000000" pitchFamily="50" charset="-128"/>
              <a:ea typeface="BIZ UDPゴシック" panose="020B0400000000000000" pitchFamily="50" charset="-128"/>
              <a:cs typeface="+mn-cs"/>
            </a:rPr>
            <a:t>月１日</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から、</a:t>
          </a:r>
          <a:endPar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　　令和８年３月３１日ま</a:t>
          </a:r>
          <a:r>
            <a:rPr kumimoji="1" lang="ja-JP" altLang="ja-JP" sz="1600">
              <a:solidFill>
                <a:schemeClr val="dk1"/>
              </a:solidFill>
              <a:effectLst/>
              <a:latin typeface="BIZ UDPゴシック" panose="020B0400000000000000" pitchFamily="50" charset="-128"/>
              <a:ea typeface="BIZ UDPゴシック" panose="020B0400000000000000" pitchFamily="50" charset="-128"/>
              <a:cs typeface="+mn-cs"/>
            </a:rPr>
            <a:t>で</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に購入・支払いした経費が</a:t>
          </a:r>
          <a:r>
            <a:rPr kumimoji="1" lang="ja-JP" altLang="ja-JP" sz="1600">
              <a:solidFill>
                <a:schemeClr val="dk1"/>
              </a:solidFill>
              <a:effectLst/>
              <a:latin typeface="BIZ UDPゴシック" panose="020B0400000000000000" pitchFamily="50" charset="-128"/>
              <a:ea typeface="BIZ UDPゴシック" panose="020B0400000000000000" pitchFamily="50" charset="-128"/>
              <a:cs typeface="+mn-cs"/>
            </a:rPr>
            <a:t>対象となります。</a:t>
          </a:r>
          <a:endParaRPr lang="ja-JP" altLang="ja-JP" sz="1600">
            <a:effectLst/>
            <a:latin typeface="BIZ UDPゴシック" panose="020B0400000000000000" pitchFamily="50" charset="-128"/>
            <a:ea typeface="BIZ UDPゴシック" panose="020B0400000000000000" pitchFamily="50" charset="-128"/>
          </a:endParaRPr>
        </a:p>
        <a:p>
          <a:r>
            <a:rPr kumimoji="1" lang="ja-JP" altLang="ja-JP" sz="16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en-US" sz="1600" u="sng">
              <a:solidFill>
                <a:srgbClr val="FF0000"/>
              </a:solidFill>
              <a:effectLst/>
              <a:latin typeface="BIZ UDPゴシック" panose="020B0400000000000000" pitchFamily="50" charset="-128"/>
              <a:ea typeface="BIZ UDPゴシック" panose="020B0400000000000000" pitchFamily="50" charset="-128"/>
              <a:cs typeface="+mn-cs"/>
            </a:rPr>
            <a:t>補助金</a:t>
          </a:r>
          <a:r>
            <a:rPr kumimoji="1" lang="ja-JP" altLang="ja-JP" sz="1600" u="sng">
              <a:solidFill>
                <a:srgbClr val="FF0000"/>
              </a:solidFill>
              <a:effectLst/>
              <a:latin typeface="BIZ UDPゴシック" panose="020B0400000000000000" pitchFamily="50" charset="-128"/>
              <a:ea typeface="BIZ UDPゴシック" panose="020B0400000000000000" pitchFamily="50" charset="-128"/>
              <a:cs typeface="+mn-cs"/>
            </a:rPr>
            <a:t>交付</a:t>
          </a:r>
          <a:r>
            <a:rPr kumimoji="1" lang="ja-JP" altLang="en-US" sz="1600" u="sng">
              <a:solidFill>
                <a:srgbClr val="FF0000"/>
              </a:solidFill>
              <a:effectLst/>
              <a:latin typeface="BIZ UDPゴシック" panose="020B0400000000000000" pitchFamily="50" charset="-128"/>
              <a:ea typeface="BIZ UDPゴシック" panose="020B0400000000000000" pitchFamily="50" charset="-128"/>
              <a:cs typeface="+mn-cs"/>
            </a:rPr>
            <a:t>決定通知書の</a:t>
          </a:r>
          <a:r>
            <a:rPr kumimoji="1" lang="ja-JP" altLang="ja-JP" sz="1600" u="sng">
              <a:solidFill>
                <a:srgbClr val="FF0000"/>
              </a:solidFill>
              <a:effectLst/>
              <a:latin typeface="BIZ UDPゴシック" panose="020B0400000000000000" pitchFamily="50" charset="-128"/>
              <a:ea typeface="BIZ UDPゴシック" panose="020B0400000000000000" pitchFamily="50" charset="-128"/>
              <a:cs typeface="+mn-cs"/>
            </a:rPr>
            <a:t>金額</a:t>
          </a:r>
          <a:r>
            <a:rPr kumimoji="1" lang="ja-JP" altLang="en-US" sz="1600" u="sng">
              <a:solidFill>
                <a:srgbClr val="FF0000"/>
              </a:solidFill>
              <a:effectLst/>
              <a:latin typeface="BIZ UDPゴシック" panose="020B0400000000000000" pitchFamily="50" charset="-128"/>
              <a:ea typeface="BIZ UDPゴシック" panose="020B0400000000000000" pitchFamily="50" charset="-128"/>
              <a:cs typeface="+mn-cs"/>
            </a:rPr>
            <a:t>が上限</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になりますので、ご注意ください</a:t>
          </a:r>
          <a:r>
            <a:rPr kumimoji="1" lang="ja-JP" altLang="ja-JP" sz="1600">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２　支払いを証明する書類として、領収書（写）等、支払いが確認できる書類を添付してください。</a:t>
          </a:r>
          <a:br>
            <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rPr>
          </a:b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600">
              <a:solidFill>
                <a:schemeClr val="dk1"/>
              </a:solidFill>
              <a:effectLst/>
              <a:latin typeface="BIZ UDPゴシック" panose="020B0400000000000000" pitchFamily="50" charset="-128"/>
              <a:ea typeface="BIZ UDPゴシック" panose="020B0400000000000000" pitchFamily="50" charset="-128"/>
              <a:cs typeface="+mn-cs"/>
            </a:rPr>
            <a:t>その際、</a:t>
          </a:r>
          <a:r>
            <a:rPr kumimoji="1" lang="ja-JP" altLang="ja-JP" sz="1600" b="0">
              <a:solidFill>
                <a:schemeClr val="dk1"/>
              </a:solidFill>
              <a:effectLst/>
              <a:latin typeface="BIZ UDPゴシック" panose="020B0400000000000000" pitchFamily="50" charset="-128"/>
              <a:ea typeface="BIZ UDPゴシック" panose="020B0400000000000000" pitchFamily="50" charset="-128"/>
              <a:cs typeface="+mn-cs"/>
            </a:rPr>
            <a:t>領収書</a:t>
          </a:r>
          <a:r>
            <a:rPr kumimoji="1" lang="ja-JP" altLang="ja-JP" sz="1600">
              <a:solidFill>
                <a:schemeClr val="dk1"/>
              </a:solidFill>
              <a:effectLst/>
              <a:latin typeface="BIZ UDPゴシック" panose="020B0400000000000000" pitchFamily="50" charset="-128"/>
              <a:ea typeface="BIZ UDPゴシック" panose="020B0400000000000000" pitchFamily="50" charset="-128"/>
              <a:cs typeface="+mn-cs"/>
            </a:rPr>
            <a:t>の</a:t>
          </a:r>
          <a:r>
            <a:rPr kumimoji="1" lang="ja-JP" altLang="ja-JP" sz="1600" u="sng">
              <a:solidFill>
                <a:srgbClr val="FF0000"/>
              </a:solidFill>
              <a:effectLst/>
              <a:latin typeface="BIZ UDPゴシック" panose="020B0400000000000000" pitchFamily="50" charset="-128"/>
              <a:ea typeface="BIZ UDPゴシック" panose="020B0400000000000000" pitchFamily="50" charset="-128"/>
              <a:cs typeface="+mn-cs"/>
            </a:rPr>
            <a:t>宛名は法人名</a:t>
          </a:r>
          <a:r>
            <a:rPr kumimoji="1" lang="ja-JP" altLang="ja-JP" sz="1600">
              <a:solidFill>
                <a:schemeClr val="dk1"/>
              </a:solidFill>
              <a:effectLst/>
              <a:latin typeface="BIZ UDPゴシック" panose="020B0400000000000000" pitchFamily="50" charset="-128"/>
              <a:ea typeface="BIZ UDPゴシック" panose="020B0400000000000000" pitchFamily="50" charset="-128"/>
              <a:cs typeface="+mn-cs"/>
            </a:rPr>
            <a:t>としてください。</a:t>
          </a:r>
          <a:endPar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en-US" sz="1600">
              <a:latin typeface="BIZ UDPゴシック" panose="020B0400000000000000" pitchFamily="50" charset="-128"/>
              <a:ea typeface="BIZ UDPゴシック" panose="020B0400000000000000" pitchFamily="50" charset="-128"/>
            </a:rPr>
            <a:t>３　消費税抜きの金額でご記入ください。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386714</xdr:colOff>
      <xdr:row>39</xdr:row>
      <xdr:rowOff>60960</xdr:rowOff>
    </xdr:from>
    <xdr:to>
      <xdr:col>17</xdr:col>
      <xdr:colOff>419099</xdr:colOff>
      <xdr:row>45</xdr:row>
      <xdr:rowOff>38100</xdr:rowOff>
    </xdr:to>
    <xdr:sp macro="" textlink="">
      <xdr:nvSpPr>
        <xdr:cNvPr id="2" name="四角形吹き出し 9">
          <a:extLst>
            <a:ext uri="{FF2B5EF4-FFF2-40B4-BE49-F238E27FC236}">
              <a16:creationId xmlns:a16="http://schemas.microsoft.com/office/drawing/2014/main" id="{00000000-0008-0000-0400-000002000000}"/>
            </a:ext>
          </a:extLst>
        </xdr:cNvPr>
        <xdr:cNvSpPr/>
      </xdr:nvSpPr>
      <xdr:spPr>
        <a:xfrm>
          <a:off x="8730614" y="9757410"/>
          <a:ext cx="2737485" cy="1005840"/>
        </a:xfrm>
        <a:prstGeom prst="wedgeRectCallout">
          <a:avLst>
            <a:gd name="adj1" fmla="val -59612"/>
            <a:gd name="adj2" fmla="val -15681"/>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BIZ UDPゴシック" panose="020B0400000000000000" pitchFamily="50" charset="-128"/>
              <a:ea typeface="BIZ UDPゴシック" panose="020B0400000000000000" pitchFamily="50" charset="-128"/>
            </a:rPr>
            <a:t>実際に使ってみた結果を記載いただく欄となりますので、過去形での記載をお願いします。</a:t>
          </a:r>
        </a:p>
      </xdr:txBody>
    </xdr:sp>
    <xdr:clientData/>
  </xdr:twoCellAnchor>
  <xdr:twoCellAnchor>
    <xdr:from>
      <xdr:col>13</xdr:col>
      <xdr:colOff>441960</xdr:colOff>
      <xdr:row>26</xdr:row>
      <xdr:rowOff>106680</xdr:rowOff>
    </xdr:from>
    <xdr:to>
      <xdr:col>18</xdr:col>
      <xdr:colOff>76200</xdr:colOff>
      <xdr:row>33</xdr:row>
      <xdr:rowOff>47625</xdr:rowOff>
    </xdr:to>
    <xdr:sp macro="" textlink="">
      <xdr:nvSpPr>
        <xdr:cNvPr id="3" name="四角形吹き出し 9">
          <a:extLst>
            <a:ext uri="{FF2B5EF4-FFF2-40B4-BE49-F238E27FC236}">
              <a16:creationId xmlns:a16="http://schemas.microsoft.com/office/drawing/2014/main" id="{00000000-0008-0000-0400-000003000000}"/>
            </a:ext>
          </a:extLst>
        </xdr:cNvPr>
        <xdr:cNvSpPr/>
      </xdr:nvSpPr>
      <xdr:spPr>
        <a:xfrm>
          <a:off x="8785860" y="6336030"/>
          <a:ext cx="3015615" cy="1779270"/>
        </a:xfrm>
        <a:prstGeom prst="wedgeRectCallout">
          <a:avLst>
            <a:gd name="adj1" fmla="val -62778"/>
            <a:gd name="adj2" fmla="val -19919"/>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BIZ UDPゴシック" panose="020B0400000000000000" pitchFamily="50" charset="-128"/>
              <a:ea typeface="BIZ UDPゴシック" panose="020B0400000000000000" pitchFamily="50" charset="-128"/>
            </a:rPr>
            <a:t>コミュニケーション支援事業（多言語翻訳機）を申請する場合にのみ、記入してください。</a:t>
          </a:r>
          <a:endParaRPr kumimoji="1" lang="en-US" altLang="ja-JP" sz="1400">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特定技能資格取得支援は③別紙４（２）シートにご記入ください。</a:t>
          </a:r>
        </a:p>
      </xdr:txBody>
    </xdr:sp>
    <xdr:clientData/>
  </xdr:twoCellAnchor>
  <xdr:twoCellAnchor>
    <xdr:from>
      <xdr:col>13</xdr:col>
      <xdr:colOff>434340</xdr:colOff>
      <xdr:row>50</xdr:row>
      <xdr:rowOff>60960</xdr:rowOff>
    </xdr:from>
    <xdr:to>
      <xdr:col>18</xdr:col>
      <xdr:colOff>285750</xdr:colOff>
      <xdr:row>52</xdr:row>
      <xdr:rowOff>133350</xdr:rowOff>
    </xdr:to>
    <xdr:sp macro="" textlink="">
      <xdr:nvSpPr>
        <xdr:cNvPr id="4" name="吹き出し: 四角形 5">
          <a:extLst>
            <a:ext uri="{FF2B5EF4-FFF2-40B4-BE49-F238E27FC236}">
              <a16:creationId xmlns:a16="http://schemas.microsoft.com/office/drawing/2014/main" id="{00000000-0008-0000-0400-000004000000}"/>
            </a:ext>
          </a:extLst>
        </xdr:cNvPr>
        <xdr:cNvSpPr/>
      </xdr:nvSpPr>
      <xdr:spPr>
        <a:xfrm>
          <a:off x="8778240" y="11043285"/>
          <a:ext cx="3232785" cy="415290"/>
        </a:xfrm>
        <a:prstGeom prst="wedgeRectCallout">
          <a:avLst>
            <a:gd name="adj1" fmla="val -60949"/>
            <a:gd name="adj2" fmla="val -19404"/>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latin typeface="BIZ UDPゴシック" panose="020B0400000000000000" pitchFamily="50" charset="-128"/>
              <a:ea typeface="BIZ UDPゴシック" panose="020B0400000000000000" pitchFamily="50" charset="-128"/>
            </a:rPr>
            <a:t>すべて「はい」である機器が対象です。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550334</xdr:colOff>
      <xdr:row>11</xdr:row>
      <xdr:rowOff>194733</xdr:rowOff>
    </xdr:from>
    <xdr:to>
      <xdr:col>8</xdr:col>
      <xdr:colOff>338666</xdr:colOff>
      <xdr:row>16</xdr:row>
      <xdr:rowOff>76200</xdr:rowOff>
    </xdr:to>
    <xdr:sp macro="" textlink="">
      <xdr:nvSpPr>
        <xdr:cNvPr id="2" name="吹き出し: 四角形 5">
          <a:extLst>
            <a:ext uri="{FF2B5EF4-FFF2-40B4-BE49-F238E27FC236}">
              <a16:creationId xmlns:a16="http://schemas.microsoft.com/office/drawing/2014/main" id="{00000000-0008-0000-0500-000002000000}"/>
            </a:ext>
          </a:extLst>
        </xdr:cNvPr>
        <xdr:cNvSpPr/>
      </xdr:nvSpPr>
      <xdr:spPr>
        <a:xfrm>
          <a:off x="6502401" y="2827866"/>
          <a:ext cx="2836332" cy="1278467"/>
        </a:xfrm>
        <a:prstGeom prst="wedgeRectCallout">
          <a:avLst>
            <a:gd name="adj1" fmla="val -61038"/>
            <a:gd name="adj2" fmla="val -18944"/>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a:latin typeface="BIZ UDPゴシック" panose="020B0400000000000000" pitchFamily="50" charset="-128"/>
              <a:ea typeface="BIZ UDPゴシック" panose="020B0400000000000000" pitchFamily="50" charset="-128"/>
            </a:rPr>
            <a:t>・領収書（写）等、支払いが確認できる書類が必要です。</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600">
              <a:latin typeface="BIZ UDPゴシック" panose="020B0400000000000000" pitchFamily="50" charset="-128"/>
              <a:ea typeface="BIZ UDPゴシック" panose="020B0400000000000000" pitchFamily="50" charset="-128"/>
            </a:rPr>
            <a:t>・消費税は補助対象外です。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32</xdr:col>
      <xdr:colOff>127000</xdr:colOff>
      <xdr:row>16</xdr:row>
      <xdr:rowOff>114300</xdr:rowOff>
    </xdr:from>
    <xdr:to>
      <xdr:col>32</xdr:col>
      <xdr:colOff>228600</xdr:colOff>
      <xdr:row>33</xdr:row>
      <xdr:rowOff>63500</xdr:rowOff>
    </xdr:to>
    <xdr:sp macro="" textlink="">
      <xdr:nvSpPr>
        <xdr:cNvPr id="3" name="右大かっこ 2">
          <a:extLst>
            <a:ext uri="{FF2B5EF4-FFF2-40B4-BE49-F238E27FC236}">
              <a16:creationId xmlns:a16="http://schemas.microsoft.com/office/drawing/2014/main" id="{00000000-0008-0000-0700-000003000000}"/>
            </a:ext>
          </a:extLst>
        </xdr:cNvPr>
        <xdr:cNvSpPr/>
      </xdr:nvSpPr>
      <xdr:spPr>
        <a:xfrm>
          <a:off x="9509125" y="4410075"/>
          <a:ext cx="101600" cy="3816350"/>
        </a:xfrm>
        <a:prstGeom prst="rightBracket">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0</xdr:colOff>
      <xdr:row>18</xdr:row>
      <xdr:rowOff>49213</xdr:rowOff>
    </xdr:from>
    <xdr:to>
      <xdr:col>38</xdr:col>
      <xdr:colOff>678657</xdr:colOff>
      <xdr:row>22</xdr:row>
      <xdr:rowOff>96519</xdr:rowOff>
    </xdr:to>
    <xdr:sp macro="" textlink="">
      <xdr:nvSpPr>
        <xdr:cNvPr id="4" name="吹き出し: 角を丸めた四角形 3">
          <a:extLst>
            <a:ext uri="{FF2B5EF4-FFF2-40B4-BE49-F238E27FC236}">
              <a16:creationId xmlns:a16="http://schemas.microsoft.com/office/drawing/2014/main" id="{00000000-0008-0000-0700-000004000000}"/>
            </a:ext>
          </a:extLst>
        </xdr:cNvPr>
        <xdr:cNvSpPr/>
      </xdr:nvSpPr>
      <xdr:spPr>
        <a:xfrm>
          <a:off x="10239375" y="4990307"/>
          <a:ext cx="2345532" cy="809306"/>
        </a:xfrm>
        <a:prstGeom prst="wedgeRoundRectCallout">
          <a:avLst>
            <a:gd name="adj1" fmla="val -65855"/>
            <a:gd name="adj2" fmla="val -23073"/>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baseline="0">
              <a:solidFill>
                <a:srgbClr val="FF0000"/>
              </a:solidFill>
              <a:effectLst/>
              <a:latin typeface="BIZ UDPゴシック" panose="020B0400000000000000" pitchFamily="50" charset="-128"/>
              <a:ea typeface="BIZ UDPゴシック" panose="020B0400000000000000" pitchFamily="50" charset="-128"/>
              <a:cs typeface="+mn-cs"/>
            </a:rPr>
            <a:t>入力しないでください。</a:t>
          </a:r>
          <a:endParaRPr kumimoji="1" lang="en-US" altLang="ja-JP" sz="1400" b="1" baseline="0">
            <a:solidFill>
              <a:srgbClr val="FF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34</xdr:col>
      <xdr:colOff>198544</xdr:colOff>
      <xdr:row>38</xdr:row>
      <xdr:rowOff>205316</xdr:rowOff>
    </xdr:from>
    <xdr:to>
      <xdr:col>39</xdr:col>
      <xdr:colOff>99484</xdr:colOff>
      <xdr:row>43</xdr:row>
      <xdr:rowOff>2116</xdr:rowOff>
    </xdr:to>
    <xdr:sp macro="" textlink="">
      <xdr:nvSpPr>
        <xdr:cNvPr id="5" name="吹き出し: 角を丸めた四角形 4">
          <a:extLst>
            <a:ext uri="{FF2B5EF4-FFF2-40B4-BE49-F238E27FC236}">
              <a16:creationId xmlns:a16="http://schemas.microsoft.com/office/drawing/2014/main" id="{00000000-0008-0000-0700-000005000000}"/>
            </a:ext>
          </a:extLst>
        </xdr:cNvPr>
        <xdr:cNvSpPr/>
      </xdr:nvSpPr>
      <xdr:spPr>
        <a:xfrm>
          <a:off x="10152169" y="9796991"/>
          <a:ext cx="2529840" cy="1358900"/>
        </a:xfrm>
        <a:prstGeom prst="wedgeRoundRectCallout">
          <a:avLst>
            <a:gd name="adj1" fmla="val -69387"/>
            <a:gd name="adj2" fmla="val -19303"/>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aseline="0">
              <a:solidFill>
                <a:schemeClr val="tx1"/>
              </a:solidFill>
              <a:effectLst/>
              <a:latin typeface="BIZ UDPゴシック" panose="020B0400000000000000" pitchFamily="50" charset="-128"/>
              <a:ea typeface="BIZ UDPゴシック" panose="020B0400000000000000" pitchFamily="50" charset="-128"/>
              <a:cs typeface="+mn-cs"/>
            </a:rPr>
            <a:t>経理処理の都合上、日付は当課で入力するので、</a:t>
          </a:r>
          <a:r>
            <a:rPr kumimoji="1" lang="ja-JP" altLang="en-US" sz="1400" b="1" baseline="0">
              <a:solidFill>
                <a:srgbClr val="FF0000"/>
              </a:solidFill>
              <a:effectLst/>
              <a:latin typeface="BIZ UDPゴシック" panose="020B0400000000000000" pitchFamily="50" charset="-128"/>
              <a:ea typeface="BIZ UDPゴシック" panose="020B0400000000000000" pitchFamily="50" charset="-128"/>
              <a:cs typeface="+mn-cs"/>
            </a:rPr>
            <a:t>入力しないでください。</a:t>
          </a:r>
          <a:endParaRPr kumimoji="1" lang="en-US" altLang="ja-JP" sz="1400" b="1" baseline="0">
            <a:solidFill>
              <a:srgbClr val="FF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32</xdr:col>
      <xdr:colOff>254000</xdr:colOff>
      <xdr:row>45</xdr:row>
      <xdr:rowOff>50800</xdr:rowOff>
    </xdr:from>
    <xdr:to>
      <xdr:col>33</xdr:col>
      <xdr:colOff>190500</xdr:colOff>
      <xdr:row>55</xdr:row>
      <xdr:rowOff>254000</xdr:rowOff>
    </xdr:to>
    <xdr:sp macro="" textlink="">
      <xdr:nvSpPr>
        <xdr:cNvPr id="6" name="右大かっこ 5">
          <a:extLst>
            <a:ext uri="{FF2B5EF4-FFF2-40B4-BE49-F238E27FC236}">
              <a16:creationId xmlns:a16="http://schemas.microsoft.com/office/drawing/2014/main" id="{00000000-0008-0000-0700-000006000000}"/>
            </a:ext>
          </a:extLst>
        </xdr:cNvPr>
        <xdr:cNvSpPr/>
      </xdr:nvSpPr>
      <xdr:spPr>
        <a:xfrm>
          <a:off x="9636125" y="11909425"/>
          <a:ext cx="222250" cy="3060700"/>
        </a:xfrm>
        <a:prstGeom prst="rightBracket">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120650</xdr:colOff>
      <xdr:row>48</xdr:row>
      <xdr:rowOff>192617</xdr:rowOff>
    </xdr:from>
    <xdr:to>
      <xdr:col>39</xdr:col>
      <xdr:colOff>387350</xdr:colOff>
      <xdr:row>54</xdr:row>
      <xdr:rowOff>275167</xdr:rowOff>
    </xdr:to>
    <xdr:sp macro="" textlink="">
      <xdr:nvSpPr>
        <xdr:cNvPr id="7" name="吹き出し: 角を丸めた四角形 6">
          <a:extLst>
            <a:ext uri="{FF2B5EF4-FFF2-40B4-BE49-F238E27FC236}">
              <a16:creationId xmlns:a16="http://schemas.microsoft.com/office/drawing/2014/main" id="{00000000-0008-0000-0700-000007000000}"/>
            </a:ext>
          </a:extLst>
        </xdr:cNvPr>
        <xdr:cNvSpPr/>
      </xdr:nvSpPr>
      <xdr:spPr>
        <a:xfrm>
          <a:off x="10360025" y="12908492"/>
          <a:ext cx="2609850" cy="1797050"/>
        </a:xfrm>
        <a:prstGeom prst="wedgeRoundRectCallout">
          <a:avLst>
            <a:gd name="adj1" fmla="val -63607"/>
            <a:gd name="adj2" fmla="val -18797"/>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aseline="0">
              <a:solidFill>
                <a:schemeClr val="tx1"/>
              </a:solidFill>
              <a:effectLst/>
              <a:latin typeface="BIZ UDPゴシック" panose="020B0400000000000000" pitchFamily="50" charset="-128"/>
              <a:ea typeface="BIZ UDPゴシック" panose="020B0400000000000000" pitchFamily="50" charset="-128"/>
              <a:cs typeface="+mn-cs"/>
            </a:rPr>
            <a:t>自動で転記されるので入力不要です。</a:t>
          </a:r>
          <a:endParaRPr kumimoji="1" lang="en-US" altLang="ja-JP" sz="1400" baseline="0">
            <a:solidFill>
              <a:schemeClr val="tx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400" b="1" baseline="0">
              <a:solidFill>
                <a:srgbClr val="FF0000"/>
              </a:solidFill>
              <a:effectLst/>
              <a:latin typeface="BIZ UDPゴシック" panose="020B0400000000000000" pitchFamily="50" charset="-128"/>
              <a:ea typeface="BIZ UDPゴシック" panose="020B0400000000000000" pitchFamily="50" charset="-128"/>
              <a:cs typeface="+mn-cs"/>
            </a:rPr>
            <a:t>発行責任者が担当者と異なる場合は、直接入力してください。</a:t>
          </a:r>
          <a:endParaRPr kumimoji="1" lang="en-US" altLang="ja-JP" sz="1400" b="1" baseline="0">
            <a:solidFill>
              <a:srgbClr val="FF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8</xdr:col>
      <xdr:colOff>218869</xdr:colOff>
      <xdr:row>5</xdr:row>
      <xdr:rowOff>54973</xdr:rowOff>
    </xdr:from>
    <xdr:ext cx="3555885" cy="1089952"/>
    <xdr:sp macro="" textlink="">
      <xdr:nvSpPr>
        <xdr:cNvPr id="2" name="テキスト ボックス 1">
          <a:extLst>
            <a:ext uri="{FF2B5EF4-FFF2-40B4-BE49-F238E27FC236}">
              <a16:creationId xmlns:a16="http://schemas.microsoft.com/office/drawing/2014/main" id="{22171C86-E472-40E9-890A-4EA0F79C7308}"/>
            </a:ext>
          </a:extLst>
        </xdr:cNvPr>
        <xdr:cNvSpPr txBox="1"/>
      </xdr:nvSpPr>
      <xdr:spPr>
        <a:xfrm>
          <a:off x="10080419" y="1378948"/>
          <a:ext cx="3555885" cy="10899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latin typeface="ＭＳ ゴシック" panose="020B0609070205080204" pitchFamily="49" charset="-128"/>
              <a:ea typeface="ＭＳ ゴシック" panose="020B0609070205080204" pitchFamily="49" charset="-128"/>
            </a:rPr>
            <a:t>旅費は公共交通機関を利用する場合、領収書不要。</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タクシー、高速代等は別途、領収証が必要です。</a:t>
          </a:r>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公共交通機関の運賃はかかった額をそのまま、タクシー、高速代等は</a:t>
          </a:r>
          <a:r>
            <a:rPr kumimoji="1" lang="ja-JP" altLang="en-US" sz="1100" b="1" u="sng">
              <a:solidFill>
                <a:srgbClr val="FF0000"/>
              </a:solidFill>
              <a:latin typeface="ＭＳ ゴシック" panose="020B0609070205080204" pitchFamily="49" charset="-128"/>
              <a:ea typeface="ＭＳ ゴシック" panose="020B0609070205080204" pitchFamily="49" charset="-128"/>
            </a:rPr>
            <a:t>税抜きで入力</a:t>
          </a:r>
          <a:r>
            <a:rPr kumimoji="1" lang="ja-JP" altLang="en-US" sz="1100">
              <a:latin typeface="ＭＳ ゴシック" panose="020B0609070205080204" pitchFamily="49" charset="-128"/>
              <a:ea typeface="ＭＳ ゴシック" panose="020B0609070205080204" pitchFamily="49" charset="-128"/>
            </a:rPr>
            <a:t>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4</xdr:col>
      <xdr:colOff>342900</xdr:colOff>
      <xdr:row>8</xdr:row>
      <xdr:rowOff>190501</xdr:rowOff>
    </xdr:from>
    <xdr:ext cx="3762375" cy="1660524"/>
    <xdr:sp macro="" textlink="">
      <xdr:nvSpPr>
        <xdr:cNvPr id="2" name="テキスト ボックス 1">
          <a:extLst>
            <a:ext uri="{FF2B5EF4-FFF2-40B4-BE49-F238E27FC236}">
              <a16:creationId xmlns:a16="http://schemas.microsoft.com/office/drawing/2014/main" id="{8EA9524A-B1AD-4B87-BC19-67E677BC2360}"/>
            </a:ext>
          </a:extLst>
        </xdr:cNvPr>
        <xdr:cNvSpPr txBox="1"/>
      </xdr:nvSpPr>
      <xdr:spPr>
        <a:xfrm>
          <a:off x="6353175" y="2162176"/>
          <a:ext cx="3762375" cy="1660524"/>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1100" b="1">
              <a:latin typeface="ＭＳ ゴシック" panose="020B0609070205080204" pitchFamily="49" charset="-128"/>
              <a:ea typeface="ＭＳ ゴシック" panose="020B0609070205080204" pitchFamily="49" charset="-128"/>
            </a:rPr>
            <a:t>通信費、コピー機等リース代、切手・レターパック代、振込手数料が対象です。</a:t>
          </a:r>
          <a:endParaRPr kumimoji="1" lang="en-US" altLang="ja-JP" sz="1100" b="1">
            <a:latin typeface="ＭＳ ゴシック" panose="020B0609070205080204" pitchFamily="49" charset="-128"/>
            <a:ea typeface="ＭＳ ゴシック" panose="020B0609070205080204" pitchFamily="49" charset="-128"/>
          </a:endParaRPr>
        </a:p>
        <a:p>
          <a:pPr algn="ctr"/>
          <a:endParaRPr kumimoji="1" lang="en-US" altLang="ja-JP" sz="1100" b="1">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シートが足りない場合はコピーして増やしてください。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領収書の添付は不要ですが、根拠資料の提出を求める場合があります。</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事業終了後、</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年間保存してください。</a:t>
          </a:r>
          <a:b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br>
          <a:b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br>
          <a:r>
            <a:rPr kumimoji="1" lang="ja-JP" altLang="en-US" sz="1100" b="1" u="sng">
              <a:solidFill>
                <a:srgbClr val="FF0000"/>
              </a:solidFill>
              <a:latin typeface="ＭＳ ゴシック" panose="020B0609070205080204" pitchFamily="49" charset="-128"/>
              <a:ea typeface="ＭＳ ゴシック" panose="020B0609070205080204" pitchFamily="49" charset="-128"/>
            </a:rPr>
            <a:t>税抜きで入力してください。</a:t>
          </a:r>
          <a:endParaRPr kumimoji="1" lang="en-US" altLang="ja-JP" sz="1100" b="1" u="sng">
            <a:solidFill>
              <a:srgbClr val="FF0000"/>
            </a:solidFill>
            <a:latin typeface="ＭＳ ゴシック" panose="020B0609070205080204" pitchFamily="49" charset="-128"/>
            <a:ea typeface="ＭＳ ゴシック" panose="020B0609070205080204" pitchFamily="49" charset="-128"/>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hyogoken.form.kintoneapp.com/public/ukeirekannkyouseibi"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41"/>
  <sheetViews>
    <sheetView tabSelected="1" view="pageBreakPreview" zoomScale="80" zoomScaleNormal="100" zoomScaleSheetLayoutView="80" workbookViewId="0">
      <pane xSplit="3" topLeftCell="D1" activePane="topRight" state="frozen"/>
      <selection pane="topRight" activeCell="E22" sqref="E22"/>
    </sheetView>
  </sheetViews>
  <sheetFormatPr defaultColWidth="9" defaultRowHeight="13"/>
  <cols>
    <col min="1" max="1" width="6" style="78" customWidth="1"/>
    <col min="2" max="2" width="29.36328125" style="78" customWidth="1"/>
    <col min="3" max="3" width="33.08984375" style="78" customWidth="1"/>
    <col min="4" max="4" width="18.36328125" style="78" customWidth="1"/>
    <col min="5" max="5" width="45.453125" style="78" customWidth="1"/>
    <col min="6" max="6" width="1.08984375" style="78" customWidth="1"/>
    <col min="7" max="7" width="3.7265625" style="78" customWidth="1"/>
    <col min="8" max="8" width="6.90625" style="78" customWidth="1"/>
    <col min="9" max="24" width="5.08984375" style="78" customWidth="1"/>
    <col min="25" max="25" width="31.90625" style="78" customWidth="1"/>
    <col min="26" max="16384" width="9" style="78"/>
  </cols>
  <sheetData>
    <row r="1" spans="1:55" ht="16">
      <c r="A1" s="175" t="s">
        <v>297</v>
      </c>
    </row>
    <row r="2" spans="1:55" ht="25.5" customHeight="1">
      <c r="A2" s="92" t="s">
        <v>340</v>
      </c>
      <c r="B2" s="93"/>
      <c r="C2" s="94"/>
      <c r="D2" s="94"/>
      <c r="E2" s="94"/>
      <c r="F2" s="94"/>
      <c r="G2" s="95" t="s">
        <v>45</v>
      </c>
      <c r="H2" s="94"/>
      <c r="I2" s="94"/>
      <c r="J2" s="94"/>
      <c r="K2" s="94"/>
      <c r="L2" s="94"/>
      <c r="M2" s="94"/>
      <c r="N2" s="94"/>
      <c r="O2" s="94"/>
      <c r="P2" s="94"/>
      <c r="Q2" s="94"/>
      <c r="R2" s="94"/>
      <c r="S2" s="94"/>
      <c r="T2" s="94"/>
      <c r="U2" s="94"/>
      <c r="V2" s="94"/>
      <c r="W2" s="94"/>
      <c r="X2" s="94"/>
      <c r="Y2" s="94"/>
      <c r="Z2" s="94"/>
    </row>
    <row r="3" spans="1:55" ht="27" customHeight="1">
      <c r="A3" s="101"/>
      <c r="B3" s="77" t="s">
        <v>2</v>
      </c>
      <c r="C3" s="101" t="s">
        <v>136</v>
      </c>
      <c r="D3" s="101"/>
      <c r="E3" s="101"/>
      <c r="G3" s="362" t="s">
        <v>293</v>
      </c>
      <c r="H3" s="362"/>
      <c r="I3" s="362"/>
      <c r="J3" s="362"/>
      <c r="K3" s="362"/>
      <c r="L3" s="362"/>
      <c r="M3" s="362"/>
      <c r="N3" s="362"/>
      <c r="O3" s="362"/>
      <c r="P3" s="362"/>
      <c r="Q3" s="362"/>
      <c r="R3" s="362"/>
      <c r="S3" s="362"/>
      <c r="T3" s="362"/>
      <c r="U3" s="362"/>
      <c r="V3" s="362"/>
      <c r="W3" s="362"/>
      <c r="X3" s="362"/>
      <c r="Y3" s="362"/>
      <c r="AE3" s="79"/>
      <c r="AG3" s="79"/>
      <c r="AH3" s="79"/>
      <c r="AI3" s="79"/>
      <c r="AJ3" s="79"/>
      <c r="AK3" s="79"/>
      <c r="AL3" s="79"/>
      <c r="AM3" s="79"/>
      <c r="AN3" s="79"/>
    </row>
    <row r="4" spans="1:55" ht="19.5" customHeight="1" thickBot="1">
      <c r="A4" s="101"/>
      <c r="B4" s="101"/>
      <c r="C4" s="106"/>
      <c r="D4" s="101" t="s">
        <v>137</v>
      </c>
      <c r="E4" s="101"/>
      <c r="G4" s="362"/>
      <c r="H4" s="362"/>
      <c r="I4" s="362"/>
      <c r="J4" s="362"/>
      <c r="K4" s="362"/>
      <c r="L4" s="362"/>
      <c r="M4" s="362"/>
      <c r="N4" s="362"/>
      <c r="O4" s="362"/>
      <c r="P4" s="362"/>
      <c r="Q4" s="362"/>
      <c r="R4" s="362"/>
      <c r="S4" s="362"/>
      <c r="T4" s="362"/>
      <c r="U4" s="362"/>
      <c r="V4" s="362"/>
      <c r="W4" s="362"/>
      <c r="X4" s="362"/>
      <c r="Y4" s="362"/>
      <c r="Z4" s="363"/>
      <c r="AA4" s="363"/>
      <c r="AB4" s="363"/>
      <c r="AC4" s="363"/>
      <c r="AD4" s="363"/>
      <c r="AE4" s="363"/>
      <c r="AF4" s="363"/>
      <c r="AG4" s="363"/>
      <c r="AH4" s="363"/>
      <c r="AI4" s="363"/>
      <c r="AJ4" s="363"/>
      <c r="AK4" s="363"/>
      <c r="AL4" s="363"/>
      <c r="AM4" s="363"/>
      <c r="AN4" s="363"/>
      <c r="AO4" s="363"/>
      <c r="AP4" s="363"/>
      <c r="AQ4" s="363"/>
    </row>
    <row r="5" spans="1:55" ht="22.5" customHeight="1" thickBot="1">
      <c r="A5" s="340" t="s">
        <v>3</v>
      </c>
      <c r="B5" s="341"/>
      <c r="C5" s="107" t="s">
        <v>4</v>
      </c>
      <c r="D5" s="108" t="s">
        <v>5</v>
      </c>
      <c r="E5" s="109" t="s">
        <v>6</v>
      </c>
      <c r="F5" s="80"/>
      <c r="G5" s="96" t="s">
        <v>260</v>
      </c>
      <c r="H5" s="97" t="s">
        <v>7</v>
      </c>
      <c r="I5" s="81"/>
      <c r="J5" s="97"/>
      <c r="K5" s="82"/>
      <c r="L5" s="143" t="s">
        <v>294</v>
      </c>
      <c r="M5" s="82"/>
      <c r="N5" s="82"/>
      <c r="O5" s="82"/>
      <c r="P5" s="82"/>
      <c r="Q5" s="82"/>
      <c r="R5" s="82"/>
      <c r="S5" s="82"/>
      <c r="T5" s="82"/>
      <c r="U5" s="82"/>
      <c r="V5" s="82"/>
      <c r="W5" s="82"/>
      <c r="X5" s="82"/>
      <c r="Y5" s="82"/>
    </row>
    <row r="6" spans="1:55" ht="27" customHeight="1" thickBot="1">
      <c r="A6" s="342" t="s">
        <v>85</v>
      </c>
      <c r="B6" s="148" t="s">
        <v>8</v>
      </c>
      <c r="C6" s="110"/>
      <c r="D6" s="144" t="s">
        <v>86</v>
      </c>
      <c r="E6" s="111" t="s">
        <v>87</v>
      </c>
      <c r="F6" s="80"/>
      <c r="G6" s="82"/>
      <c r="H6" s="83" t="s">
        <v>146</v>
      </c>
      <c r="I6" s="347" t="s">
        <v>35</v>
      </c>
      <c r="J6" s="348"/>
      <c r="K6" s="349"/>
      <c r="L6" s="350" t="s">
        <v>147</v>
      </c>
      <c r="M6" s="351"/>
      <c r="N6" s="351"/>
      <c r="O6" s="351"/>
      <c r="P6" s="351"/>
      <c r="Q6" s="351"/>
      <c r="R6" s="351"/>
      <c r="S6" s="351"/>
      <c r="T6" s="351"/>
      <c r="U6" s="351"/>
      <c r="V6" s="351"/>
      <c r="W6" s="351"/>
      <c r="X6" s="351"/>
      <c r="Y6" s="352"/>
    </row>
    <row r="7" spans="1:55" ht="27" customHeight="1" thickBot="1">
      <c r="A7" s="342"/>
      <c r="B7" s="149" t="s">
        <v>88</v>
      </c>
      <c r="C7" s="112"/>
      <c r="D7" s="122" t="s">
        <v>89</v>
      </c>
      <c r="E7" s="113" t="s">
        <v>90</v>
      </c>
      <c r="F7" s="80"/>
      <c r="G7" s="82"/>
      <c r="H7" s="83" t="s">
        <v>289</v>
      </c>
      <c r="I7" s="350" t="s">
        <v>38</v>
      </c>
      <c r="J7" s="351"/>
      <c r="K7" s="352"/>
      <c r="L7" s="350" t="s">
        <v>149</v>
      </c>
      <c r="M7" s="351"/>
      <c r="N7" s="351"/>
      <c r="O7" s="351"/>
      <c r="P7" s="351"/>
      <c r="Q7" s="351"/>
      <c r="R7" s="351"/>
      <c r="S7" s="351"/>
      <c r="T7" s="351"/>
      <c r="U7" s="351"/>
      <c r="V7" s="351"/>
      <c r="W7" s="351"/>
      <c r="X7" s="351"/>
      <c r="Y7" s="352"/>
      <c r="AB7" s="82" t="s">
        <v>91</v>
      </c>
    </row>
    <row r="8" spans="1:55" ht="27" customHeight="1" thickBot="1">
      <c r="A8" s="342"/>
      <c r="B8" s="149" t="s">
        <v>92</v>
      </c>
      <c r="C8" s="112"/>
      <c r="D8" s="122" t="s">
        <v>93</v>
      </c>
      <c r="E8" s="114" t="s">
        <v>94</v>
      </c>
      <c r="F8" s="80"/>
      <c r="G8" s="82"/>
      <c r="H8" s="83" t="s">
        <v>263</v>
      </c>
      <c r="I8" s="350" t="s">
        <v>10</v>
      </c>
      <c r="J8" s="351"/>
      <c r="K8" s="352"/>
      <c r="L8" s="350" t="s">
        <v>266</v>
      </c>
      <c r="M8" s="351"/>
      <c r="N8" s="351"/>
      <c r="O8" s="351"/>
      <c r="P8" s="351"/>
      <c r="Q8" s="351"/>
      <c r="R8" s="351"/>
      <c r="S8" s="351"/>
      <c r="T8" s="351"/>
      <c r="U8" s="351"/>
      <c r="V8" s="351"/>
      <c r="W8" s="351"/>
      <c r="X8" s="351"/>
      <c r="Y8" s="352"/>
      <c r="AB8" s="78">
        <f>+C6</f>
        <v>0</v>
      </c>
      <c r="AC8" s="78">
        <f>+C10</f>
        <v>0</v>
      </c>
      <c r="AD8" s="78">
        <f>+C12</f>
        <v>0</v>
      </c>
      <c r="AE8" s="78">
        <f>+③別紙３!B14</f>
        <v>0</v>
      </c>
      <c r="AF8" s="78">
        <f>+③別紙３!C14</f>
        <v>0</v>
      </c>
      <c r="AG8" s="78">
        <f>+③別紙３!D14</f>
        <v>0</v>
      </c>
      <c r="AH8" s="78">
        <f>+③別紙３!E14</f>
        <v>0</v>
      </c>
      <c r="AI8" s="78">
        <f>+'②別紙4(1)'!F29</f>
        <v>0</v>
      </c>
      <c r="AJ8" s="78">
        <f>+③別紙３!B15</f>
        <v>0</v>
      </c>
      <c r="AK8" s="78">
        <f>+③別紙３!C15</f>
        <v>0</v>
      </c>
      <c r="AL8" s="78">
        <f>+③別紙３!D15</f>
        <v>0</v>
      </c>
      <c r="AM8" s="78">
        <f>+③別紙３!E15</f>
        <v>0</v>
      </c>
      <c r="AN8" s="78">
        <f>+'②別紙4(1)'!M21</f>
        <v>0</v>
      </c>
      <c r="AO8" s="78">
        <f>+③別紙３!B16</f>
        <v>0</v>
      </c>
      <c r="AP8" s="78">
        <f>+③別紙３!E16</f>
        <v>0</v>
      </c>
      <c r="AQ8" s="78">
        <f>+③別紙３!F16</f>
        <v>0</v>
      </c>
      <c r="AR8" s="78">
        <f>+③別紙３!G16</f>
        <v>0</v>
      </c>
      <c r="AS8" s="78">
        <f>+③別紙３!H16</f>
        <v>0</v>
      </c>
      <c r="AU8" s="78">
        <f>+⑥受験状況報告!H24</f>
        <v>0</v>
      </c>
      <c r="AV8" s="78">
        <f>+⑥受験状況報告!I24</f>
        <v>0</v>
      </c>
      <c r="AW8" s="105"/>
      <c r="AX8" s="78" t="e">
        <f>+#REF!</f>
        <v>#REF!</v>
      </c>
      <c r="AY8" s="78">
        <f>+C18</f>
        <v>0</v>
      </c>
      <c r="AZ8" s="78">
        <f>+C13</f>
        <v>0</v>
      </c>
      <c r="BA8" s="78">
        <f>+C14</f>
        <v>0</v>
      </c>
      <c r="BB8" s="78">
        <f>+C12</f>
        <v>0</v>
      </c>
      <c r="BC8" s="78">
        <f>+C16</f>
        <v>0</v>
      </c>
    </row>
    <row r="9" spans="1:55" ht="27" customHeight="1" thickBot="1">
      <c r="A9" s="342"/>
      <c r="B9" s="123" t="s">
        <v>95</v>
      </c>
      <c r="C9" s="115"/>
      <c r="D9" s="124" t="s">
        <v>96</v>
      </c>
      <c r="E9" s="116" t="s">
        <v>97</v>
      </c>
      <c r="F9" s="80"/>
      <c r="G9" s="82"/>
      <c r="H9" s="83" t="s">
        <v>150</v>
      </c>
      <c r="I9" s="347" t="s">
        <v>259</v>
      </c>
      <c r="J9" s="348"/>
      <c r="K9" s="349"/>
      <c r="L9" s="350" t="s">
        <v>267</v>
      </c>
      <c r="M9" s="351"/>
      <c r="N9" s="351"/>
      <c r="O9" s="351"/>
      <c r="P9" s="351"/>
      <c r="Q9" s="351"/>
      <c r="R9" s="351"/>
      <c r="S9" s="351"/>
      <c r="T9" s="351"/>
      <c r="U9" s="351"/>
      <c r="V9" s="351"/>
      <c r="W9" s="351"/>
      <c r="X9" s="351"/>
      <c r="Y9" s="352"/>
    </row>
    <row r="10" spans="1:55" ht="27" customHeight="1" thickBot="1">
      <c r="A10" s="342"/>
      <c r="B10" s="150" t="s">
        <v>273</v>
      </c>
      <c r="C10" s="117"/>
      <c r="D10" s="128" t="s">
        <v>98</v>
      </c>
      <c r="E10" s="118" t="s">
        <v>99</v>
      </c>
      <c r="F10" s="80"/>
      <c r="G10" s="82"/>
      <c r="H10" s="83" t="s">
        <v>148</v>
      </c>
      <c r="I10" s="347" t="s">
        <v>257</v>
      </c>
      <c r="J10" s="348"/>
      <c r="K10" s="349"/>
      <c r="L10" s="350" t="s">
        <v>258</v>
      </c>
      <c r="M10" s="351"/>
      <c r="N10" s="351"/>
      <c r="O10" s="351"/>
      <c r="P10" s="351"/>
      <c r="Q10" s="351"/>
      <c r="R10" s="351"/>
      <c r="S10" s="351"/>
      <c r="T10" s="351"/>
      <c r="U10" s="351"/>
      <c r="V10" s="351"/>
      <c r="W10" s="351"/>
      <c r="X10" s="351"/>
      <c r="Y10" s="352"/>
    </row>
    <row r="11" spans="1:55" ht="27" customHeight="1" thickBot="1">
      <c r="A11" s="342"/>
      <c r="B11" s="151" t="s">
        <v>100</v>
      </c>
      <c r="C11" s="119"/>
      <c r="D11" s="120" t="s">
        <v>274</v>
      </c>
      <c r="E11" s="121"/>
      <c r="F11" s="80"/>
      <c r="G11" s="82"/>
      <c r="H11" s="83" t="s">
        <v>290</v>
      </c>
      <c r="I11" s="350" t="s">
        <v>265</v>
      </c>
      <c r="J11" s="351"/>
      <c r="K11" s="352"/>
      <c r="L11" s="350" t="s">
        <v>292</v>
      </c>
      <c r="M11" s="351"/>
      <c r="N11" s="351"/>
      <c r="O11" s="351"/>
      <c r="P11" s="351"/>
      <c r="Q11" s="351"/>
      <c r="R11" s="351"/>
      <c r="S11" s="351"/>
      <c r="T11" s="351"/>
      <c r="U11" s="351"/>
      <c r="V11" s="351"/>
      <c r="W11" s="351"/>
      <c r="X11" s="351"/>
      <c r="Y11" s="352"/>
    </row>
    <row r="12" spans="1:55" ht="27" customHeight="1">
      <c r="A12" s="337" t="s">
        <v>101</v>
      </c>
      <c r="B12" s="149" t="s">
        <v>31</v>
      </c>
      <c r="C12" s="112"/>
      <c r="D12" s="122" t="s">
        <v>30</v>
      </c>
      <c r="E12" s="113" t="s">
        <v>102</v>
      </c>
      <c r="F12" s="80"/>
      <c r="G12" s="82"/>
      <c r="H12" s="83" t="s">
        <v>268</v>
      </c>
      <c r="I12" s="347" t="s">
        <v>42</v>
      </c>
      <c r="J12" s="348"/>
      <c r="K12" s="349"/>
      <c r="L12" s="347" t="s">
        <v>269</v>
      </c>
      <c r="M12" s="348"/>
      <c r="N12" s="348"/>
      <c r="O12" s="348"/>
      <c r="P12" s="348"/>
      <c r="Q12" s="348"/>
      <c r="R12" s="348"/>
      <c r="S12" s="348"/>
      <c r="T12" s="348"/>
      <c r="U12" s="348"/>
      <c r="V12" s="348"/>
      <c r="W12" s="348"/>
      <c r="X12" s="348"/>
      <c r="Y12" s="349"/>
    </row>
    <row r="13" spans="1:55" ht="27" customHeight="1">
      <c r="A13" s="338"/>
      <c r="B13" s="149" t="s">
        <v>103</v>
      </c>
      <c r="C13" s="112"/>
      <c r="D13" s="122" t="s">
        <v>9</v>
      </c>
      <c r="E13" s="113"/>
      <c r="F13" s="80"/>
      <c r="G13" s="82"/>
      <c r="H13" s="321" t="s">
        <v>311</v>
      </c>
      <c r="I13" s="318" t="s">
        <v>312</v>
      </c>
      <c r="J13" s="319"/>
      <c r="K13" s="320"/>
      <c r="L13" s="318" t="s">
        <v>334</v>
      </c>
      <c r="M13" s="319"/>
      <c r="N13" s="319"/>
      <c r="O13" s="319"/>
      <c r="P13" s="319"/>
      <c r="Q13" s="319"/>
      <c r="R13" s="319"/>
      <c r="S13" s="319"/>
      <c r="T13" s="319"/>
      <c r="U13" s="319"/>
      <c r="V13" s="319"/>
      <c r="W13" s="319"/>
      <c r="X13" s="319"/>
      <c r="Y13" s="320"/>
    </row>
    <row r="14" spans="1:55" ht="27" customHeight="1">
      <c r="A14" s="338"/>
      <c r="B14" s="149" t="s">
        <v>104</v>
      </c>
      <c r="C14" s="112"/>
      <c r="D14" s="122" t="s">
        <v>93</v>
      </c>
      <c r="E14" s="114" t="s">
        <v>94</v>
      </c>
      <c r="F14" s="80"/>
      <c r="G14" s="82"/>
      <c r="H14" s="142" t="s">
        <v>43</v>
      </c>
      <c r="I14" s="350" t="s">
        <v>44</v>
      </c>
      <c r="J14" s="351"/>
      <c r="K14" s="352"/>
      <c r="L14" s="361" t="s">
        <v>333</v>
      </c>
      <c r="M14" s="355"/>
      <c r="N14" s="355"/>
      <c r="O14" s="355"/>
      <c r="P14" s="355"/>
      <c r="Q14" s="355"/>
      <c r="R14" s="355"/>
      <c r="S14" s="355"/>
      <c r="T14" s="355"/>
      <c r="U14" s="355"/>
      <c r="V14" s="355"/>
      <c r="W14" s="355"/>
      <c r="X14" s="355"/>
      <c r="Y14" s="356"/>
    </row>
    <row r="15" spans="1:55" ht="27" customHeight="1">
      <c r="A15" s="338"/>
      <c r="B15" s="149" t="s">
        <v>46</v>
      </c>
      <c r="C15" s="112"/>
      <c r="D15" s="122" t="s">
        <v>75</v>
      </c>
      <c r="E15" s="113"/>
      <c r="F15" s="80"/>
      <c r="G15" s="98"/>
      <c r="H15" s="142" t="s">
        <v>43</v>
      </c>
      <c r="I15" s="350" t="s">
        <v>270</v>
      </c>
      <c r="J15" s="351"/>
      <c r="K15" s="352"/>
      <c r="L15" s="358" t="s">
        <v>278</v>
      </c>
      <c r="M15" s="359"/>
      <c r="N15" s="359"/>
      <c r="O15" s="359"/>
      <c r="P15" s="359"/>
      <c r="Q15" s="359"/>
      <c r="R15" s="359"/>
      <c r="S15" s="359"/>
      <c r="T15" s="359"/>
      <c r="U15" s="359"/>
      <c r="V15" s="359"/>
      <c r="W15" s="359"/>
      <c r="X15" s="359"/>
      <c r="Y15" s="360"/>
    </row>
    <row r="16" spans="1:55" ht="27" customHeight="1">
      <c r="A16" s="338"/>
      <c r="B16" s="123" t="s">
        <v>32</v>
      </c>
      <c r="C16" s="115"/>
      <c r="D16" s="124" t="s">
        <v>11</v>
      </c>
      <c r="E16" s="125"/>
      <c r="F16" s="80"/>
      <c r="G16" s="99" t="s">
        <v>261</v>
      </c>
      <c r="H16" s="142" t="s">
        <v>43</v>
      </c>
      <c r="I16" s="350" t="s">
        <v>271</v>
      </c>
      <c r="J16" s="351"/>
      <c r="K16" s="352"/>
      <c r="L16" s="354" t="s">
        <v>279</v>
      </c>
      <c r="M16" s="355"/>
      <c r="N16" s="355"/>
      <c r="O16" s="355"/>
      <c r="P16" s="355"/>
      <c r="Q16" s="355"/>
      <c r="R16" s="355"/>
      <c r="S16" s="355"/>
      <c r="T16" s="355"/>
      <c r="U16" s="355"/>
      <c r="V16" s="355"/>
      <c r="W16" s="355"/>
      <c r="X16" s="355"/>
      <c r="Y16" s="356"/>
    </row>
    <row r="17" spans="1:25" ht="27" customHeight="1">
      <c r="A17" s="338"/>
      <c r="B17" s="152" t="s">
        <v>105</v>
      </c>
      <c r="C17" s="126"/>
      <c r="D17" s="127" t="s">
        <v>15</v>
      </c>
      <c r="E17" s="125"/>
      <c r="F17" s="80"/>
      <c r="G17" s="82"/>
      <c r="H17" s="357" t="s">
        <v>12</v>
      </c>
      <c r="I17" s="357"/>
      <c r="J17" s="357"/>
      <c r="K17" s="357"/>
      <c r="L17" s="357"/>
      <c r="M17" s="357"/>
      <c r="N17" s="357"/>
      <c r="O17" s="357"/>
      <c r="P17" s="357"/>
      <c r="Q17" s="357"/>
      <c r="R17" s="357"/>
      <c r="S17" s="357"/>
      <c r="T17" s="357"/>
      <c r="U17" s="357"/>
      <c r="V17" s="357"/>
      <c r="W17" s="357"/>
      <c r="X17" s="357"/>
      <c r="Y17" s="357"/>
    </row>
    <row r="18" spans="1:25" ht="27" customHeight="1" thickBot="1">
      <c r="A18" s="339"/>
      <c r="B18" s="150" t="s">
        <v>106</v>
      </c>
      <c r="C18" s="129"/>
      <c r="D18" s="128" t="s">
        <v>275</v>
      </c>
      <c r="E18" s="125"/>
      <c r="F18" s="80"/>
      <c r="G18" s="82"/>
      <c r="H18" s="136" t="s">
        <v>151</v>
      </c>
      <c r="I18" s="136" t="s">
        <v>13</v>
      </c>
      <c r="J18" s="137"/>
      <c r="K18" s="137"/>
      <c r="L18" s="137"/>
      <c r="M18" s="138"/>
      <c r="N18" s="137"/>
      <c r="O18" s="137"/>
      <c r="P18" s="137"/>
      <c r="Q18" s="137"/>
      <c r="R18" s="137"/>
      <c r="S18" s="137"/>
      <c r="T18" s="137"/>
      <c r="U18" s="137"/>
      <c r="V18" s="137"/>
      <c r="W18" s="137"/>
      <c r="X18" s="137"/>
      <c r="Y18" s="137"/>
    </row>
    <row r="19" spans="1:25" ht="27" customHeight="1">
      <c r="A19" s="343" t="s">
        <v>145</v>
      </c>
      <c r="B19" s="153" t="s">
        <v>142</v>
      </c>
      <c r="C19" s="130"/>
      <c r="D19" s="335" t="s">
        <v>345</v>
      </c>
      <c r="E19" s="345" t="s">
        <v>143</v>
      </c>
      <c r="F19" s="80"/>
      <c r="G19" s="98"/>
      <c r="H19" s="139"/>
      <c r="I19" s="353" t="s">
        <v>295</v>
      </c>
      <c r="J19" s="353"/>
      <c r="K19" s="353"/>
      <c r="L19" s="353"/>
      <c r="M19" s="353"/>
      <c r="N19" s="353"/>
      <c r="O19" s="353"/>
      <c r="P19" s="353"/>
      <c r="Q19" s="353"/>
      <c r="R19" s="353"/>
      <c r="S19" s="353"/>
      <c r="T19" s="353"/>
      <c r="U19" s="353"/>
      <c r="V19" s="353"/>
      <c r="W19" s="353"/>
      <c r="X19" s="353"/>
      <c r="Y19" s="353"/>
    </row>
    <row r="20" spans="1:25" ht="27" customHeight="1" thickBot="1">
      <c r="A20" s="344"/>
      <c r="B20" s="154" t="s">
        <v>144</v>
      </c>
      <c r="C20" s="131"/>
      <c r="D20" s="336" t="s">
        <v>346</v>
      </c>
      <c r="E20" s="346"/>
      <c r="F20" s="80"/>
      <c r="G20" s="82"/>
      <c r="H20" s="136" t="s">
        <v>152</v>
      </c>
      <c r="I20" s="136" t="s">
        <v>14</v>
      </c>
      <c r="J20" s="136"/>
      <c r="K20" s="136"/>
      <c r="L20" s="136"/>
      <c r="M20" s="136"/>
      <c r="N20" s="136"/>
      <c r="O20" s="136"/>
      <c r="P20" s="136"/>
      <c r="Q20" s="136"/>
      <c r="R20" s="136"/>
      <c r="S20" s="136"/>
      <c r="T20" s="136"/>
      <c r="U20" s="136"/>
      <c r="V20" s="136"/>
      <c r="W20" s="136"/>
      <c r="X20" s="136"/>
      <c r="Y20" s="136"/>
    </row>
    <row r="21" spans="1:25" ht="27" customHeight="1">
      <c r="B21" s="85"/>
      <c r="C21" s="86"/>
      <c r="D21" s="87"/>
      <c r="E21" s="88"/>
      <c r="F21" s="84"/>
      <c r="G21" s="82"/>
      <c r="H21" s="139" t="s">
        <v>153</v>
      </c>
      <c r="I21" s="137" t="s">
        <v>154</v>
      </c>
      <c r="J21" s="137"/>
      <c r="K21" s="137"/>
      <c r="L21" s="137"/>
      <c r="M21" s="138"/>
      <c r="N21" s="137"/>
      <c r="O21" s="137"/>
      <c r="P21" s="137"/>
      <c r="Q21" s="137"/>
      <c r="R21" s="137"/>
      <c r="S21" s="137"/>
      <c r="T21" s="137"/>
      <c r="U21" s="137"/>
      <c r="V21" s="137"/>
      <c r="W21" s="137"/>
      <c r="X21" s="137"/>
      <c r="Y21" s="137"/>
    </row>
    <row r="22" spans="1:25" ht="27" customHeight="1">
      <c r="B22" s="100" t="s">
        <v>262</v>
      </c>
      <c r="E22" s="80"/>
      <c r="F22" s="84"/>
      <c r="G22" s="82"/>
      <c r="H22" s="139" t="s">
        <v>83</v>
      </c>
      <c r="I22" s="137" t="s">
        <v>337</v>
      </c>
      <c r="J22" s="140"/>
      <c r="K22" s="140"/>
      <c r="L22" s="140"/>
      <c r="M22" s="140"/>
      <c r="N22" s="140"/>
      <c r="O22" s="140"/>
      <c r="P22" s="140"/>
      <c r="Q22" s="140"/>
      <c r="R22" s="140"/>
      <c r="S22" s="140"/>
      <c r="T22" s="140"/>
      <c r="U22" s="140"/>
      <c r="V22" s="140"/>
      <c r="W22" s="140"/>
      <c r="X22" s="140"/>
      <c r="Y22" s="140"/>
    </row>
    <row r="23" spans="1:25" ht="27" customHeight="1">
      <c r="A23" s="101"/>
      <c r="B23" s="77" t="s">
        <v>77</v>
      </c>
      <c r="C23" s="77"/>
      <c r="D23" s="77"/>
      <c r="E23" s="77"/>
      <c r="F23" s="84"/>
      <c r="G23" s="82"/>
      <c r="H23" s="139" t="s">
        <v>155</v>
      </c>
      <c r="I23" s="137" t="s">
        <v>156</v>
      </c>
      <c r="J23" s="137"/>
      <c r="K23" s="137"/>
      <c r="L23" s="137"/>
      <c r="M23" s="137"/>
      <c r="N23" s="137"/>
      <c r="O23" s="137"/>
      <c r="P23" s="137"/>
      <c r="Q23" s="137"/>
      <c r="R23" s="137"/>
      <c r="S23" s="137"/>
      <c r="T23" s="137"/>
      <c r="U23" s="137"/>
      <c r="V23" s="137"/>
      <c r="W23" s="137"/>
      <c r="X23" s="137"/>
      <c r="Y23" s="137"/>
    </row>
    <row r="24" spans="1:25" ht="22.5" customHeight="1">
      <c r="A24" s="101"/>
      <c r="B24" s="101" t="s">
        <v>17</v>
      </c>
      <c r="C24" s="101"/>
      <c r="D24" s="101"/>
      <c r="E24" s="132"/>
      <c r="F24" s="89"/>
      <c r="G24" s="82"/>
      <c r="H24" s="139"/>
      <c r="I24" s="137" t="s">
        <v>73</v>
      </c>
      <c r="J24" s="137"/>
      <c r="K24" s="137"/>
      <c r="L24" s="137"/>
      <c r="M24" s="137"/>
      <c r="N24" s="137"/>
      <c r="O24" s="137"/>
      <c r="P24" s="137"/>
      <c r="Q24" s="137"/>
      <c r="R24" s="137"/>
      <c r="S24" s="137"/>
      <c r="T24" s="137"/>
      <c r="U24" s="137"/>
      <c r="V24" s="137"/>
      <c r="W24" s="137"/>
      <c r="X24" s="137"/>
      <c r="Y24" s="137"/>
    </row>
    <row r="25" spans="1:25" ht="22.5" customHeight="1">
      <c r="A25" s="101"/>
      <c r="B25" s="133" t="s">
        <v>341</v>
      </c>
      <c r="C25" s="101"/>
      <c r="D25" s="101"/>
      <c r="E25" s="134"/>
      <c r="F25" s="80"/>
      <c r="G25" s="82"/>
      <c r="H25" s="136" t="s">
        <v>157</v>
      </c>
      <c r="I25" s="136" t="s">
        <v>16</v>
      </c>
      <c r="J25" s="137"/>
      <c r="K25" s="137"/>
      <c r="L25" s="137"/>
      <c r="M25" s="137"/>
      <c r="N25" s="137"/>
      <c r="O25" s="137"/>
      <c r="P25" s="137"/>
      <c r="Q25" s="137"/>
      <c r="R25" s="137"/>
      <c r="S25" s="137"/>
      <c r="T25" s="137"/>
      <c r="U25" s="137"/>
      <c r="V25" s="137"/>
      <c r="W25" s="137"/>
      <c r="X25" s="137"/>
      <c r="Y25" s="137"/>
    </row>
    <row r="26" spans="1:25" ht="22.5" customHeight="1">
      <c r="A26" s="101"/>
      <c r="B26" s="101" t="s">
        <v>18</v>
      </c>
      <c r="C26" s="101"/>
      <c r="D26" s="135"/>
      <c r="E26" s="132"/>
      <c r="F26" s="80"/>
      <c r="G26" s="82"/>
      <c r="H26" s="139" t="s">
        <v>272</v>
      </c>
      <c r="I26" s="137" t="s">
        <v>336</v>
      </c>
      <c r="J26" s="137"/>
      <c r="K26" s="137"/>
      <c r="L26" s="137"/>
      <c r="N26" s="137"/>
      <c r="O26" s="137"/>
      <c r="P26" s="137"/>
      <c r="Q26" s="137"/>
      <c r="R26" s="137"/>
      <c r="S26" s="137"/>
      <c r="T26" s="137"/>
      <c r="U26" s="137"/>
      <c r="V26" s="137"/>
      <c r="W26" s="137"/>
      <c r="X26" s="137"/>
      <c r="Y26" s="137"/>
    </row>
    <row r="27" spans="1:25" ht="22.5" customHeight="1">
      <c r="B27" s="314" t="s">
        <v>107</v>
      </c>
      <c r="C27" s="90"/>
      <c r="D27" s="91"/>
      <c r="F27" s="89"/>
      <c r="G27" s="82"/>
      <c r="H27" s="139" t="s">
        <v>272</v>
      </c>
      <c r="I27" s="137" t="s">
        <v>339</v>
      </c>
      <c r="J27" s="137"/>
      <c r="K27" s="137"/>
      <c r="L27" s="137"/>
      <c r="M27" s="137"/>
      <c r="N27" s="137"/>
      <c r="O27" s="137"/>
      <c r="P27" s="137"/>
      <c r="Q27" s="137"/>
      <c r="R27" s="137"/>
      <c r="S27" s="137"/>
      <c r="T27" s="137"/>
      <c r="U27" s="137"/>
      <c r="V27" s="137"/>
      <c r="W27" s="137"/>
      <c r="X27" s="137"/>
      <c r="Y27" s="137"/>
    </row>
    <row r="28" spans="1:25" ht="21" customHeight="1">
      <c r="B28" s="314" t="s">
        <v>308</v>
      </c>
      <c r="E28" s="91"/>
      <c r="F28" s="89"/>
      <c r="G28" s="82"/>
      <c r="H28" s="139" t="s">
        <v>272</v>
      </c>
      <c r="I28" s="137" t="s">
        <v>338</v>
      </c>
      <c r="J28" s="141"/>
      <c r="K28" s="141"/>
      <c r="L28" s="141"/>
      <c r="M28" s="141"/>
      <c r="N28" s="141"/>
      <c r="O28" s="141"/>
      <c r="P28" s="141"/>
      <c r="Q28" s="141"/>
      <c r="R28" s="141"/>
      <c r="S28" s="141"/>
      <c r="T28" s="141"/>
      <c r="U28" s="141"/>
      <c r="V28" s="141"/>
      <c r="W28" s="141"/>
      <c r="X28" s="141"/>
      <c r="Y28" s="141"/>
    </row>
    <row r="29" spans="1:25" ht="14">
      <c r="B29" s="314" t="s">
        <v>19</v>
      </c>
      <c r="E29" s="91"/>
      <c r="G29" s="102"/>
      <c r="H29" s="139" t="s">
        <v>74</v>
      </c>
      <c r="I29" s="137" t="s">
        <v>84</v>
      </c>
      <c r="J29" s="140"/>
      <c r="K29" s="141"/>
      <c r="L29" s="141"/>
      <c r="M29" s="141"/>
      <c r="N29" s="141"/>
      <c r="O29" s="141"/>
      <c r="P29" s="141"/>
      <c r="Q29" s="141"/>
      <c r="R29" s="141"/>
      <c r="S29" s="141"/>
      <c r="T29" s="141"/>
      <c r="U29" s="141"/>
      <c r="V29" s="141"/>
      <c r="W29" s="141"/>
      <c r="X29" s="141"/>
      <c r="Y29" s="141"/>
    </row>
    <row r="30" spans="1:25" ht="14">
      <c r="B30" s="314" t="s">
        <v>306</v>
      </c>
      <c r="F30" s="91"/>
      <c r="G30" s="103"/>
    </row>
    <row r="31" spans="1:25">
      <c r="B31" s="315" t="s">
        <v>309</v>
      </c>
      <c r="F31" s="91"/>
      <c r="G31" s="91"/>
    </row>
    <row r="32" spans="1:25">
      <c r="B32" s="315"/>
    </row>
    <row r="34" spans="5:6" ht="14">
      <c r="E34" s="102"/>
    </row>
    <row r="35" spans="5:6" ht="14">
      <c r="E35" s="102"/>
    </row>
    <row r="36" spans="5:6" ht="14">
      <c r="E36" s="102"/>
      <c r="F36" s="102"/>
    </row>
    <row r="37" spans="5:6" ht="14">
      <c r="E37" s="102"/>
      <c r="F37" s="102"/>
    </row>
    <row r="38" spans="5:6" ht="14">
      <c r="E38" s="104"/>
      <c r="F38" s="102"/>
    </row>
    <row r="39" spans="5:6" ht="14">
      <c r="E39" s="91"/>
      <c r="F39" s="102"/>
    </row>
    <row r="40" spans="5:6">
      <c r="F40" s="104"/>
    </row>
    <row r="41" spans="5:6">
      <c r="F41" s="91"/>
    </row>
  </sheetData>
  <protectedRanges>
    <protectedRange sqref="J12:J13" name="範囲1_1_1"/>
    <protectedRange sqref="B31:B32" name="範囲2_3_1_1"/>
  </protectedRanges>
  <mergeCells count="29">
    <mergeCell ref="I8:K8"/>
    <mergeCell ref="L8:Y8"/>
    <mergeCell ref="I10:K10"/>
    <mergeCell ref="G3:Y4"/>
    <mergeCell ref="Z4:AQ4"/>
    <mergeCell ref="I6:K6"/>
    <mergeCell ref="L6:Y6"/>
    <mergeCell ref="I7:K7"/>
    <mergeCell ref="L7:Y7"/>
    <mergeCell ref="I19:Y19"/>
    <mergeCell ref="I16:K16"/>
    <mergeCell ref="L16:Y16"/>
    <mergeCell ref="H17:Y17"/>
    <mergeCell ref="I14:K14"/>
    <mergeCell ref="I15:K15"/>
    <mergeCell ref="L15:Y15"/>
    <mergeCell ref="L14:Y14"/>
    <mergeCell ref="I12:K12"/>
    <mergeCell ref="L12:Y12"/>
    <mergeCell ref="L10:Y10"/>
    <mergeCell ref="I9:K9"/>
    <mergeCell ref="L9:Y9"/>
    <mergeCell ref="I11:K11"/>
    <mergeCell ref="L11:Y11"/>
    <mergeCell ref="A12:A18"/>
    <mergeCell ref="A5:B5"/>
    <mergeCell ref="A6:A11"/>
    <mergeCell ref="A19:A20"/>
    <mergeCell ref="E19:E20"/>
  </mergeCells>
  <phoneticPr fontId="5"/>
  <dataValidations count="4">
    <dataValidation type="list" allowBlank="1" showInputMessage="1" showErrorMessage="1" sqref="D20" xr:uid="{44462A0E-2A11-4E8C-BC39-29A61C96DFFD}">
      <formula1>"高第2113号,高第2114号,高第2115号,高第2116号,高第2117号,高第2118号,高第2119号,高第2120号,高第2121号,高第2122号,高第3136号,"</formula1>
    </dataValidation>
    <dataValidation type="list" allowBlank="1" showInputMessage="1" showErrorMessage="1" sqref="D19" xr:uid="{5A5DDE17-D3C7-4DDE-9478-002D702DCF01}">
      <formula1>"令和7年4月1日,令和7年10月1日"</formula1>
    </dataValidation>
    <dataValidation type="list" allowBlank="1" showInputMessage="1" showErrorMessage="1" sqref="C19" xr:uid="{F66C6F6A-9EC3-4642-B1D7-61B7C669304F}">
      <formula1>"令和7年4月1日,令和7年10月1日"</formula1>
    </dataValidation>
    <dataValidation type="list" allowBlank="1" showInputMessage="1" showErrorMessage="1" sqref="C20" xr:uid="{CFFB19A0-9D5B-45F9-A1BB-AE9DE32A31C9}">
      <formula1>"高第2113号,高第2114号,高第2115号,高第2116号,高第2117号,高第2118号,高第2119号,高第2120号,高第2121号,高第2122号,高第3136号,"</formula1>
    </dataValidation>
  </dataValidations>
  <hyperlinks>
    <hyperlink ref="B31" r:id="rId1" xr:uid="{6A3C87FE-BC96-4129-A689-9DE04E6EF464}"/>
  </hyperlinks>
  <printOptions horizontalCentered="1"/>
  <pageMargins left="0.70866141732283472" right="0.70866141732283472" top="0.74803149606299213" bottom="0.74803149606299213" header="0.31496062992125984" footer="0.31496062992125984"/>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72120-1A91-4E16-9259-D13804396199}">
  <dimension ref="A1:D43"/>
  <sheetViews>
    <sheetView view="pageBreakPreview" zoomScaleNormal="100" zoomScaleSheetLayoutView="100" workbookViewId="0">
      <selection activeCell="G22" sqref="G22"/>
    </sheetView>
  </sheetViews>
  <sheetFormatPr defaultColWidth="9.36328125" defaultRowHeight="14"/>
  <cols>
    <col min="1" max="1" width="17.08984375" style="323" customWidth="1"/>
    <col min="2" max="2" width="27.6328125" style="323" customWidth="1"/>
    <col min="3" max="3" width="16.453125" style="323" customWidth="1"/>
    <col min="4" max="4" width="24.6328125" style="323" customWidth="1"/>
    <col min="5" max="16384" width="9.36328125" style="323"/>
  </cols>
  <sheetData>
    <row r="1" spans="1:4" ht="30" customHeight="1">
      <c r="A1" s="322" t="s">
        <v>321</v>
      </c>
      <c r="B1" s="330" t="s">
        <v>332</v>
      </c>
      <c r="C1" s="327"/>
    </row>
    <row r="2" spans="1:4" ht="17.5" customHeight="1">
      <c r="A2" s="322" t="s">
        <v>335</v>
      </c>
      <c r="C2" s="327"/>
    </row>
    <row r="3" spans="1:4" ht="18" customHeight="1">
      <c r="A3" s="328" t="s">
        <v>322</v>
      </c>
      <c r="B3" s="328" t="s">
        <v>323</v>
      </c>
      <c r="C3" s="328" t="s">
        <v>324</v>
      </c>
      <c r="D3" s="328" t="s">
        <v>325</v>
      </c>
    </row>
    <row r="4" spans="1:4" ht="18" customHeight="1">
      <c r="A4" s="328" t="s">
        <v>326</v>
      </c>
      <c r="B4" s="328" t="s">
        <v>327</v>
      </c>
      <c r="C4" s="329">
        <v>8000</v>
      </c>
      <c r="D4" s="328" t="s">
        <v>328</v>
      </c>
    </row>
    <row r="5" spans="1:4" ht="18" customHeight="1">
      <c r="A5" s="334"/>
      <c r="B5" s="331"/>
      <c r="C5" s="333"/>
      <c r="D5" s="331"/>
    </row>
    <row r="6" spans="1:4" ht="18" customHeight="1">
      <c r="A6" s="334"/>
      <c r="B6" s="331"/>
      <c r="C6" s="333"/>
      <c r="D6" s="331"/>
    </row>
    <row r="7" spans="1:4" ht="18" customHeight="1">
      <c r="A7" s="334"/>
      <c r="B7" s="331"/>
      <c r="C7" s="333"/>
      <c r="D7" s="331"/>
    </row>
    <row r="8" spans="1:4" ht="18" customHeight="1">
      <c r="A8" s="334"/>
      <c r="B8" s="331"/>
      <c r="C8" s="333"/>
      <c r="D8" s="331"/>
    </row>
    <row r="9" spans="1:4" ht="18" customHeight="1">
      <c r="A9" s="334"/>
      <c r="B9" s="331"/>
      <c r="C9" s="333"/>
      <c r="D9" s="331"/>
    </row>
    <row r="10" spans="1:4" ht="18" customHeight="1">
      <c r="A10" s="334"/>
      <c r="B10" s="331"/>
      <c r="C10" s="333"/>
      <c r="D10" s="331"/>
    </row>
    <row r="11" spans="1:4" ht="18" customHeight="1">
      <c r="A11" s="334"/>
      <c r="B11" s="331"/>
      <c r="C11" s="333"/>
      <c r="D11" s="331"/>
    </row>
    <row r="12" spans="1:4" ht="18" customHeight="1">
      <c r="A12" s="334"/>
      <c r="B12" s="331"/>
      <c r="C12" s="333"/>
      <c r="D12" s="331"/>
    </row>
    <row r="13" spans="1:4" ht="18" customHeight="1">
      <c r="A13" s="334"/>
      <c r="B13" s="331"/>
      <c r="C13" s="333"/>
      <c r="D13" s="331"/>
    </row>
    <row r="14" spans="1:4" ht="18" customHeight="1">
      <c r="A14" s="334"/>
      <c r="B14" s="331"/>
      <c r="C14" s="333"/>
      <c r="D14" s="331"/>
    </row>
    <row r="15" spans="1:4" ht="18" customHeight="1">
      <c r="A15" s="334"/>
      <c r="B15" s="331"/>
      <c r="C15" s="333"/>
      <c r="D15" s="331"/>
    </row>
    <row r="16" spans="1:4" ht="18" customHeight="1">
      <c r="A16" s="334"/>
      <c r="B16" s="331"/>
      <c r="C16" s="333"/>
      <c r="D16" s="331"/>
    </row>
    <row r="17" spans="1:4" ht="18" customHeight="1">
      <c r="A17" s="475" t="s">
        <v>320</v>
      </c>
      <c r="B17" s="477"/>
      <c r="C17" s="325">
        <f>SUM(C5:C16)</f>
        <v>0</v>
      </c>
      <c r="D17" s="326"/>
    </row>
    <row r="19" spans="1:4">
      <c r="A19" s="322" t="s">
        <v>329</v>
      </c>
      <c r="B19" s="330" t="s">
        <v>332</v>
      </c>
    </row>
    <row r="20" spans="1:4" ht="18" customHeight="1">
      <c r="A20" s="328" t="s">
        <v>315</v>
      </c>
      <c r="B20" s="328" t="s">
        <v>323</v>
      </c>
      <c r="C20" s="328" t="s">
        <v>324</v>
      </c>
      <c r="D20" s="328" t="s">
        <v>325</v>
      </c>
    </row>
    <row r="21" spans="1:4" ht="18" customHeight="1">
      <c r="A21" s="328" t="s">
        <v>330</v>
      </c>
      <c r="B21" s="328" t="s">
        <v>331</v>
      </c>
      <c r="C21" s="329">
        <v>200</v>
      </c>
      <c r="D21" s="328"/>
    </row>
    <row r="22" spans="1:4" ht="18" customHeight="1">
      <c r="A22" s="334"/>
      <c r="B22" s="331"/>
      <c r="C22" s="333"/>
      <c r="D22" s="331"/>
    </row>
    <row r="23" spans="1:4" ht="18" customHeight="1">
      <c r="A23" s="334"/>
      <c r="B23" s="331"/>
      <c r="C23" s="333"/>
      <c r="D23" s="331"/>
    </row>
    <row r="24" spans="1:4" ht="18" customHeight="1">
      <c r="A24" s="334"/>
      <c r="B24" s="331"/>
      <c r="C24" s="333"/>
      <c r="D24" s="331"/>
    </row>
    <row r="25" spans="1:4" ht="18" customHeight="1">
      <c r="A25" s="334"/>
      <c r="B25" s="331"/>
      <c r="C25" s="333"/>
      <c r="D25" s="331"/>
    </row>
    <row r="26" spans="1:4" ht="18" customHeight="1">
      <c r="A26" s="334"/>
      <c r="B26" s="331"/>
      <c r="C26" s="333"/>
      <c r="D26" s="331"/>
    </row>
    <row r="27" spans="1:4" ht="18" customHeight="1">
      <c r="A27" s="334"/>
      <c r="B27" s="331"/>
      <c r="C27" s="333"/>
      <c r="D27" s="331"/>
    </row>
    <row r="28" spans="1:4" ht="18" customHeight="1">
      <c r="A28" s="334"/>
      <c r="B28" s="331"/>
      <c r="C28" s="333"/>
      <c r="D28" s="331"/>
    </row>
    <row r="29" spans="1:4" ht="18" customHeight="1">
      <c r="A29" s="334"/>
      <c r="B29" s="331"/>
      <c r="C29" s="333"/>
      <c r="D29" s="331"/>
    </row>
    <row r="30" spans="1:4" ht="18" customHeight="1">
      <c r="A30" s="334"/>
      <c r="B30" s="331"/>
      <c r="C30" s="333"/>
      <c r="D30" s="331"/>
    </row>
    <row r="31" spans="1:4" ht="18" customHeight="1">
      <c r="A31" s="334"/>
      <c r="B31" s="331"/>
      <c r="C31" s="333"/>
      <c r="D31" s="331"/>
    </row>
    <row r="32" spans="1:4" ht="18" customHeight="1">
      <c r="A32" s="334"/>
      <c r="B32" s="331"/>
      <c r="C32" s="333"/>
      <c r="D32" s="331"/>
    </row>
    <row r="33" spans="1:4" ht="18" customHeight="1">
      <c r="A33" s="334"/>
      <c r="B33" s="331"/>
      <c r="C33" s="333"/>
      <c r="D33" s="331"/>
    </row>
    <row r="34" spans="1:4" ht="18" customHeight="1">
      <c r="A34" s="334"/>
      <c r="B34" s="331"/>
      <c r="C34" s="333"/>
      <c r="D34" s="331"/>
    </row>
    <row r="35" spans="1:4" ht="18" customHeight="1">
      <c r="A35" s="334"/>
      <c r="B35" s="331"/>
      <c r="C35" s="333"/>
      <c r="D35" s="331"/>
    </row>
    <row r="36" spans="1:4" ht="18" customHeight="1">
      <c r="A36" s="334"/>
      <c r="B36" s="331"/>
      <c r="C36" s="333"/>
      <c r="D36" s="331"/>
    </row>
    <row r="37" spans="1:4" ht="18" customHeight="1">
      <c r="A37" s="334"/>
      <c r="B37" s="331"/>
      <c r="C37" s="333"/>
      <c r="D37" s="331"/>
    </row>
    <row r="38" spans="1:4" ht="18" customHeight="1">
      <c r="A38" s="334"/>
      <c r="B38" s="331"/>
      <c r="C38" s="333"/>
      <c r="D38" s="331"/>
    </row>
    <row r="39" spans="1:4" ht="18" customHeight="1">
      <c r="A39" s="334"/>
      <c r="B39" s="331"/>
      <c r="C39" s="333"/>
      <c r="D39" s="331"/>
    </row>
    <row r="40" spans="1:4" ht="18" customHeight="1">
      <c r="A40" s="334"/>
      <c r="B40" s="331"/>
      <c r="C40" s="333"/>
      <c r="D40" s="331"/>
    </row>
    <row r="41" spans="1:4" ht="18" customHeight="1">
      <c r="A41" s="334"/>
      <c r="B41" s="331"/>
      <c r="C41" s="333"/>
      <c r="D41" s="331"/>
    </row>
    <row r="42" spans="1:4" ht="18" customHeight="1">
      <c r="A42" s="334"/>
      <c r="B42" s="331"/>
      <c r="C42" s="333"/>
      <c r="D42" s="331"/>
    </row>
    <row r="43" spans="1:4" ht="18" customHeight="1">
      <c r="A43" s="475" t="s">
        <v>320</v>
      </c>
      <c r="B43" s="477"/>
      <c r="C43" s="325">
        <f>SUM(C22:C42)</f>
        <v>0</v>
      </c>
      <c r="D43" s="326"/>
    </row>
  </sheetData>
  <mergeCells count="2">
    <mergeCell ref="A17:B17"/>
    <mergeCell ref="A43:B43"/>
  </mergeCells>
  <phoneticPr fontId="5"/>
  <pageMargins left="0.70866141732283472" right="0.70866141732283472" top="0.55118110236220474" bottom="0.55118110236220474" header="0.31496062992125984" footer="0.31496062992125984"/>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5"/>
  <sheetViews>
    <sheetView view="pageBreakPreview" zoomScaleNormal="100" zoomScaleSheetLayoutView="100" workbookViewId="0">
      <pane ySplit="2" topLeftCell="A9" activePane="bottomLeft" state="frozen"/>
      <selection pane="bottomLeft" activeCell="G29" sqref="G29"/>
    </sheetView>
  </sheetViews>
  <sheetFormatPr defaultColWidth="9" defaultRowHeight="13"/>
  <cols>
    <col min="1" max="1" width="1.90625" style="4" customWidth="1"/>
    <col min="2" max="2" width="7.6328125" style="4" customWidth="1"/>
    <col min="3" max="3" width="12.7265625" style="4" customWidth="1"/>
    <col min="4" max="4" width="9.453125" style="4" customWidth="1"/>
    <col min="5" max="5" width="9" style="4"/>
    <col min="6" max="6" width="13.453125" style="4" customWidth="1"/>
    <col min="7" max="7" width="9" style="4"/>
    <col min="8" max="8" width="15.26953125" style="4" customWidth="1"/>
    <col min="9" max="9" width="8.6328125" style="4" customWidth="1"/>
    <col min="10" max="10" width="5.7265625" style="4" customWidth="1"/>
    <col min="11" max="11" width="3.36328125" style="4" customWidth="1"/>
    <col min="12" max="16384" width="9" style="4"/>
  </cols>
  <sheetData>
    <row r="1" spans="1:11" s="1" customFormat="1" ht="21">
      <c r="A1" s="147" t="s">
        <v>158</v>
      </c>
      <c r="K1" s="2"/>
    </row>
    <row r="2" spans="1:11" s="1" customFormat="1" ht="21">
      <c r="A2" s="146" t="s">
        <v>134</v>
      </c>
      <c r="K2" s="2"/>
    </row>
    <row r="3" spans="1:11" ht="21" customHeight="1">
      <c r="A3" s="3" t="s">
        <v>78</v>
      </c>
      <c r="B3" s="3"/>
      <c r="C3" s="3"/>
      <c r="D3" s="3"/>
      <c r="E3" s="3"/>
      <c r="F3" s="3"/>
      <c r="G3" s="3"/>
      <c r="H3" s="3"/>
      <c r="I3" s="3"/>
    </row>
    <row r="4" spans="1:11" ht="69" customHeight="1">
      <c r="A4" s="366" t="s">
        <v>36</v>
      </c>
      <c r="B4" s="366"/>
      <c r="C4" s="366"/>
      <c r="D4" s="366"/>
      <c r="E4" s="366"/>
      <c r="F4" s="366"/>
      <c r="G4" s="366"/>
      <c r="H4" s="366"/>
      <c r="I4" s="366"/>
      <c r="J4" s="61"/>
    </row>
    <row r="5" spans="1:11" ht="34.5" customHeight="1">
      <c r="A5" s="3"/>
      <c r="B5" s="3"/>
      <c r="C5" s="3"/>
      <c r="D5" s="3"/>
      <c r="E5" s="3"/>
      <c r="F5" s="3"/>
      <c r="G5" s="3"/>
      <c r="H5" s="368"/>
      <c r="I5" s="368"/>
      <c r="J5" s="5"/>
    </row>
    <row r="6" spans="1:11" ht="19.5" customHeight="1">
      <c r="A6" s="3" t="s">
        <v>20</v>
      </c>
      <c r="B6" s="3"/>
      <c r="C6" s="3"/>
      <c r="D6" s="3"/>
      <c r="E6" s="3"/>
      <c r="F6" s="66" t="s">
        <v>20</v>
      </c>
      <c r="G6" s="6" t="s">
        <v>21</v>
      </c>
      <c r="H6" s="369" t="str">
        <f>IF(E28="令和７年12月31日","令和８年1月15日 ",IF(E28="令和８年3月31日","令和８年4月10日",""))</f>
        <v/>
      </c>
      <c r="I6" s="370"/>
      <c r="J6" s="5"/>
    </row>
    <row r="7" spans="1:11">
      <c r="A7" s="3"/>
      <c r="B7" s="3"/>
      <c r="C7" s="3"/>
      <c r="D7" s="3"/>
      <c r="E7" s="3" t="s">
        <v>20</v>
      </c>
      <c r="F7" s="7" t="s">
        <v>20</v>
      </c>
      <c r="G7" s="8"/>
      <c r="H7" s="8"/>
      <c r="I7" s="9"/>
      <c r="J7" s="5"/>
    </row>
    <row r="8" spans="1:11" ht="14">
      <c r="A8" s="3"/>
      <c r="B8" s="12" t="s">
        <v>307</v>
      </c>
      <c r="C8" s="317"/>
      <c r="D8" s="3"/>
      <c r="E8" s="3"/>
      <c r="F8" s="3"/>
      <c r="G8" s="3"/>
      <c r="H8" s="3"/>
      <c r="I8" s="3"/>
      <c r="J8" s="5"/>
    </row>
    <row r="9" spans="1:11" ht="64.5" customHeight="1">
      <c r="A9" s="3"/>
      <c r="B9" s="3"/>
      <c r="C9" s="3"/>
      <c r="D9" s="3"/>
      <c r="E9" s="3"/>
      <c r="F9" s="3"/>
      <c r="G9" s="3"/>
      <c r="H9" s="3"/>
      <c r="I9" s="3"/>
      <c r="J9" s="5"/>
    </row>
    <row r="10" spans="1:11" ht="23.25" customHeight="1">
      <c r="A10" s="3"/>
      <c r="B10" s="3"/>
      <c r="C10" s="3"/>
      <c r="D10" s="3"/>
      <c r="E10" s="5"/>
      <c r="F10" s="15" t="s">
        <v>22</v>
      </c>
      <c r="G10" s="375">
        <f>+①基本情報!C8</f>
        <v>0</v>
      </c>
      <c r="H10" s="375"/>
      <c r="I10" s="375"/>
      <c r="J10" s="5"/>
    </row>
    <row r="11" spans="1:11" ht="23.25" customHeight="1">
      <c r="A11" s="3"/>
      <c r="B11" s="3"/>
      <c r="C11" s="3"/>
      <c r="D11" s="3"/>
      <c r="E11" s="5"/>
      <c r="F11" s="15" t="s">
        <v>23</v>
      </c>
      <c r="G11" s="375">
        <f>+①基本情報!C6</f>
        <v>0</v>
      </c>
      <c r="H11" s="375"/>
      <c r="I11" s="375"/>
      <c r="J11" s="5"/>
    </row>
    <row r="12" spans="1:11" ht="23.25" customHeight="1">
      <c r="A12" s="3"/>
      <c r="B12" s="3"/>
      <c r="C12" s="3" t="s">
        <v>0</v>
      </c>
      <c r="D12" s="3"/>
      <c r="E12" s="5"/>
      <c r="F12" s="15" t="s">
        <v>24</v>
      </c>
      <c r="G12" s="375">
        <f>+①基本情報!C10</f>
        <v>0</v>
      </c>
      <c r="H12" s="375"/>
      <c r="I12" s="375"/>
      <c r="J12" s="3"/>
    </row>
    <row r="13" spans="1:11" ht="21" customHeight="1">
      <c r="A13" s="3"/>
      <c r="B13" s="3"/>
      <c r="C13" s="3"/>
      <c r="D13" s="3"/>
      <c r="E13" s="5"/>
      <c r="F13" s="15" t="s">
        <v>47</v>
      </c>
      <c r="G13" s="375">
        <f>+①基本情報!C9</f>
        <v>0</v>
      </c>
      <c r="H13" s="375"/>
      <c r="I13" s="375"/>
      <c r="J13" s="16"/>
    </row>
    <row r="14" spans="1:11" ht="21" customHeight="1">
      <c r="A14" s="3"/>
      <c r="B14" s="3"/>
      <c r="C14" s="3"/>
      <c r="D14" s="3"/>
      <c r="E14" s="5"/>
      <c r="F14" s="15" t="s">
        <v>80</v>
      </c>
      <c r="G14" s="375">
        <f>+①基本情報!C11</f>
        <v>0</v>
      </c>
      <c r="H14" s="375"/>
      <c r="I14" s="375"/>
      <c r="J14" s="16"/>
    </row>
    <row r="15" spans="1:11" ht="21" customHeight="1">
      <c r="A15" s="3"/>
      <c r="B15" s="3"/>
      <c r="C15" s="3"/>
      <c r="D15" s="3"/>
      <c r="E15" s="5"/>
      <c r="F15" s="16" t="s">
        <v>141</v>
      </c>
      <c r="G15" s="364">
        <f>+①基本情報!C12</f>
        <v>0</v>
      </c>
      <c r="H15" s="364"/>
      <c r="I15" s="364"/>
      <c r="J15" s="62"/>
    </row>
    <row r="16" spans="1:11" ht="77.25" customHeight="1">
      <c r="A16" s="10" t="s">
        <v>20</v>
      </c>
      <c r="B16" s="3"/>
      <c r="C16" s="3"/>
      <c r="D16" s="3"/>
      <c r="E16" s="3"/>
      <c r="F16" s="3"/>
      <c r="G16" s="3"/>
      <c r="H16" s="3"/>
      <c r="I16" s="3"/>
      <c r="J16" s="5"/>
    </row>
    <row r="17" spans="1:10" ht="17.25" customHeight="1">
      <c r="A17" s="5"/>
      <c r="B17" s="367" t="str">
        <f>"　"&amp;①基本情報!C19&amp;"付け"&amp;①基本情報!C20&amp;"で交付決定のあった"&amp;①基本情報!A2&amp;"を下記のとおり実施したので、補助金交付要綱第11条の規定によりその実績を報告します。"</f>
        <v>　付けで交付決定のあった令和７年度外国人介護人材受入施設環境整備事業を下記のとおり実施したので、補助金交付要綱第11条の規定によりその実績を報告します。</v>
      </c>
      <c r="C17" s="367"/>
      <c r="D17" s="367"/>
      <c r="E17" s="367"/>
      <c r="F17" s="367"/>
      <c r="G17" s="367"/>
      <c r="H17" s="367"/>
      <c r="I17" s="367"/>
      <c r="J17" s="3"/>
    </row>
    <row r="18" spans="1:10" ht="17.25" customHeight="1">
      <c r="A18" s="5"/>
      <c r="B18" s="367"/>
      <c r="C18" s="367"/>
      <c r="D18" s="367"/>
      <c r="E18" s="367"/>
      <c r="F18" s="367"/>
      <c r="G18" s="367"/>
      <c r="H18" s="367"/>
      <c r="I18" s="367"/>
      <c r="J18" s="3"/>
    </row>
    <row r="19" spans="1:10" ht="17.25" customHeight="1">
      <c r="A19" s="3"/>
      <c r="B19" s="367"/>
      <c r="C19" s="367"/>
      <c r="D19" s="367"/>
      <c r="E19" s="367"/>
      <c r="F19" s="367"/>
      <c r="G19" s="367"/>
      <c r="H19" s="367"/>
      <c r="I19" s="367"/>
      <c r="J19" s="5"/>
    </row>
    <row r="20" spans="1:10" ht="51.75" customHeight="1">
      <c r="A20" s="371" t="s">
        <v>29</v>
      </c>
      <c r="B20" s="371"/>
      <c r="C20" s="371"/>
      <c r="D20" s="371"/>
      <c r="E20" s="371"/>
      <c r="F20" s="371"/>
      <c r="G20" s="371"/>
      <c r="H20" s="371"/>
      <c r="I20" s="371"/>
      <c r="J20" s="5"/>
    </row>
    <row r="21" spans="1:10">
      <c r="A21" s="3"/>
      <c r="B21" s="3"/>
      <c r="C21" s="3"/>
      <c r="D21" s="3"/>
      <c r="E21" s="67"/>
      <c r="F21" s="3"/>
      <c r="G21" s="3"/>
      <c r="H21" s="3"/>
      <c r="I21" s="3"/>
      <c r="J21" s="5"/>
    </row>
    <row r="22" spans="1:10">
      <c r="A22" s="5"/>
      <c r="B22" s="5"/>
      <c r="C22" s="5"/>
      <c r="D22" s="3"/>
      <c r="E22" s="67"/>
      <c r="F22" s="3"/>
      <c r="G22" s="3"/>
      <c r="H22" s="3"/>
      <c r="I22" s="3"/>
      <c r="J22" s="5"/>
    </row>
    <row r="23" spans="1:10" ht="24.75" customHeight="1">
      <c r="A23" s="5"/>
      <c r="B23" s="12" t="s">
        <v>138</v>
      </c>
      <c r="C23" s="11"/>
      <c r="D23" s="12"/>
      <c r="E23" s="12"/>
      <c r="F23" s="12"/>
      <c r="G23" s="12"/>
      <c r="H23" s="12"/>
      <c r="I23" s="3"/>
      <c r="J23" s="5"/>
    </row>
    <row r="24" spans="1:10" ht="15" customHeight="1">
      <c r="A24" s="5"/>
      <c r="B24" s="12"/>
      <c r="C24" s="11"/>
      <c r="D24" s="12"/>
      <c r="E24" s="12"/>
      <c r="F24" s="12"/>
      <c r="G24" s="12"/>
      <c r="H24" s="12"/>
      <c r="I24" s="3"/>
      <c r="J24" s="5"/>
    </row>
    <row r="25" spans="1:10" ht="26.5" customHeight="1">
      <c r="A25" s="5"/>
      <c r="B25" s="12"/>
      <c r="C25" s="11"/>
      <c r="D25" s="11"/>
      <c r="E25" s="372" t="s">
        <v>342</v>
      </c>
      <c r="F25" s="372"/>
      <c r="G25" s="11"/>
      <c r="H25" s="13"/>
      <c r="I25" s="3"/>
      <c r="J25" s="5"/>
    </row>
    <row r="26" spans="1:10" ht="24.75" customHeight="1">
      <c r="A26" s="5"/>
      <c r="B26" s="12" t="s">
        <v>139</v>
      </c>
      <c r="C26" s="11"/>
      <c r="D26" s="11"/>
      <c r="E26" s="372">
        <v>45748</v>
      </c>
      <c r="F26" s="372"/>
      <c r="G26" s="11"/>
      <c r="H26" s="13"/>
      <c r="I26" s="3"/>
      <c r="J26" s="5"/>
    </row>
    <row r="27" spans="1:10" ht="25.15" customHeight="1">
      <c r="A27" s="5"/>
      <c r="B27" s="12"/>
      <c r="C27" s="11"/>
      <c r="D27" s="11"/>
      <c r="E27" s="372" t="s">
        <v>343</v>
      </c>
      <c r="F27" s="372"/>
      <c r="G27" s="11"/>
      <c r="H27" s="13"/>
      <c r="I27" s="3"/>
      <c r="J27" s="5"/>
    </row>
    <row r="28" spans="1:10" ht="24.75" customHeight="1">
      <c r="A28" s="5"/>
      <c r="B28" s="12" t="s">
        <v>37</v>
      </c>
      <c r="C28" s="11"/>
      <c r="D28" s="11"/>
      <c r="E28" s="373">
        <v>46022</v>
      </c>
      <c r="F28" s="374"/>
      <c r="G28" s="11"/>
      <c r="H28" s="13"/>
      <c r="I28" s="3"/>
      <c r="J28" s="5"/>
    </row>
    <row r="29" spans="1:10" ht="15" customHeight="1">
      <c r="A29" s="5"/>
      <c r="B29" s="12"/>
      <c r="C29" s="11"/>
      <c r="D29" s="12"/>
      <c r="E29" s="12"/>
      <c r="F29" s="12"/>
      <c r="G29" s="12"/>
      <c r="H29" s="12"/>
      <c r="I29" s="3"/>
      <c r="J29" s="5"/>
    </row>
    <row r="30" spans="1:10" ht="24.75" customHeight="1">
      <c r="A30" s="5"/>
      <c r="B30" s="12" t="s">
        <v>140</v>
      </c>
      <c r="C30" s="11"/>
      <c r="D30" s="12"/>
      <c r="E30" s="12"/>
      <c r="F30" s="12"/>
      <c r="G30" s="12"/>
      <c r="H30" s="12"/>
      <c r="I30" s="3"/>
      <c r="J30" s="5"/>
    </row>
    <row r="31" spans="1:10" ht="24.75" customHeight="1">
      <c r="A31" s="64"/>
      <c r="B31" s="64"/>
      <c r="C31" s="64"/>
      <c r="D31" s="64"/>
      <c r="E31" s="64"/>
      <c r="F31" s="64"/>
      <c r="G31" s="64"/>
      <c r="H31" s="64"/>
      <c r="I31" s="64"/>
      <c r="J31" s="11"/>
    </row>
    <row r="32" spans="1:10" ht="24.75" customHeight="1">
      <c r="A32" s="64"/>
      <c r="B32" s="64"/>
      <c r="C32" s="64"/>
      <c r="D32" s="64"/>
      <c r="E32" s="64"/>
      <c r="F32" s="64"/>
      <c r="G32" s="64"/>
      <c r="H32" s="64"/>
      <c r="I32" s="64"/>
      <c r="J32" s="11"/>
    </row>
    <row r="33" spans="1:10" ht="24.75" customHeight="1">
      <c r="A33" s="14"/>
      <c r="B33" s="14"/>
      <c r="C33" s="14"/>
      <c r="D33" s="14"/>
      <c r="E33" s="14"/>
      <c r="F33" s="14"/>
      <c r="G33" s="14"/>
      <c r="H33" s="14"/>
      <c r="I33" s="14"/>
      <c r="J33" s="14"/>
    </row>
    <row r="34" spans="1:10" ht="24.75" customHeight="1">
      <c r="A34" s="11"/>
      <c r="B34" s="365" t="s">
        <v>159</v>
      </c>
      <c r="C34" s="365"/>
      <c r="D34" s="365"/>
      <c r="E34" s="365"/>
      <c r="F34" s="365"/>
      <c r="G34" s="365"/>
      <c r="H34" s="365"/>
      <c r="I34" s="64"/>
      <c r="J34" s="11"/>
    </row>
    <row r="35" spans="1:10">
      <c r="A35" s="3"/>
      <c r="B35" s="3"/>
      <c r="C35" s="3"/>
      <c r="D35" s="3"/>
      <c r="E35" s="3"/>
      <c r="F35" s="3"/>
      <c r="G35" s="3"/>
      <c r="H35" s="3"/>
      <c r="I35" s="3"/>
      <c r="J35" s="5"/>
    </row>
  </sheetData>
  <mergeCells count="16">
    <mergeCell ref="G15:I15"/>
    <mergeCell ref="B34:H34"/>
    <mergeCell ref="A4:I4"/>
    <mergeCell ref="B17:I19"/>
    <mergeCell ref="H5:I5"/>
    <mergeCell ref="H6:I6"/>
    <mergeCell ref="A20:I20"/>
    <mergeCell ref="E26:F26"/>
    <mergeCell ref="E28:F28"/>
    <mergeCell ref="E25:F25"/>
    <mergeCell ref="E27:F27"/>
    <mergeCell ref="G13:I13"/>
    <mergeCell ref="G14:I14"/>
    <mergeCell ref="G12:I12"/>
    <mergeCell ref="G11:I11"/>
    <mergeCell ref="G10:I10"/>
  </mergeCells>
  <phoneticPr fontId="5"/>
  <dataValidations count="1">
    <dataValidation type="list" allowBlank="1" showInputMessage="1" showErrorMessage="1" sqref="E28:F28" xr:uid="{00000000-0002-0000-0100-000000000000}">
      <formula1>"2025/12/31,2026/3/31"</formula1>
    </dataValidation>
  </dataValidations>
  <pageMargins left="0.7" right="0.7" top="0.75" bottom="0.75" header="0.3" footer="0.3"/>
  <pageSetup paperSize="9" scale="91" orientation="portrait" r:id="rId1"/>
  <colBreaks count="1" manualBreakCount="1">
    <brk id="1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46"/>
  <sheetViews>
    <sheetView view="pageBreakPreview" zoomScale="90" zoomScaleNormal="100" zoomScaleSheetLayoutView="90" workbookViewId="0">
      <selection activeCell="J53" sqref="J53"/>
    </sheetView>
  </sheetViews>
  <sheetFormatPr defaultColWidth="9" defaultRowHeight="13"/>
  <cols>
    <col min="1" max="1" width="4" style="160" customWidth="1"/>
    <col min="2" max="2" width="25" style="160" customWidth="1"/>
    <col min="3" max="3" width="3.453125" style="160" customWidth="1"/>
    <col min="4" max="4" width="20.26953125" style="160" customWidth="1"/>
    <col min="5" max="5" width="4.08984375" style="160" customWidth="1"/>
    <col min="6" max="8" width="9.7265625" style="160" customWidth="1"/>
    <col min="9" max="9" width="3.26953125" style="160" customWidth="1"/>
    <col min="10" max="16384" width="9" style="160"/>
  </cols>
  <sheetData>
    <row r="1" spans="1:13" s="1" customFormat="1" ht="21">
      <c r="A1" s="146" t="s">
        <v>264</v>
      </c>
      <c r="I1" s="2"/>
    </row>
    <row r="2" spans="1:13" s="1" customFormat="1" ht="21">
      <c r="A2" s="146" t="s">
        <v>285</v>
      </c>
      <c r="I2" s="2"/>
    </row>
    <row r="3" spans="1:13" ht="14.25" customHeight="1">
      <c r="A3" s="12" t="s">
        <v>10</v>
      </c>
      <c r="B3" s="12"/>
      <c r="C3" s="12"/>
      <c r="D3" s="12"/>
      <c r="E3" s="12"/>
      <c r="F3" s="12"/>
      <c r="G3" s="12"/>
      <c r="H3" s="14"/>
      <c r="I3" s="14"/>
    </row>
    <row r="4" spans="1:13" ht="14.25" customHeight="1">
      <c r="A4" s="14"/>
      <c r="B4" s="14"/>
      <c r="C4" s="14"/>
      <c r="D4" s="14"/>
      <c r="E4" s="14"/>
      <c r="F4" s="14"/>
      <c r="G4" s="14"/>
      <c r="H4" s="14"/>
      <c r="I4" s="14"/>
    </row>
    <row r="5" spans="1:13" ht="14.25" customHeight="1">
      <c r="A5" s="14"/>
      <c r="B5" s="14"/>
      <c r="C5" s="14"/>
      <c r="D5" s="14"/>
      <c r="E5" s="14"/>
      <c r="F5" s="14"/>
      <c r="G5" s="14"/>
      <c r="H5" s="14"/>
      <c r="I5" s="14"/>
    </row>
    <row r="6" spans="1:13" ht="28.5" customHeight="1">
      <c r="A6" s="387" t="s">
        <v>66</v>
      </c>
      <c r="B6" s="387"/>
      <c r="C6" s="387"/>
      <c r="D6" s="387"/>
      <c r="E6" s="387"/>
      <c r="F6" s="387"/>
      <c r="G6" s="387"/>
      <c r="H6" s="387"/>
      <c r="I6" s="387"/>
    </row>
    <row r="7" spans="1:13" ht="14.25" customHeight="1">
      <c r="A7" s="14"/>
      <c r="B7" s="14"/>
      <c r="C7" s="14"/>
      <c r="D7" s="14"/>
      <c r="E7" s="14"/>
      <c r="F7" s="14"/>
      <c r="G7" s="14"/>
      <c r="H7" s="14"/>
      <c r="I7" s="14"/>
    </row>
    <row r="8" spans="1:13" ht="14.25" customHeight="1">
      <c r="A8" s="14"/>
      <c r="B8" s="14"/>
      <c r="C8" s="14"/>
      <c r="D8" s="14"/>
      <c r="E8" s="14"/>
      <c r="F8" s="14"/>
      <c r="G8" s="14"/>
      <c r="H8" s="14"/>
      <c r="I8" s="14"/>
    </row>
    <row r="9" spans="1:13" ht="14.25" customHeight="1">
      <c r="A9" s="161" t="s">
        <v>81</v>
      </c>
      <c r="B9" s="14" t="s">
        <v>25</v>
      </c>
      <c r="C9" s="14"/>
      <c r="D9" s="14"/>
      <c r="E9" s="14"/>
      <c r="F9" s="14"/>
      <c r="G9" s="14"/>
      <c r="H9" s="162"/>
      <c r="I9" s="14"/>
    </row>
    <row r="10" spans="1:13" ht="33" customHeight="1">
      <c r="A10" s="14"/>
      <c r="B10" s="163" t="s">
        <v>68</v>
      </c>
      <c r="C10" s="381" t="s">
        <v>67</v>
      </c>
      <c r="D10" s="381"/>
      <c r="E10" s="381"/>
      <c r="F10" s="381" t="s">
        <v>69</v>
      </c>
      <c r="G10" s="381"/>
      <c r="H10" s="381"/>
      <c r="I10" s="14"/>
      <c r="J10" s="388"/>
      <c r="K10" s="388"/>
      <c r="L10" s="388"/>
      <c r="M10" s="388"/>
    </row>
    <row r="11" spans="1:13" ht="24" customHeight="1">
      <c r="A11" s="14"/>
      <c r="B11" s="383" t="s">
        <v>26</v>
      </c>
      <c r="C11" s="164" t="s">
        <v>160</v>
      </c>
      <c r="D11" s="178"/>
      <c r="E11" s="165" t="s">
        <v>76</v>
      </c>
      <c r="F11" s="378"/>
      <c r="G11" s="379"/>
      <c r="H11" s="380"/>
      <c r="I11" s="14"/>
      <c r="J11" s="166"/>
    </row>
    <row r="12" spans="1:13" ht="24" customHeight="1">
      <c r="A12" s="14"/>
      <c r="B12" s="384"/>
      <c r="C12" s="376">
        <f>+③別紙３!K16</f>
        <v>0</v>
      </c>
      <c r="D12" s="376"/>
      <c r="E12" s="376"/>
      <c r="F12" s="389"/>
      <c r="G12" s="390"/>
      <c r="H12" s="391"/>
      <c r="I12" s="14"/>
      <c r="J12" s="166"/>
    </row>
    <row r="13" spans="1:13" ht="24" customHeight="1">
      <c r="A13" s="14"/>
      <c r="B13" s="385" t="s">
        <v>298</v>
      </c>
      <c r="C13" s="164" t="s">
        <v>160</v>
      </c>
      <c r="D13" s="178"/>
      <c r="E13" s="165" t="s">
        <v>76</v>
      </c>
      <c r="F13" s="382"/>
      <c r="G13" s="382"/>
      <c r="H13" s="382"/>
      <c r="I13" s="14"/>
      <c r="J13" s="166"/>
    </row>
    <row r="14" spans="1:13" ht="24" customHeight="1">
      <c r="A14" s="14"/>
      <c r="B14" s="386"/>
      <c r="C14" s="376">
        <f>+③別紙３!C16</f>
        <v>0</v>
      </c>
      <c r="D14" s="376"/>
      <c r="E14" s="376"/>
      <c r="F14" s="377"/>
      <c r="G14" s="377"/>
      <c r="H14" s="377"/>
      <c r="I14" s="14"/>
      <c r="J14" s="167"/>
    </row>
    <row r="15" spans="1:13" ht="24" customHeight="1">
      <c r="A15" s="14"/>
      <c r="B15" s="385" t="s">
        <v>27</v>
      </c>
      <c r="C15" s="164" t="s">
        <v>160</v>
      </c>
      <c r="D15" s="178"/>
      <c r="E15" s="165" t="s">
        <v>76</v>
      </c>
      <c r="F15" s="382"/>
      <c r="G15" s="382"/>
      <c r="H15" s="382"/>
      <c r="I15" s="14"/>
      <c r="J15" s="166"/>
    </row>
    <row r="16" spans="1:13" ht="24" customHeight="1">
      <c r="A16" s="14"/>
      <c r="B16" s="386"/>
      <c r="C16" s="376">
        <f>C18-C12-C14</f>
        <v>0</v>
      </c>
      <c r="D16" s="376"/>
      <c r="E16" s="376"/>
      <c r="F16" s="377"/>
      <c r="G16" s="377"/>
      <c r="H16" s="377"/>
      <c r="I16" s="14"/>
      <c r="J16" s="167"/>
    </row>
    <row r="17" spans="1:10" ht="24" customHeight="1">
      <c r="A17" s="14"/>
      <c r="B17" s="168"/>
      <c r="C17" s="164" t="s">
        <v>160</v>
      </c>
      <c r="D17" s="169">
        <f>+D11+D13+D15</f>
        <v>0</v>
      </c>
      <c r="E17" s="165" t="s">
        <v>76</v>
      </c>
      <c r="F17" s="382"/>
      <c r="G17" s="382"/>
      <c r="H17" s="382"/>
      <c r="I17" s="14"/>
      <c r="J17" s="167"/>
    </row>
    <row r="18" spans="1:10" ht="24" customHeight="1">
      <c r="A18" s="14"/>
      <c r="B18" s="170" t="s">
        <v>1</v>
      </c>
      <c r="C18" s="376">
        <f>+③別紙３!B16</f>
        <v>0</v>
      </c>
      <c r="D18" s="376"/>
      <c r="E18" s="376"/>
      <c r="F18" s="377"/>
      <c r="G18" s="377"/>
      <c r="H18" s="377"/>
      <c r="I18" s="14"/>
      <c r="J18" s="167"/>
    </row>
    <row r="19" spans="1:10" ht="33" customHeight="1">
      <c r="A19" s="14"/>
      <c r="B19" s="14"/>
      <c r="C19" s="14"/>
      <c r="D19" s="14"/>
      <c r="E19" s="14"/>
      <c r="F19" s="14"/>
      <c r="G19" s="14"/>
      <c r="H19" s="14"/>
      <c r="I19" s="14"/>
    </row>
    <row r="20" spans="1:10" ht="33" customHeight="1">
      <c r="A20" s="161" t="s">
        <v>82</v>
      </c>
      <c r="B20" s="14" t="s">
        <v>28</v>
      </c>
      <c r="C20" s="14"/>
      <c r="D20" s="14"/>
      <c r="E20" s="14"/>
      <c r="F20" s="14"/>
      <c r="G20" s="14"/>
      <c r="H20" s="162"/>
      <c r="I20" s="14"/>
    </row>
    <row r="21" spans="1:10" ht="33" customHeight="1">
      <c r="A21" s="14"/>
      <c r="B21" s="163" t="s">
        <v>68</v>
      </c>
      <c r="C21" s="381" t="s">
        <v>67</v>
      </c>
      <c r="D21" s="381"/>
      <c r="E21" s="381"/>
      <c r="F21" s="381" t="s">
        <v>70</v>
      </c>
      <c r="G21" s="381"/>
      <c r="H21" s="381"/>
      <c r="I21" s="14"/>
    </row>
    <row r="22" spans="1:10" ht="24" customHeight="1">
      <c r="A22" s="14"/>
      <c r="B22" s="392" t="s">
        <v>33</v>
      </c>
      <c r="C22" s="164" t="s">
        <v>160</v>
      </c>
      <c r="D22" s="178"/>
      <c r="E22" s="165" t="s">
        <v>76</v>
      </c>
      <c r="F22" s="378"/>
      <c r="G22" s="379"/>
      <c r="H22" s="380"/>
      <c r="I22" s="14"/>
      <c r="J22" s="167"/>
    </row>
    <row r="23" spans="1:10" ht="24" customHeight="1">
      <c r="A23" s="14"/>
      <c r="B23" s="393"/>
      <c r="C23" s="376">
        <f>+'②別紙4(1)'!I29</f>
        <v>0</v>
      </c>
      <c r="D23" s="376"/>
      <c r="E23" s="376"/>
      <c r="F23" s="377"/>
      <c r="G23" s="377"/>
      <c r="H23" s="377"/>
      <c r="I23" s="14"/>
      <c r="J23" s="167"/>
    </row>
    <row r="24" spans="1:10" ht="24" customHeight="1">
      <c r="A24" s="14"/>
      <c r="B24" s="171" t="s">
        <v>161</v>
      </c>
      <c r="C24" s="164" t="s">
        <v>160</v>
      </c>
      <c r="D24" s="178"/>
      <c r="E24" s="165" t="s">
        <v>76</v>
      </c>
      <c r="F24" s="378"/>
      <c r="G24" s="379"/>
      <c r="H24" s="380"/>
      <c r="I24" s="14"/>
      <c r="J24" s="167"/>
    </row>
    <row r="25" spans="1:10" ht="24" customHeight="1">
      <c r="A25" s="14"/>
      <c r="B25" s="172" t="s">
        <v>169</v>
      </c>
      <c r="C25" s="376">
        <f>+'②別紙4(2)'!B12</f>
        <v>0</v>
      </c>
      <c r="D25" s="376"/>
      <c r="E25" s="376"/>
      <c r="F25" s="377"/>
      <c r="G25" s="377"/>
      <c r="H25" s="377"/>
      <c r="I25" s="14"/>
      <c r="J25" s="167"/>
    </row>
    <row r="26" spans="1:10" ht="24" customHeight="1">
      <c r="A26" s="14"/>
      <c r="B26" s="171" t="s">
        <v>161</v>
      </c>
      <c r="C26" s="164" t="s">
        <v>160</v>
      </c>
      <c r="D26" s="178"/>
      <c r="E26" s="165" t="s">
        <v>76</v>
      </c>
      <c r="F26" s="378"/>
      <c r="G26" s="379"/>
      <c r="H26" s="380"/>
      <c r="I26" s="14"/>
      <c r="J26" s="167"/>
    </row>
    <row r="27" spans="1:10" ht="24" customHeight="1">
      <c r="A27" s="14"/>
      <c r="B27" s="172" t="s">
        <v>162</v>
      </c>
      <c r="C27" s="376">
        <f>+'②別紙4(2)'!B14</f>
        <v>0</v>
      </c>
      <c r="D27" s="376"/>
      <c r="E27" s="376"/>
      <c r="F27" s="377"/>
      <c r="G27" s="377"/>
      <c r="H27" s="377"/>
      <c r="I27" s="14"/>
      <c r="J27" s="167"/>
    </row>
    <row r="28" spans="1:10" ht="24" customHeight="1">
      <c r="A28" s="14"/>
      <c r="B28" s="171" t="s">
        <v>161</v>
      </c>
      <c r="C28" s="164" t="s">
        <v>160</v>
      </c>
      <c r="D28" s="178"/>
      <c r="E28" s="165" t="s">
        <v>76</v>
      </c>
      <c r="F28" s="378"/>
      <c r="G28" s="379"/>
      <c r="H28" s="380"/>
      <c r="I28" s="14"/>
      <c r="J28" s="167"/>
    </row>
    <row r="29" spans="1:10" ht="24" customHeight="1">
      <c r="A29" s="14"/>
      <c r="B29" s="172" t="s">
        <v>163</v>
      </c>
      <c r="C29" s="376">
        <f>+'②別紙4(2)'!B16</f>
        <v>0</v>
      </c>
      <c r="D29" s="376"/>
      <c r="E29" s="376"/>
      <c r="F29" s="377"/>
      <c r="G29" s="377"/>
      <c r="H29" s="377"/>
      <c r="I29" s="14"/>
      <c r="J29" s="167"/>
    </row>
    <row r="30" spans="1:10" ht="24" customHeight="1">
      <c r="A30" s="14"/>
      <c r="B30" s="171" t="s">
        <v>161</v>
      </c>
      <c r="C30" s="164" t="s">
        <v>160</v>
      </c>
      <c r="D30" s="178"/>
      <c r="E30" s="165" t="s">
        <v>76</v>
      </c>
      <c r="F30" s="378"/>
      <c r="G30" s="379"/>
      <c r="H30" s="380"/>
      <c r="I30" s="14"/>
      <c r="J30" s="167"/>
    </row>
    <row r="31" spans="1:10" ht="24" customHeight="1">
      <c r="A31" s="14"/>
      <c r="B31" s="172" t="s">
        <v>164</v>
      </c>
      <c r="C31" s="376">
        <f>+'②別紙4(2)'!B21</f>
        <v>0</v>
      </c>
      <c r="D31" s="376"/>
      <c r="E31" s="376"/>
      <c r="F31" s="377"/>
      <c r="G31" s="377"/>
      <c r="H31" s="377"/>
      <c r="I31" s="14"/>
      <c r="J31" s="167"/>
    </row>
    <row r="32" spans="1:10" ht="24" customHeight="1">
      <c r="A32" s="14"/>
      <c r="B32" s="171" t="s">
        <v>161</v>
      </c>
      <c r="C32" s="164" t="s">
        <v>160</v>
      </c>
      <c r="D32" s="178"/>
      <c r="E32" s="165" t="s">
        <v>76</v>
      </c>
      <c r="F32" s="378"/>
      <c r="G32" s="379"/>
      <c r="H32" s="380"/>
      <c r="I32" s="14"/>
      <c r="J32" s="167"/>
    </row>
    <row r="33" spans="1:10" ht="24" customHeight="1">
      <c r="A33" s="14"/>
      <c r="B33" s="172" t="s">
        <v>165</v>
      </c>
      <c r="C33" s="376">
        <f>+'②別紙4(2)'!B25</f>
        <v>0</v>
      </c>
      <c r="D33" s="376"/>
      <c r="E33" s="376"/>
      <c r="F33" s="377"/>
      <c r="G33" s="377"/>
      <c r="H33" s="377"/>
      <c r="I33" s="14"/>
      <c r="J33" s="167"/>
    </row>
    <row r="34" spans="1:10" ht="24" customHeight="1">
      <c r="A34" s="14"/>
      <c r="B34" s="171" t="s">
        <v>161</v>
      </c>
      <c r="C34" s="164" t="s">
        <v>160</v>
      </c>
      <c r="D34" s="178"/>
      <c r="E34" s="165" t="s">
        <v>76</v>
      </c>
      <c r="F34" s="378"/>
      <c r="G34" s="379"/>
      <c r="H34" s="380"/>
      <c r="I34" s="14"/>
      <c r="J34" s="167"/>
    </row>
    <row r="35" spans="1:10" ht="24" customHeight="1">
      <c r="A35" s="14"/>
      <c r="B35" s="172" t="s">
        <v>166</v>
      </c>
      <c r="C35" s="376">
        <f>+'②別紙4(2)'!B27</f>
        <v>0</v>
      </c>
      <c r="D35" s="376"/>
      <c r="E35" s="376"/>
      <c r="F35" s="377"/>
      <c r="G35" s="377"/>
      <c r="H35" s="377"/>
      <c r="I35" s="14"/>
      <c r="J35" s="167"/>
    </row>
    <row r="36" spans="1:10" ht="24" customHeight="1">
      <c r="A36" s="14"/>
      <c r="B36" s="171" t="s">
        <v>161</v>
      </c>
      <c r="C36" s="164" t="s">
        <v>160</v>
      </c>
      <c r="D36" s="178"/>
      <c r="E36" s="165" t="s">
        <v>76</v>
      </c>
      <c r="F36" s="378"/>
      <c r="G36" s="379"/>
      <c r="H36" s="380"/>
      <c r="I36" s="14"/>
      <c r="J36" s="167"/>
    </row>
    <row r="37" spans="1:10" ht="24" customHeight="1">
      <c r="A37" s="14"/>
      <c r="B37" s="172" t="s">
        <v>167</v>
      </c>
      <c r="C37" s="376">
        <f>+'②別紙4(2)'!B29</f>
        <v>0</v>
      </c>
      <c r="D37" s="376"/>
      <c r="E37" s="376"/>
      <c r="F37" s="377"/>
      <c r="G37" s="377"/>
      <c r="H37" s="377"/>
      <c r="I37" s="14"/>
      <c r="J37" s="167"/>
    </row>
    <row r="38" spans="1:10" ht="24" customHeight="1">
      <c r="A38" s="14"/>
      <c r="B38" s="171" t="s">
        <v>161</v>
      </c>
      <c r="C38" s="164" t="s">
        <v>160</v>
      </c>
      <c r="D38" s="178"/>
      <c r="E38" s="165" t="s">
        <v>76</v>
      </c>
      <c r="F38" s="378"/>
      <c r="G38" s="379"/>
      <c r="H38" s="380"/>
      <c r="I38" s="14"/>
      <c r="J38" s="167"/>
    </row>
    <row r="39" spans="1:10" ht="24" customHeight="1">
      <c r="A39" s="14"/>
      <c r="B39" s="172" t="s">
        <v>168</v>
      </c>
      <c r="C39" s="376">
        <f>+'②別紙4(2)'!B33</f>
        <v>0</v>
      </c>
      <c r="D39" s="376"/>
      <c r="E39" s="376"/>
      <c r="F39" s="377"/>
      <c r="G39" s="377"/>
      <c r="H39" s="377"/>
      <c r="I39" s="14"/>
      <c r="J39" s="167"/>
    </row>
    <row r="40" spans="1:10" ht="24" customHeight="1">
      <c r="A40" s="14"/>
      <c r="B40" s="385" t="s">
        <v>1</v>
      </c>
      <c r="C40" s="164" t="s">
        <v>160</v>
      </c>
      <c r="D40" s="169">
        <f>+D22+D24+D26+D28+D30+D32+D34+D36+D38</f>
        <v>0</v>
      </c>
      <c r="E40" s="165" t="s">
        <v>76</v>
      </c>
      <c r="F40" s="378"/>
      <c r="G40" s="379"/>
      <c r="H40" s="380"/>
      <c r="I40" s="14"/>
      <c r="J40" s="167"/>
    </row>
    <row r="41" spans="1:10" ht="24" customHeight="1">
      <c r="A41" s="14"/>
      <c r="B41" s="386"/>
      <c r="C41" s="376">
        <f t="shared" ref="C41:E41" si="0">+C23+C25+C27+C29+C31+C33+C35+C37+C39</f>
        <v>0</v>
      </c>
      <c r="D41" s="376">
        <f t="shared" si="0"/>
        <v>0</v>
      </c>
      <c r="E41" s="376">
        <f t="shared" si="0"/>
        <v>0</v>
      </c>
      <c r="F41" s="377"/>
      <c r="G41" s="377"/>
      <c r="H41" s="377"/>
      <c r="I41" s="14"/>
      <c r="J41" s="167"/>
    </row>
    <row r="42" spans="1:10" ht="14">
      <c r="A42" s="14"/>
      <c r="B42" s="14" t="s">
        <v>72</v>
      </c>
      <c r="C42" s="14"/>
      <c r="D42" s="14"/>
      <c r="E42" s="14"/>
      <c r="F42" s="14"/>
      <c r="G42" s="14"/>
      <c r="H42" s="14"/>
      <c r="I42" s="14"/>
    </row>
    <row r="43" spans="1:10" ht="14">
      <c r="A43" s="14"/>
      <c r="B43" s="173" t="s">
        <v>71</v>
      </c>
      <c r="C43" s="14"/>
      <c r="D43" s="14"/>
      <c r="E43" s="14"/>
      <c r="F43" s="14"/>
      <c r="G43" s="14"/>
      <c r="H43" s="14"/>
      <c r="I43" s="14"/>
    </row>
    <row r="45" spans="1:10" ht="16">
      <c r="B45" s="174" t="s">
        <v>255</v>
      </c>
      <c r="C45" s="175"/>
      <c r="D45" s="176">
        <f>+D17-D40</f>
        <v>0</v>
      </c>
      <c r="E45" s="175"/>
      <c r="F45" s="175" t="s">
        <v>256</v>
      </c>
      <c r="G45" s="175"/>
      <c r="H45" s="177"/>
    </row>
    <row r="46" spans="1:10" ht="16">
      <c r="B46" s="174" t="s">
        <v>254</v>
      </c>
      <c r="C46" s="175"/>
      <c r="D46" s="176">
        <f>+C18-C41</f>
        <v>0</v>
      </c>
      <c r="E46" s="175"/>
      <c r="F46" s="175" t="s">
        <v>256</v>
      </c>
      <c r="G46" s="175"/>
      <c r="H46" s="177"/>
    </row>
  </sheetData>
  <sheetProtection algorithmName="SHA-512" hashValue="4JYlEeA05mGvx15jsgB84gnzcUCJ2j5FRRUKkyrEtO8VkUm2lKz2hQIdWeUIU8gZ2jRM+76UbA7AFxJ3l0/thw==" saltValue="KS1PQsi3YCbYy/RmN0klXQ==" spinCount="100000" sheet="1" objects="1" scenarios="1"/>
  <mergeCells count="53">
    <mergeCell ref="C41:E41"/>
    <mergeCell ref="F41:H41"/>
    <mergeCell ref="F40:H40"/>
    <mergeCell ref="B40:B41"/>
    <mergeCell ref="C29:E29"/>
    <mergeCell ref="F29:H29"/>
    <mergeCell ref="F30:H30"/>
    <mergeCell ref="C31:E31"/>
    <mergeCell ref="F31:H31"/>
    <mergeCell ref="F32:H32"/>
    <mergeCell ref="C33:E33"/>
    <mergeCell ref="F33:H33"/>
    <mergeCell ref="F34:H34"/>
    <mergeCell ref="C35:E35"/>
    <mergeCell ref="F35:H35"/>
    <mergeCell ref="F38:H38"/>
    <mergeCell ref="B22:B23"/>
    <mergeCell ref="F24:H24"/>
    <mergeCell ref="C25:E25"/>
    <mergeCell ref="F25:H25"/>
    <mergeCell ref="F26:H26"/>
    <mergeCell ref="J10:M10"/>
    <mergeCell ref="C12:E12"/>
    <mergeCell ref="F12:H12"/>
    <mergeCell ref="C16:E16"/>
    <mergeCell ref="F16:H16"/>
    <mergeCell ref="F11:H11"/>
    <mergeCell ref="F13:H13"/>
    <mergeCell ref="C14:E14"/>
    <mergeCell ref="F14:H14"/>
    <mergeCell ref="F17:H17"/>
    <mergeCell ref="B11:B12"/>
    <mergeCell ref="F15:H15"/>
    <mergeCell ref="B15:B16"/>
    <mergeCell ref="A6:I6"/>
    <mergeCell ref="C10:E10"/>
    <mergeCell ref="F10:H10"/>
    <mergeCell ref="B13:B14"/>
    <mergeCell ref="C18:E18"/>
    <mergeCell ref="F18:H18"/>
    <mergeCell ref="C21:E21"/>
    <mergeCell ref="F21:H21"/>
    <mergeCell ref="C23:E23"/>
    <mergeCell ref="F23:H23"/>
    <mergeCell ref="F22:H22"/>
    <mergeCell ref="C39:E39"/>
    <mergeCell ref="F39:H39"/>
    <mergeCell ref="C27:E27"/>
    <mergeCell ref="F27:H27"/>
    <mergeCell ref="F28:H28"/>
    <mergeCell ref="F36:H36"/>
    <mergeCell ref="C37:E37"/>
    <mergeCell ref="F37:H37"/>
  </mergeCells>
  <phoneticPr fontId="5"/>
  <printOptions horizontalCentered="1"/>
  <pageMargins left="0.70866141732283472" right="0.70866141732283472" top="0.74803149606299213" bottom="0.74803149606299213" header="0.31496062992125984" footer="0.31496062992125984"/>
  <pageSetup paperSize="9" scale="83"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B35"/>
  <sheetViews>
    <sheetView showGridLines="0" view="pageBreakPreview" topLeftCell="A3" zoomScale="90" zoomScaleNormal="100" zoomScaleSheetLayoutView="90" workbookViewId="0">
      <selection activeCell="H20" sqref="H20"/>
    </sheetView>
  </sheetViews>
  <sheetFormatPr defaultColWidth="9" defaultRowHeight="13"/>
  <cols>
    <col min="1" max="1" width="24.08984375" style="180" customWidth="1"/>
    <col min="2" max="11" width="15.6328125" style="180" customWidth="1"/>
    <col min="12" max="12" width="9" style="180"/>
    <col min="13" max="13" width="39.453125" style="180" customWidth="1"/>
    <col min="14" max="14" width="9" style="180"/>
    <col min="15" max="16" width="12.6328125" style="180" customWidth="1"/>
    <col min="17" max="16384" width="9" style="180"/>
  </cols>
  <sheetData>
    <row r="1" spans="1:16" s="40" customFormat="1" ht="18.5">
      <c r="A1" s="146" t="s">
        <v>251</v>
      </c>
    </row>
    <row r="2" spans="1:16" ht="18" customHeight="1">
      <c r="A2" s="179" t="s">
        <v>170</v>
      </c>
    </row>
    <row r="3" spans="1:16" ht="19">
      <c r="A3" s="396" t="s">
        <v>171</v>
      </c>
      <c r="B3" s="396"/>
      <c r="C3" s="396"/>
      <c r="D3" s="396"/>
      <c r="E3" s="396"/>
      <c r="F3" s="396"/>
      <c r="G3" s="396"/>
      <c r="H3" s="396"/>
      <c r="I3" s="396"/>
      <c r="J3" s="396"/>
      <c r="K3" s="396"/>
      <c r="M3" s="181"/>
      <c r="N3" s="181"/>
      <c r="O3" s="181"/>
      <c r="P3" s="181"/>
    </row>
    <row r="4" spans="1:16" ht="7.5" customHeight="1">
      <c r="A4" s="396"/>
      <c r="B4" s="396"/>
      <c r="C4" s="396"/>
      <c r="D4" s="396"/>
      <c r="E4" s="396"/>
      <c r="F4" s="396"/>
      <c r="G4" s="396"/>
      <c r="H4" s="396"/>
      <c r="I4" s="396"/>
      <c r="J4" s="396"/>
      <c r="K4" s="396"/>
      <c r="M4" s="181"/>
      <c r="N4" s="181"/>
      <c r="O4" s="181"/>
      <c r="P4" s="181"/>
    </row>
    <row r="5" spans="1:16" s="183" customFormat="1" ht="19">
      <c r="A5" s="182"/>
      <c r="B5" s="182"/>
      <c r="C5" s="182"/>
      <c r="D5" s="182"/>
      <c r="E5" s="182"/>
      <c r="F5" s="182"/>
      <c r="G5" s="182"/>
      <c r="H5" s="182"/>
      <c r="I5" s="182"/>
      <c r="J5" s="397" t="s">
        <v>172</v>
      </c>
      <c r="K5" s="398"/>
      <c r="M5" s="181"/>
      <c r="N5" s="181"/>
      <c r="O5" s="181"/>
      <c r="P5" s="181"/>
    </row>
    <row r="6" spans="1:16" s="183" customFormat="1" ht="22" customHeight="1">
      <c r="B6" s="184"/>
      <c r="C6" s="184"/>
      <c r="D6" s="184"/>
      <c r="E6" s="185"/>
      <c r="M6" s="181"/>
      <c r="N6" s="181"/>
      <c r="O6" s="181"/>
      <c r="P6" s="181"/>
    </row>
    <row r="7" spans="1:16" s="183" customFormat="1" ht="22" customHeight="1">
      <c r="B7" s="184"/>
      <c r="C7" s="184"/>
      <c r="D7" s="184"/>
      <c r="E7" s="185"/>
      <c r="G7" s="186"/>
      <c r="H7" s="186"/>
      <c r="I7" s="186" t="s">
        <v>34</v>
      </c>
      <c r="J7" s="399">
        <f>+①基本情報!C12</f>
        <v>0</v>
      </c>
      <c r="K7" s="399"/>
      <c r="M7" s="181"/>
      <c r="N7" s="181"/>
      <c r="O7" s="181"/>
      <c r="P7" s="181"/>
    </row>
    <row r="8" spans="1:16" ht="12.75" customHeight="1">
      <c r="J8" s="186"/>
      <c r="K8" s="186"/>
      <c r="M8" s="181"/>
      <c r="N8" s="181"/>
      <c r="O8" s="181"/>
      <c r="P8" s="181"/>
    </row>
    <row r="9" spans="1:16" s="191" customFormat="1" ht="18.75" customHeight="1">
      <c r="A9" s="187" t="s">
        <v>48</v>
      </c>
      <c r="B9" s="188"/>
      <c r="C9" s="400" t="s">
        <v>173</v>
      </c>
      <c r="D9" s="188"/>
      <c r="E9" s="402" t="s">
        <v>174</v>
      </c>
      <c r="F9" s="189"/>
      <c r="G9" s="189"/>
      <c r="H9" s="190"/>
      <c r="I9" s="190"/>
      <c r="J9" s="190"/>
      <c r="K9" s="190"/>
      <c r="M9" s="181"/>
      <c r="N9" s="181"/>
      <c r="O9" s="181"/>
      <c r="P9" s="181"/>
    </row>
    <row r="10" spans="1:16" s="191" customFormat="1" ht="4.5" customHeight="1">
      <c r="A10" s="192"/>
      <c r="B10" s="193"/>
      <c r="C10" s="401"/>
      <c r="D10" s="193"/>
      <c r="E10" s="403"/>
      <c r="F10" s="194"/>
      <c r="G10" s="194"/>
      <c r="H10" s="195"/>
      <c r="I10" s="195"/>
      <c r="J10" s="195"/>
      <c r="K10" s="195"/>
      <c r="M10" s="181"/>
      <c r="N10" s="181"/>
      <c r="O10" s="181"/>
      <c r="P10" s="181"/>
    </row>
    <row r="11" spans="1:16" s="191" customFormat="1" ht="27.75" customHeight="1">
      <c r="A11" s="196"/>
      <c r="B11" s="197" t="s">
        <v>175</v>
      </c>
      <c r="C11" s="401"/>
      <c r="D11" s="197" t="s">
        <v>176</v>
      </c>
      <c r="E11" s="403"/>
      <c r="F11" s="197" t="s">
        <v>177</v>
      </c>
      <c r="G11" s="197" t="s">
        <v>178</v>
      </c>
      <c r="H11" s="198" t="s">
        <v>179</v>
      </c>
      <c r="I11" s="198" t="s">
        <v>180</v>
      </c>
      <c r="J11" s="198" t="s">
        <v>181</v>
      </c>
      <c r="K11" s="198" t="s">
        <v>182</v>
      </c>
      <c r="M11" s="181"/>
      <c r="N11" s="181"/>
      <c r="O11" s="181"/>
      <c r="P11" s="181"/>
    </row>
    <row r="12" spans="1:16" s="203" customFormat="1" ht="27.75" customHeight="1">
      <c r="A12" s="199" t="s">
        <v>183</v>
      </c>
      <c r="B12" s="200" t="s">
        <v>184</v>
      </c>
      <c r="C12" s="201" t="s">
        <v>185</v>
      </c>
      <c r="D12" s="201" t="s">
        <v>186</v>
      </c>
      <c r="E12" s="202" t="s">
        <v>187</v>
      </c>
      <c r="F12" s="201" t="s">
        <v>188</v>
      </c>
      <c r="G12" s="201" t="s">
        <v>189</v>
      </c>
      <c r="H12" s="200" t="s">
        <v>190</v>
      </c>
      <c r="I12" s="201" t="s">
        <v>191</v>
      </c>
      <c r="J12" s="201" t="s">
        <v>192</v>
      </c>
      <c r="K12" s="201" t="s">
        <v>193</v>
      </c>
      <c r="M12" s="181"/>
      <c r="N12" s="181"/>
      <c r="O12" s="181"/>
      <c r="P12" s="181"/>
    </row>
    <row r="13" spans="1:16" s="203" customFormat="1" ht="6.75" customHeight="1">
      <c r="A13" s="204"/>
      <c r="B13" s="201"/>
      <c r="C13" s="201"/>
      <c r="D13" s="201"/>
      <c r="E13" s="205"/>
      <c r="F13" s="206"/>
      <c r="G13" s="200"/>
      <c r="H13" s="207"/>
      <c r="I13" s="200"/>
      <c r="J13" s="200"/>
      <c r="K13" s="207"/>
    </row>
    <row r="14" spans="1:16" s="213" customFormat="1" ht="48" customHeight="1">
      <c r="A14" s="208" t="s">
        <v>194</v>
      </c>
      <c r="B14" s="209">
        <f>+'②別紙4(1)'!I29</f>
        <v>0</v>
      </c>
      <c r="C14" s="220"/>
      <c r="D14" s="209">
        <f>+B14-C14</f>
        <v>0</v>
      </c>
      <c r="E14" s="210">
        <f>+B14</f>
        <v>0</v>
      </c>
      <c r="F14" s="211">
        <f>30000*'②別紙4(1)'!F29</f>
        <v>0</v>
      </c>
      <c r="G14" s="211">
        <f>MIN(D14,E14,F14)</f>
        <v>0</v>
      </c>
      <c r="H14" s="211">
        <f>+ROUNDDOWN(G14*2/3,-3)</f>
        <v>0</v>
      </c>
      <c r="I14" s="212"/>
      <c r="J14" s="212"/>
      <c r="K14" s="212"/>
    </row>
    <row r="15" spans="1:16" s="213" customFormat="1" ht="48" customHeight="1" thickBot="1">
      <c r="A15" s="214" t="s">
        <v>299</v>
      </c>
      <c r="B15" s="215">
        <f>+'②別紙4(2)'!B35</f>
        <v>0</v>
      </c>
      <c r="C15" s="221"/>
      <c r="D15" s="209">
        <f>+B15-C15</f>
        <v>0</v>
      </c>
      <c r="E15" s="216">
        <f>+B15</f>
        <v>0</v>
      </c>
      <c r="F15" s="217"/>
      <c r="G15" s="217"/>
      <c r="H15" s="217"/>
      <c r="I15" s="217"/>
      <c r="J15" s="217"/>
      <c r="K15" s="217"/>
    </row>
    <row r="16" spans="1:16" s="213" customFormat="1" ht="48" customHeight="1" thickTop="1">
      <c r="A16" s="218" t="s">
        <v>196</v>
      </c>
      <c r="B16" s="219">
        <f>SUM(B14:B15)</f>
        <v>0</v>
      </c>
      <c r="C16" s="219">
        <f t="shared" ref="C16:E16" si="0">SUM(C14:C15)</f>
        <v>0</v>
      </c>
      <c r="D16" s="219">
        <f t="shared" si="0"/>
        <v>0</v>
      </c>
      <c r="E16" s="219">
        <f t="shared" si="0"/>
        <v>0</v>
      </c>
      <c r="F16" s="222"/>
      <c r="G16" s="219">
        <f>MIN(D16,E16,F16)</f>
        <v>0</v>
      </c>
      <c r="H16" s="219">
        <f>+ROUNDDOWN(G16*2/3,-3)</f>
        <v>0</v>
      </c>
      <c r="I16" s="222"/>
      <c r="J16" s="219">
        <v>0</v>
      </c>
      <c r="K16" s="219">
        <f>MIN(H16-J16,I16-J16)</f>
        <v>0</v>
      </c>
    </row>
    <row r="17" spans="1:28" s="191" customFormat="1" ht="8.25" customHeight="1"/>
    <row r="18" spans="1:28" s="191" customFormat="1" ht="18" customHeight="1">
      <c r="A18" s="184" t="s">
        <v>300</v>
      </c>
    </row>
    <row r="19" spans="1:28" s="184" customFormat="1" ht="18" customHeight="1">
      <c r="A19" s="184" t="s">
        <v>197</v>
      </c>
    </row>
    <row r="20" spans="1:28" s="184" customFormat="1" ht="18" customHeight="1">
      <c r="A20" s="184" t="s">
        <v>198</v>
      </c>
    </row>
    <row r="21" spans="1:28" s="184" customFormat="1" ht="18" customHeight="1">
      <c r="A21" s="184" t="s">
        <v>199</v>
      </c>
    </row>
    <row r="22" spans="1:28" s="184" customFormat="1" ht="18" customHeight="1">
      <c r="A22" s="184" t="s">
        <v>200</v>
      </c>
    </row>
    <row r="25" spans="1:28" s="42" customFormat="1" ht="30" customHeight="1">
      <c r="A25" s="63"/>
      <c r="B25" s="43"/>
      <c r="C25" s="44"/>
      <c r="D25" s="44"/>
      <c r="E25" s="44"/>
      <c r="F25" s="44"/>
      <c r="G25" s="44"/>
      <c r="H25" s="44"/>
      <c r="I25" s="44"/>
      <c r="J25" s="44"/>
      <c r="K25" s="45"/>
      <c r="L25" s="45"/>
      <c r="M25" s="39"/>
      <c r="N25" s="39"/>
      <c r="O25" s="39"/>
      <c r="P25" s="39"/>
      <c r="Q25" s="39"/>
      <c r="R25" s="39"/>
      <c r="S25" s="39"/>
      <c r="T25" s="39"/>
      <c r="U25" s="46"/>
      <c r="V25" s="46"/>
      <c r="W25" s="46"/>
      <c r="X25" s="46"/>
      <c r="Y25" s="46"/>
      <c r="Z25" s="46"/>
      <c r="AA25" s="47"/>
    </row>
    <row r="26" spans="1:28" s="41" customFormat="1" ht="36.75" customHeight="1">
      <c r="A26" s="44"/>
      <c r="B26" s="44"/>
      <c r="C26" s="44"/>
      <c r="D26" s="44"/>
      <c r="E26" s="44"/>
      <c r="F26" s="44"/>
      <c r="G26" s="44"/>
      <c r="H26" s="44"/>
      <c r="I26" s="44"/>
      <c r="J26" s="44"/>
      <c r="K26" s="45"/>
      <c r="L26" s="45"/>
      <c r="M26" s="44"/>
      <c r="N26" s="44"/>
      <c r="O26" s="44"/>
      <c r="P26" s="44"/>
      <c r="Q26" s="44"/>
      <c r="R26" s="44"/>
      <c r="S26" s="44"/>
      <c r="T26" s="44"/>
    </row>
    <row r="27" spans="1:28" s="39" customFormat="1" ht="14">
      <c r="A27" s="44"/>
      <c r="B27" s="44"/>
      <c r="C27" s="44"/>
      <c r="D27" s="44"/>
      <c r="E27" s="44"/>
      <c r="F27" s="44"/>
      <c r="G27" s="44"/>
      <c r="H27" s="44"/>
      <c r="I27" s="44"/>
      <c r="J27" s="44"/>
      <c r="K27" s="45"/>
      <c r="L27" s="45"/>
      <c r="M27" s="45"/>
      <c r="P27" s="48"/>
      <c r="Q27" s="49"/>
      <c r="R27" s="49"/>
      <c r="S27" s="49"/>
    </row>
    <row r="28" spans="1:28" s="39" customFormat="1" ht="14">
      <c r="A28" s="44"/>
      <c r="B28" s="44"/>
      <c r="C28" s="44"/>
      <c r="D28" s="44"/>
      <c r="E28" s="44"/>
      <c r="F28" s="44"/>
      <c r="G28" s="44"/>
      <c r="H28" s="44"/>
      <c r="I28" s="44"/>
      <c r="J28" s="44"/>
      <c r="K28" s="45"/>
      <c r="L28" s="45"/>
      <c r="M28" s="45"/>
      <c r="P28" s="49"/>
      <c r="Q28" s="49"/>
      <c r="R28" s="49"/>
      <c r="S28" s="49"/>
    </row>
    <row r="29" spans="1:28" s="44" customFormat="1" ht="28.5" customHeight="1">
      <c r="K29" s="45"/>
      <c r="L29" s="45"/>
      <c r="M29" s="45"/>
    </row>
    <row r="30" spans="1:28" s="44" customFormat="1" ht="21" customHeight="1">
      <c r="K30" s="45"/>
      <c r="L30" s="45"/>
      <c r="M30" s="45"/>
      <c r="N30" s="50"/>
      <c r="O30" s="50"/>
      <c r="P30" s="51"/>
      <c r="Q30" s="52"/>
      <c r="Y30" s="53"/>
      <c r="Z30" s="54"/>
      <c r="AA30" s="50"/>
      <c r="AB30" s="50"/>
    </row>
    <row r="31" spans="1:28" s="44" customFormat="1" ht="6" customHeight="1">
      <c r="K31" s="45"/>
      <c r="L31" s="45"/>
      <c r="M31" s="45"/>
      <c r="N31" s="50"/>
      <c r="O31" s="50"/>
      <c r="P31" s="51"/>
      <c r="Q31" s="52"/>
      <c r="Y31" s="53"/>
      <c r="Z31" s="54"/>
      <c r="AA31" s="50"/>
      <c r="AB31" s="50"/>
    </row>
    <row r="32" spans="1:28" s="44" customFormat="1" ht="14">
      <c r="K32" s="45"/>
      <c r="L32" s="45"/>
      <c r="M32" s="45"/>
      <c r="P32" s="55"/>
      <c r="Q32" s="55"/>
      <c r="R32" s="55"/>
      <c r="S32" s="55"/>
      <c r="T32" s="55"/>
      <c r="U32" s="55"/>
      <c r="V32" s="55"/>
      <c r="W32" s="55"/>
      <c r="X32" s="55"/>
      <c r="Y32" s="55"/>
      <c r="Z32" s="53"/>
    </row>
    <row r="33" spans="11:26" s="44" customFormat="1" ht="18.75" customHeight="1">
      <c r="K33" s="45"/>
      <c r="L33" s="45"/>
      <c r="M33" s="45"/>
      <c r="P33" s="68"/>
      <c r="Q33" s="395"/>
      <c r="R33" s="395"/>
      <c r="S33" s="395"/>
      <c r="T33" s="56"/>
      <c r="U33" s="394"/>
      <c r="V33" s="404"/>
      <c r="W33" s="404"/>
      <c r="X33" s="405"/>
      <c r="Y33" s="405"/>
      <c r="Z33" s="394"/>
    </row>
    <row r="34" spans="11:26" s="44" customFormat="1" ht="18.75" customHeight="1">
      <c r="K34" s="45"/>
      <c r="L34" s="45"/>
      <c r="M34" s="45"/>
      <c r="P34" s="68"/>
      <c r="Q34" s="395"/>
      <c r="R34" s="395"/>
      <c r="S34" s="395"/>
      <c r="T34" s="56"/>
      <c r="U34" s="394"/>
      <c r="V34" s="68"/>
      <c r="W34" s="68"/>
      <c r="X34" s="68"/>
      <c r="Y34" s="68"/>
      <c r="Z34" s="394"/>
    </row>
    <row r="35" spans="11:26" s="44" customFormat="1" ht="18.75" customHeight="1">
      <c r="K35" s="45"/>
      <c r="L35" s="45"/>
      <c r="M35" s="45"/>
      <c r="P35" s="68"/>
      <c r="Q35" s="395"/>
      <c r="R35" s="395"/>
      <c r="S35" s="395"/>
      <c r="T35" s="56"/>
      <c r="U35" s="68"/>
      <c r="V35" s="57"/>
      <c r="W35" s="57"/>
      <c r="X35" s="57"/>
      <c r="Y35" s="57"/>
      <c r="Z35" s="55"/>
    </row>
  </sheetData>
  <mergeCells count="13">
    <mergeCell ref="Q35:S35"/>
    <mergeCell ref="Q33:S33"/>
    <mergeCell ref="U33:U34"/>
    <mergeCell ref="V33:W33"/>
    <mergeCell ref="X33:Y33"/>
    <mergeCell ref="Z33:Z34"/>
    <mergeCell ref="Q34:S34"/>
    <mergeCell ref="A3:K3"/>
    <mergeCell ref="A4:K4"/>
    <mergeCell ref="J5:K5"/>
    <mergeCell ref="J7:K7"/>
    <mergeCell ref="C9:C11"/>
    <mergeCell ref="E9:E11"/>
  </mergeCells>
  <phoneticPr fontId="5"/>
  <pageMargins left="0.47244094488188981" right="0.27559055118110237" top="0.82677165354330717" bottom="0.27559055118110237" header="0.51181102362204722" footer="0.51181102362204722"/>
  <pageSetup paperSize="9" scale="7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53"/>
  <sheetViews>
    <sheetView view="pageBreakPreview" zoomScaleNormal="100" zoomScaleSheetLayoutView="100" workbookViewId="0">
      <selection activeCell="F9" sqref="F9:G9"/>
    </sheetView>
  </sheetViews>
  <sheetFormatPr defaultRowHeight="13"/>
  <cols>
    <col min="1" max="1" width="2.6328125" style="223" customWidth="1"/>
    <col min="2" max="2" width="10.90625" style="223" customWidth="1"/>
    <col min="3" max="3" width="16" style="223" customWidth="1"/>
    <col min="4" max="4" width="7.6328125" style="223" customWidth="1"/>
    <col min="5" max="5" width="8.453125" style="223" customWidth="1"/>
    <col min="6" max="7" width="7.6328125" style="223" customWidth="1"/>
    <col min="8" max="8" width="14.08984375" style="223" customWidth="1"/>
    <col min="9" max="9" width="8.7265625" style="223" customWidth="1"/>
    <col min="10" max="11" width="7.6328125" style="223" customWidth="1"/>
    <col min="12" max="13" width="6.26953125" style="223" customWidth="1"/>
    <col min="14" max="256" width="8.90625" style="223"/>
    <col min="257" max="257" width="4" style="223" customWidth="1"/>
    <col min="258" max="258" width="7.6328125" style="223" customWidth="1"/>
    <col min="259" max="259" width="10" style="223" customWidth="1"/>
    <col min="260" max="262" width="7.7265625" style="223" customWidth="1"/>
    <col min="263" max="263" width="7.90625" style="223" customWidth="1"/>
    <col min="264" max="267" width="7.7265625" style="223" customWidth="1"/>
    <col min="268" max="268" width="2.453125" style="223" customWidth="1"/>
    <col min="269" max="512" width="8.90625" style="223"/>
    <col min="513" max="513" width="4" style="223" customWidth="1"/>
    <col min="514" max="514" width="7.6328125" style="223" customWidth="1"/>
    <col min="515" max="515" width="10" style="223" customWidth="1"/>
    <col min="516" max="518" width="7.7265625" style="223" customWidth="1"/>
    <col min="519" max="519" width="7.90625" style="223" customWidth="1"/>
    <col min="520" max="523" width="7.7265625" style="223" customWidth="1"/>
    <col min="524" max="524" width="2.453125" style="223" customWidth="1"/>
    <col min="525" max="768" width="8.90625" style="223"/>
    <col min="769" max="769" width="4" style="223" customWidth="1"/>
    <col min="770" max="770" width="7.6328125" style="223" customWidth="1"/>
    <col min="771" max="771" width="10" style="223" customWidth="1"/>
    <col min="772" max="774" width="7.7265625" style="223" customWidth="1"/>
    <col min="775" max="775" width="7.90625" style="223" customWidth="1"/>
    <col min="776" max="779" width="7.7265625" style="223" customWidth="1"/>
    <col min="780" max="780" width="2.453125" style="223" customWidth="1"/>
    <col min="781" max="1024" width="8.90625" style="223"/>
    <col min="1025" max="1025" width="4" style="223" customWidth="1"/>
    <col min="1026" max="1026" width="7.6328125" style="223" customWidth="1"/>
    <col min="1027" max="1027" width="10" style="223" customWidth="1"/>
    <col min="1028" max="1030" width="7.7265625" style="223" customWidth="1"/>
    <col min="1031" max="1031" width="7.90625" style="223" customWidth="1"/>
    <col min="1032" max="1035" width="7.7265625" style="223" customWidth="1"/>
    <col min="1036" max="1036" width="2.453125" style="223" customWidth="1"/>
    <col min="1037" max="1280" width="8.90625" style="223"/>
    <col min="1281" max="1281" width="4" style="223" customWidth="1"/>
    <col min="1282" max="1282" width="7.6328125" style="223" customWidth="1"/>
    <col min="1283" max="1283" width="10" style="223" customWidth="1"/>
    <col min="1284" max="1286" width="7.7265625" style="223" customWidth="1"/>
    <col min="1287" max="1287" width="7.90625" style="223" customWidth="1"/>
    <col min="1288" max="1291" width="7.7265625" style="223" customWidth="1"/>
    <col min="1292" max="1292" width="2.453125" style="223" customWidth="1"/>
    <col min="1293" max="1536" width="8.90625" style="223"/>
    <col min="1537" max="1537" width="4" style="223" customWidth="1"/>
    <col min="1538" max="1538" width="7.6328125" style="223" customWidth="1"/>
    <col min="1539" max="1539" width="10" style="223" customWidth="1"/>
    <col min="1540" max="1542" width="7.7265625" style="223" customWidth="1"/>
    <col min="1543" max="1543" width="7.90625" style="223" customWidth="1"/>
    <col min="1544" max="1547" width="7.7265625" style="223" customWidth="1"/>
    <col min="1548" max="1548" width="2.453125" style="223" customWidth="1"/>
    <col min="1549" max="1792" width="8.90625" style="223"/>
    <col min="1793" max="1793" width="4" style="223" customWidth="1"/>
    <col min="1794" max="1794" width="7.6328125" style="223" customWidth="1"/>
    <col min="1795" max="1795" width="10" style="223" customWidth="1"/>
    <col min="1796" max="1798" width="7.7265625" style="223" customWidth="1"/>
    <col min="1799" max="1799" width="7.90625" style="223" customWidth="1"/>
    <col min="1800" max="1803" width="7.7265625" style="223" customWidth="1"/>
    <col min="1804" max="1804" width="2.453125" style="223" customWidth="1"/>
    <col min="1805" max="2048" width="8.90625" style="223"/>
    <col min="2049" max="2049" width="4" style="223" customWidth="1"/>
    <col min="2050" max="2050" width="7.6328125" style="223" customWidth="1"/>
    <col min="2051" max="2051" width="10" style="223" customWidth="1"/>
    <col min="2052" max="2054" width="7.7265625" style="223" customWidth="1"/>
    <col min="2055" max="2055" width="7.90625" style="223" customWidth="1"/>
    <col min="2056" max="2059" width="7.7265625" style="223" customWidth="1"/>
    <col min="2060" max="2060" width="2.453125" style="223" customWidth="1"/>
    <col min="2061" max="2304" width="8.90625" style="223"/>
    <col min="2305" max="2305" width="4" style="223" customWidth="1"/>
    <col min="2306" max="2306" width="7.6328125" style="223" customWidth="1"/>
    <col min="2307" max="2307" width="10" style="223" customWidth="1"/>
    <col min="2308" max="2310" width="7.7265625" style="223" customWidth="1"/>
    <col min="2311" max="2311" width="7.90625" style="223" customWidth="1"/>
    <col min="2312" max="2315" width="7.7265625" style="223" customWidth="1"/>
    <col min="2316" max="2316" width="2.453125" style="223" customWidth="1"/>
    <col min="2317" max="2560" width="8.90625" style="223"/>
    <col min="2561" max="2561" width="4" style="223" customWidth="1"/>
    <col min="2562" max="2562" width="7.6328125" style="223" customWidth="1"/>
    <col min="2563" max="2563" width="10" style="223" customWidth="1"/>
    <col min="2564" max="2566" width="7.7265625" style="223" customWidth="1"/>
    <col min="2567" max="2567" width="7.90625" style="223" customWidth="1"/>
    <col min="2568" max="2571" width="7.7265625" style="223" customWidth="1"/>
    <col min="2572" max="2572" width="2.453125" style="223" customWidth="1"/>
    <col min="2573" max="2816" width="8.90625" style="223"/>
    <col min="2817" max="2817" width="4" style="223" customWidth="1"/>
    <col min="2818" max="2818" width="7.6328125" style="223" customWidth="1"/>
    <col min="2819" max="2819" width="10" style="223" customWidth="1"/>
    <col min="2820" max="2822" width="7.7265625" style="223" customWidth="1"/>
    <col min="2823" max="2823" width="7.90625" style="223" customWidth="1"/>
    <col min="2824" max="2827" width="7.7265625" style="223" customWidth="1"/>
    <col min="2828" max="2828" width="2.453125" style="223" customWidth="1"/>
    <col min="2829" max="3072" width="8.90625" style="223"/>
    <col min="3073" max="3073" width="4" style="223" customWidth="1"/>
    <col min="3074" max="3074" width="7.6328125" style="223" customWidth="1"/>
    <col min="3075" max="3075" width="10" style="223" customWidth="1"/>
    <col min="3076" max="3078" width="7.7265625" style="223" customWidth="1"/>
    <col min="3079" max="3079" width="7.90625" style="223" customWidth="1"/>
    <col min="3080" max="3083" width="7.7265625" style="223" customWidth="1"/>
    <col min="3084" max="3084" width="2.453125" style="223" customWidth="1"/>
    <col min="3085" max="3328" width="8.90625" style="223"/>
    <col min="3329" max="3329" width="4" style="223" customWidth="1"/>
    <col min="3330" max="3330" width="7.6328125" style="223" customWidth="1"/>
    <col min="3331" max="3331" width="10" style="223" customWidth="1"/>
    <col min="3332" max="3334" width="7.7265625" style="223" customWidth="1"/>
    <col min="3335" max="3335" width="7.90625" style="223" customWidth="1"/>
    <col min="3336" max="3339" width="7.7265625" style="223" customWidth="1"/>
    <col min="3340" max="3340" width="2.453125" style="223" customWidth="1"/>
    <col min="3341" max="3584" width="8.90625" style="223"/>
    <col min="3585" max="3585" width="4" style="223" customWidth="1"/>
    <col min="3586" max="3586" width="7.6328125" style="223" customWidth="1"/>
    <col min="3587" max="3587" width="10" style="223" customWidth="1"/>
    <col min="3588" max="3590" width="7.7265625" style="223" customWidth="1"/>
    <col min="3591" max="3591" width="7.90625" style="223" customWidth="1"/>
    <col min="3592" max="3595" width="7.7265625" style="223" customWidth="1"/>
    <col min="3596" max="3596" width="2.453125" style="223" customWidth="1"/>
    <col min="3597" max="3840" width="8.90625" style="223"/>
    <col min="3841" max="3841" width="4" style="223" customWidth="1"/>
    <col min="3842" max="3842" width="7.6328125" style="223" customWidth="1"/>
    <col min="3843" max="3843" width="10" style="223" customWidth="1"/>
    <col min="3844" max="3846" width="7.7265625" style="223" customWidth="1"/>
    <col min="3847" max="3847" width="7.90625" style="223" customWidth="1"/>
    <col min="3848" max="3851" width="7.7265625" style="223" customWidth="1"/>
    <col min="3852" max="3852" width="2.453125" style="223" customWidth="1"/>
    <col min="3853" max="4096" width="8.90625" style="223"/>
    <col min="4097" max="4097" width="4" style="223" customWidth="1"/>
    <col min="4098" max="4098" width="7.6328125" style="223" customWidth="1"/>
    <col min="4099" max="4099" width="10" style="223" customWidth="1"/>
    <col min="4100" max="4102" width="7.7265625" style="223" customWidth="1"/>
    <col min="4103" max="4103" width="7.90625" style="223" customWidth="1"/>
    <col min="4104" max="4107" width="7.7265625" style="223" customWidth="1"/>
    <col min="4108" max="4108" width="2.453125" style="223" customWidth="1"/>
    <col min="4109" max="4352" width="8.90625" style="223"/>
    <col min="4353" max="4353" width="4" style="223" customWidth="1"/>
    <col min="4354" max="4354" width="7.6328125" style="223" customWidth="1"/>
    <col min="4355" max="4355" width="10" style="223" customWidth="1"/>
    <col min="4356" max="4358" width="7.7265625" style="223" customWidth="1"/>
    <col min="4359" max="4359" width="7.90625" style="223" customWidth="1"/>
    <col min="4360" max="4363" width="7.7265625" style="223" customWidth="1"/>
    <col min="4364" max="4364" width="2.453125" style="223" customWidth="1"/>
    <col min="4365" max="4608" width="8.90625" style="223"/>
    <col min="4609" max="4609" width="4" style="223" customWidth="1"/>
    <col min="4610" max="4610" width="7.6328125" style="223" customWidth="1"/>
    <col min="4611" max="4611" width="10" style="223" customWidth="1"/>
    <col min="4612" max="4614" width="7.7265625" style="223" customWidth="1"/>
    <col min="4615" max="4615" width="7.90625" style="223" customWidth="1"/>
    <col min="4616" max="4619" width="7.7265625" style="223" customWidth="1"/>
    <col min="4620" max="4620" width="2.453125" style="223" customWidth="1"/>
    <col min="4621" max="4864" width="8.90625" style="223"/>
    <col min="4865" max="4865" width="4" style="223" customWidth="1"/>
    <col min="4866" max="4866" width="7.6328125" style="223" customWidth="1"/>
    <col min="4867" max="4867" width="10" style="223" customWidth="1"/>
    <col min="4868" max="4870" width="7.7265625" style="223" customWidth="1"/>
    <col min="4871" max="4871" width="7.90625" style="223" customWidth="1"/>
    <col min="4872" max="4875" width="7.7265625" style="223" customWidth="1"/>
    <col min="4876" max="4876" width="2.453125" style="223" customWidth="1"/>
    <col min="4877" max="5120" width="8.90625" style="223"/>
    <col min="5121" max="5121" width="4" style="223" customWidth="1"/>
    <col min="5122" max="5122" width="7.6328125" style="223" customWidth="1"/>
    <col min="5123" max="5123" width="10" style="223" customWidth="1"/>
    <col min="5124" max="5126" width="7.7265625" style="223" customWidth="1"/>
    <col min="5127" max="5127" width="7.90625" style="223" customWidth="1"/>
    <col min="5128" max="5131" width="7.7265625" style="223" customWidth="1"/>
    <col min="5132" max="5132" width="2.453125" style="223" customWidth="1"/>
    <col min="5133" max="5376" width="8.90625" style="223"/>
    <col min="5377" max="5377" width="4" style="223" customWidth="1"/>
    <col min="5378" max="5378" width="7.6328125" style="223" customWidth="1"/>
    <col min="5379" max="5379" width="10" style="223" customWidth="1"/>
    <col min="5380" max="5382" width="7.7265625" style="223" customWidth="1"/>
    <col min="5383" max="5383" width="7.90625" style="223" customWidth="1"/>
    <col min="5384" max="5387" width="7.7265625" style="223" customWidth="1"/>
    <col min="5388" max="5388" width="2.453125" style="223" customWidth="1"/>
    <col min="5389" max="5632" width="8.90625" style="223"/>
    <col min="5633" max="5633" width="4" style="223" customWidth="1"/>
    <col min="5634" max="5634" width="7.6328125" style="223" customWidth="1"/>
    <col min="5635" max="5635" width="10" style="223" customWidth="1"/>
    <col min="5636" max="5638" width="7.7265625" style="223" customWidth="1"/>
    <col min="5639" max="5639" width="7.90625" style="223" customWidth="1"/>
    <col min="5640" max="5643" width="7.7265625" style="223" customWidth="1"/>
    <col min="5644" max="5644" width="2.453125" style="223" customWidth="1"/>
    <col min="5645" max="5888" width="8.90625" style="223"/>
    <col min="5889" max="5889" width="4" style="223" customWidth="1"/>
    <col min="5890" max="5890" width="7.6328125" style="223" customWidth="1"/>
    <col min="5891" max="5891" width="10" style="223" customWidth="1"/>
    <col min="5892" max="5894" width="7.7265625" style="223" customWidth="1"/>
    <col min="5895" max="5895" width="7.90625" style="223" customWidth="1"/>
    <col min="5896" max="5899" width="7.7265625" style="223" customWidth="1"/>
    <col min="5900" max="5900" width="2.453125" style="223" customWidth="1"/>
    <col min="5901" max="6144" width="8.90625" style="223"/>
    <col min="6145" max="6145" width="4" style="223" customWidth="1"/>
    <col min="6146" max="6146" width="7.6328125" style="223" customWidth="1"/>
    <col min="6147" max="6147" width="10" style="223" customWidth="1"/>
    <col min="6148" max="6150" width="7.7265625" style="223" customWidth="1"/>
    <col min="6151" max="6151" width="7.90625" style="223" customWidth="1"/>
    <col min="6152" max="6155" width="7.7265625" style="223" customWidth="1"/>
    <col min="6156" max="6156" width="2.453125" style="223" customWidth="1"/>
    <col min="6157" max="6400" width="8.90625" style="223"/>
    <col min="6401" max="6401" width="4" style="223" customWidth="1"/>
    <col min="6402" max="6402" width="7.6328125" style="223" customWidth="1"/>
    <col min="6403" max="6403" width="10" style="223" customWidth="1"/>
    <col min="6404" max="6406" width="7.7265625" style="223" customWidth="1"/>
    <col min="6407" max="6407" width="7.90625" style="223" customWidth="1"/>
    <col min="6408" max="6411" width="7.7265625" style="223" customWidth="1"/>
    <col min="6412" max="6412" width="2.453125" style="223" customWidth="1"/>
    <col min="6413" max="6656" width="8.90625" style="223"/>
    <col min="6657" max="6657" width="4" style="223" customWidth="1"/>
    <col min="6658" max="6658" width="7.6328125" style="223" customWidth="1"/>
    <col min="6659" max="6659" width="10" style="223" customWidth="1"/>
    <col min="6660" max="6662" width="7.7265625" style="223" customWidth="1"/>
    <col min="6663" max="6663" width="7.90625" style="223" customWidth="1"/>
    <col min="6664" max="6667" width="7.7265625" style="223" customWidth="1"/>
    <col min="6668" max="6668" width="2.453125" style="223" customWidth="1"/>
    <col min="6669" max="6912" width="8.90625" style="223"/>
    <col min="6913" max="6913" width="4" style="223" customWidth="1"/>
    <col min="6914" max="6914" width="7.6328125" style="223" customWidth="1"/>
    <col min="6915" max="6915" width="10" style="223" customWidth="1"/>
    <col min="6916" max="6918" width="7.7265625" style="223" customWidth="1"/>
    <col min="6919" max="6919" width="7.90625" style="223" customWidth="1"/>
    <col min="6920" max="6923" width="7.7265625" style="223" customWidth="1"/>
    <col min="6924" max="6924" width="2.453125" style="223" customWidth="1"/>
    <col min="6925" max="7168" width="8.90625" style="223"/>
    <col min="7169" max="7169" width="4" style="223" customWidth="1"/>
    <col min="7170" max="7170" width="7.6328125" style="223" customWidth="1"/>
    <col min="7171" max="7171" width="10" style="223" customWidth="1"/>
    <col min="7172" max="7174" width="7.7265625" style="223" customWidth="1"/>
    <col min="7175" max="7175" width="7.90625" style="223" customWidth="1"/>
    <col min="7176" max="7179" width="7.7265625" style="223" customWidth="1"/>
    <col min="7180" max="7180" width="2.453125" style="223" customWidth="1"/>
    <col min="7181" max="7424" width="8.90625" style="223"/>
    <col min="7425" max="7425" width="4" style="223" customWidth="1"/>
    <col min="7426" max="7426" width="7.6328125" style="223" customWidth="1"/>
    <col min="7427" max="7427" width="10" style="223" customWidth="1"/>
    <col min="7428" max="7430" width="7.7265625" style="223" customWidth="1"/>
    <col min="7431" max="7431" width="7.90625" style="223" customWidth="1"/>
    <col min="7432" max="7435" width="7.7265625" style="223" customWidth="1"/>
    <col min="7436" max="7436" width="2.453125" style="223" customWidth="1"/>
    <col min="7437" max="7680" width="8.90625" style="223"/>
    <col min="7681" max="7681" width="4" style="223" customWidth="1"/>
    <col min="7682" max="7682" width="7.6328125" style="223" customWidth="1"/>
    <col min="7683" max="7683" width="10" style="223" customWidth="1"/>
    <col min="7684" max="7686" width="7.7265625" style="223" customWidth="1"/>
    <col min="7687" max="7687" width="7.90625" style="223" customWidth="1"/>
    <col min="7688" max="7691" width="7.7265625" style="223" customWidth="1"/>
    <col min="7692" max="7692" width="2.453125" style="223" customWidth="1"/>
    <col min="7693" max="7936" width="8.90625" style="223"/>
    <col min="7937" max="7937" width="4" style="223" customWidth="1"/>
    <col min="7938" max="7938" width="7.6328125" style="223" customWidth="1"/>
    <col min="7939" max="7939" width="10" style="223" customWidth="1"/>
    <col min="7940" max="7942" width="7.7265625" style="223" customWidth="1"/>
    <col min="7943" max="7943" width="7.90625" style="223" customWidth="1"/>
    <col min="7944" max="7947" width="7.7265625" style="223" customWidth="1"/>
    <col min="7948" max="7948" width="2.453125" style="223" customWidth="1"/>
    <col min="7949" max="8192" width="8.90625" style="223"/>
    <col min="8193" max="8193" width="4" style="223" customWidth="1"/>
    <col min="8194" max="8194" width="7.6328125" style="223" customWidth="1"/>
    <col min="8195" max="8195" width="10" style="223" customWidth="1"/>
    <col min="8196" max="8198" width="7.7265625" style="223" customWidth="1"/>
    <col min="8199" max="8199" width="7.90625" style="223" customWidth="1"/>
    <col min="8200" max="8203" width="7.7265625" style="223" customWidth="1"/>
    <col min="8204" max="8204" width="2.453125" style="223" customWidth="1"/>
    <col min="8205" max="8448" width="8.90625" style="223"/>
    <col min="8449" max="8449" width="4" style="223" customWidth="1"/>
    <col min="8450" max="8450" width="7.6328125" style="223" customWidth="1"/>
    <col min="8451" max="8451" width="10" style="223" customWidth="1"/>
    <col min="8452" max="8454" width="7.7265625" style="223" customWidth="1"/>
    <col min="8455" max="8455" width="7.90625" style="223" customWidth="1"/>
    <col min="8456" max="8459" width="7.7265625" style="223" customWidth="1"/>
    <col min="8460" max="8460" width="2.453125" style="223" customWidth="1"/>
    <col min="8461" max="8704" width="8.90625" style="223"/>
    <col min="8705" max="8705" width="4" style="223" customWidth="1"/>
    <col min="8706" max="8706" width="7.6328125" style="223" customWidth="1"/>
    <col min="8707" max="8707" width="10" style="223" customWidth="1"/>
    <col min="8708" max="8710" width="7.7265625" style="223" customWidth="1"/>
    <col min="8711" max="8711" width="7.90625" style="223" customWidth="1"/>
    <col min="8712" max="8715" width="7.7265625" style="223" customWidth="1"/>
    <col min="8716" max="8716" width="2.453125" style="223" customWidth="1"/>
    <col min="8717" max="8960" width="8.90625" style="223"/>
    <col min="8961" max="8961" width="4" style="223" customWidth="1"/>
    <col min="8962" max="8962" width="7.6328125" style="223" customWidth="1"/>
    <col min="8963" max="8963" width="10" style="223" customWidth="1"/>
    <col min="8964" max="8966" width="7.7265625" style="223" customWidth="1"/>
    <col min="8967" max="8967" width="7.90625" style="223" customWidth="1"/>
    <col min="8968" max="8971" width="7.7265625" style="223" customWidth="1"/>
    <col min="8972" max="8972" width="2.453125" style="223" customWidth="1"/>
    <col min="8973" max="9216" width="8.90625" style="223"/>
    <col min="9217" max="9217" width="4" style="223" customWidth="1"/>
    <col min="9218" max="9218" width="7.6328125" style="223" customWidth="1"/>
    <col min="9219" max="9219" width="10" style="223" customWidth="1"/>
    <col min="9220" max="9222" width="7.7265625" style="223" customWidth="1"/>
    <col min="9223" max="9223" width="7.90625" style="223" customWidth="1"/>
    <col min="9224" max="9227" width="7.7265625" style="223" customWidth="1"/>
    <col min="9228" max="9228" width="2.453125" style="223" customWidth="1"/>
    <col min="9229" max="9472" width="8.90625" style="223"/>
    <col min="9473" max="9473" width="4" style="223" customWidth="1"/>
    <col min="9474" max="9474" width="7.6328125" style="223" customWidth="1"/>
    <col min="9475" max="9475" width="10" style="223" customWidth="1"/>
    <col min="9476" max="9478" width="7.7265625" style="223" customWidth="1"/>
    <col min="9479" max="9479" width="7.90625" style="223" customWidth="1"/>
    <col min="9480" max="9483" width="7.7265625" style="223" customWidth="1"/>
    <col min="9484" max="9484" width="2.453125" style="223" customWidth="1"/>
    <col min="9485" max="9728" width="8.90625" style="223"/>
    <col min="9729" max="9729" width="4" style="223" customWidth="1"/>
    <col min="9730" max="9730" width="7.6328125" style="223" customWidth="1"/>
    <col min="9731" max="9731" width="10" style="223" customWidth="1"/>
    <col min="9732" max="9734" width="7.7265625" style="223" customWidth="1"/>
    <col min="9735" max="9735" width="7.90625" style="223" customWidth="1"/>
    <col min="9736" max="9739" width="7.7265625" style="223" customWidth="1"/>
    <col min="9740" max="9740" width="2.453125" style="223" customWidth="1"/>
    <col min="9741" max="9984" width="8.90625" style="223"/>
    <col min="9985" max="9985" width="4" style="223" customWidth="1"/>
    <col min="9986" max="9986" width="7.6328125" style="223" customWidth="1"/>
    <col min="9987" max="9987" width="10" style="223" customWidth="1"/>
    <col min="9988" max="9990" width="7.7265625" style="223" customWidth="1"/>
    <col min="9991" max="9991" width="7.90625" style="223" customWidth="1"/>
    <col min="9992" max="9995" width="7.7265625" style="223" customWidth="1"/>
    <col min="9996" max="9996" width="2.453125" style="223" customWidth="1"/>
    <col min="9997" max="10240" width="8.90625" style="223"/>
    <col min="10241" max="10241" width="4" style="223" customWidth="1"/>
    <col min="10242" max="10242" width="7.6328125" style="223" customWidth="1"/>
    <col min="10243" max="10243" width="10" style="223" customWidth="1"/>
    <col min="10244" max="10246" width="7.7265625" style="223" customWidth="1"/>
    <col min="10247" max="10247" width="7.90625" style="223" customWidth="1"/>
    <col min="10248" max="10251" width="7.7265625" style="223" customWidth="1"/>
    <col min="10252" max="10252" width="2.453125" style="223" customWidth="1"/>
    <col min="10253" max="10496" width="8.90625" style="223"/>
    <col min="10497" max="10497" width="4" style="223" customWidth="1"/>
    <col min="10498" max="10498" width="7.6328125" style="223" customWidth="1"/>
    <col min="10499" max="10499" width="10" style="223" customWidth="1"/>
    <col min="10500" max="10502" width="7.7265625" style="223" customWidth="1"/>
    <col min="10503" max="10503" width="7.90625" style="223" customWidth="1"/>
    <col min="10504" max="10507" width="7.7265625" style="223" customWidth="1"/>
    <col min="10508" max="10508" width="2.453125" style="223" customWidth="1"/>
    <col min="10509" max="10752" width="8.90625" style="223"/>
    <col min="10753" max="10753" width="4" style="223" customWidth="1"/>
    <col min="10754" max="10754" width="7.6328125" style="223" customWidth="1"/>
    <col min="10755" max="10755" width="10" style="223" customWidth="1"/>
    <col min="10756" max="10758" width="7.7265625" style="223" customWidth="1"/>
    <col min="10759" max="10759" width="7.90625" style="223" customWidth="1"/>
    <col min="10760" max="10763" width="7.7265625" style="223" customWidth="1"/>
    <col min="10764" max="10764" width="2.453125" style="223" customWidth="1"/>
    <col min="10765" max="11008" width="8.90625" style="223"/>
    <col min="11009" max="11009" width="4" style="223" customWidth="1"/>
    <col min="11010" max="11010" width="7.6328125" style="223" customWidth="1"/>
    <col min="11011" max="11011" width="10" style="223" customWidth="1"/>
    <col min="11012" max="11014" width="7.7265625" style="223" customWidth="1"/>
    <col min="11015" max="11015" width="7.90625" style="223" customWidth="1"/>
    <col min="11016" max="11019" width="7.7265625" style="223" customWidth="1"/>
    <col min="11020" max="11020" width="2.453125" style="223" customWidth="1"/>
    <col min="11021" max="11264" width="8.90625" style="223"/>
    <col min="11265" max="11265" width="4" style="223" customWidth="1"/>
    <col min="11266" max="11266" width="7.6328125" style="223" customWidth="1"/>
    <col min="11267" max="11267" width="10" style="223" customWidth="1"/>
    <col min="11268" max="11270" width="7.7265625" style="223" customWidth="1"/>
    <col min="11271" max="11271" width="7.90625" style="223" customWidth="1"/>
    <col min="11272" max="11275" width="7.7265625" style="223" customWidth="1"/>
    <col min="11276" max="11276" width="2.453125" style="223" customWidth="1"/>
    <col min="11277" max="11520" width="8.90625" style="223"/>
    <col min="11521" max="11521" width="4" style="223" customWidth="1"/>
    <col min="11522" max="11522" width="7.6328125" style="223" customWidth="1"/>
    <col min="11523" max="11523" width="10" style="223" customWidth="1"/>
    <col min="11524" max="11526" width="7.7265625" style="223" customWidth="1"/>
    <col min="11527" max="11527" width="7.90625" style="223" customWidth="1"/>
    <col min="11528" max="11531" width="7.7265625" style="223" customWidth="1"/>
    <col min="11532" max="11532" width="2.453125" style="223" customWidth="1"/>
    <col min="11533" max="11776" width="8.90625" style="223"/>
    <col min="11777" max="11777" width="4" style="223" customWidth="1"/>
    <col min="11778" max="11778" width="7.6328125" style="223" customWidth="1"/>
    <col min="11779" max="11779" width="10" style="223" customWidth="1"/>
    <col min="11780" max="11782" width="7.7265625" style="223" customWidth="1"/>
    <col min="11783" max="11783" width="7.90625" style="223" customWidth="1"/>
    <col min="11784" max="11787" width="7.7265625" style="223" customWidth="1"/>
    <col min="11788" max="11788" width="2.453125" style="223" customWidth="1"/>
    <col min="11789" max="12032" width="8.90625" style="223"/>
    <col min="12033" max="12033" width="4" style="223" customWidth="1"/>
    <col min="12034" max="12034" width="7.6328125" style="223" customWidth="1"/>
    <col min="12035" max="12035" width="10" style="223" customWidth="1"/>
    <col min="12036" max="12038" width="7.7265625" style="223" customWidth="1"/>
    <col min="12039" max="12039" width="7.90625" style="223" customWidth="1"/>
    <col min="12040" max="12043" width="7.7265625" style="223" customWidth="1"/>
    <col min="12044" max="12044" width="2.453125" style="223" customWidth="1"/>
    <col min="12045" max="12288" width="8.90625" style="223"/>
    <col min="12289" max="12289" width="4" style="223" customWidth="1"/>
    <col min="12290" max="12290" width="7.6328125" style="223" customWidth="1"/>
    <col min="12291" max="12291" width="10" style="223" customWidth="1"/>
    <col min="12292" max="12294" width="7.7265625" style="223" customWidth="1"/>
    <col min="12295" max="12295" width="7.90625" style="223" customWidth="1"/>
    <col min="12296" max="12299" width="7.7265625" style="223" customWidth="1"/>
    <col min="12300" max="12300" width="2.453125" style="223" customWidth="1"/>
    <col min="12301" max="12544" width="8.90625" style="223"/>
    <col min="12545" max="12545" width="4" style="223" customWidth="1"/>
    <col min="12546" max="12546" width="7.6328125" style="223" customWidth="1"/>
    <col min="12547" max="12547" width="10" style="223" customWidth="1"/>
    <col min="12548" max="12550" width="7.7265625" style="223" customWidth="1"/>
    <col min="12551" max="12551" width="7.90625" style="223" customWidth="1"/>
    <col min="12552" max="12555" width="7.7265625" style="223" customWidth="1"/>
    <col min="12556" max="12556" width="2.453125" style="223" customWidth="1"/>
    <col min="12557" max="12800" width="8.90625" style="223"/>
    <col min="12801" max="12801" width="4" style="223" customWidth="1"/>
    <col min="12802" max="12802" width="7.6328125" style="223" customWidth="1"/>
    <col min="12803" max="12803" width="10" style="223" customWidth="1"/>
    <col min="12804" max="12806" width="7.7265625" style="223" customWidth="1"/>
    <col min="12807" max="12807" width="7.90625" style="223" customWidth="1"/>
    <col min="12808" max="12811" width="7.7265625" style="223" customWidth="1"/>
    <col min="12812" max="12812" width="2.453125" style="223" customWidth="1"/>
    <col min="12813" max="13056" width="8.90625" style="223"/>
    <col min="13057" max="13057" width="4" style="223" customWidth="1"/>
    <col min="13058" max="13058" width="7.6328125" style="223" customWidth="1"/>
    <col min="13059" max="13059" width="10" style="223" customWidth="1"/>
    <col min="13060" max="13062" width="7.7265625" style="223" customWidth="1"/>
    <col min="13063" max="13063" width="7.90625" style="223" customWidth="1"/>
    <col min="13064" max="13067" width="7.7265625" style="223" customWidth="1"/>
    <col min="13068" max="13068" width="2.453125" style="223" customWidth="1"/>
    <col min="13069" max="13312" width="8.90625" style="223"/>
    <col min="13313" max="13313" width="4" style="223" customWidth="1"/>
    <col min="13314" max="13314" width="7.6328125" style="223" customWidth="1"/>
    <col min="13315" max="13315" width="10" style="223" customWidth="1"/>
    <col min="13316" max="13318" width="7.7265625" style="223" customWidth="1"/>
    <col min="13319" max="13319" width="7.90625" style="223" customWidth="1"/>
    <col min="13320" max="13323" width="7.7265625" style="223" customWidth="1"/>
    <col min="13324" max="13324" width="2.453125" style="223" customWidth="1"/>
    <col min="13325" max="13568" width="8.90625" style="223"/>
    <col min="13569" max="13569" width="4" style="223" customWidth="1"/>
    <col min="13570" max="13570" width="7.6328125" style="223" customWidth="1"/>
    <col min="13571" max="13571" width="10" style="223" customWidth="1"/>
    <col min="13572" max="13574" width="7.7265625" style="223" customWidth="1"/>
    <col min="13575" max="13575" width="7.90625" style="223" customWidth="1"/>
    <col min="13576" max="13579" width="7.7265625" style="223" customWidth="1"/>
    <col min="13580" max="13580" width="2.453125" style="223" customWidth="1"/>
    <col min="13581" max="13824" width="8.90625" style="223"/>
    <col min="13825" max="13825" width="4" style="223" customWidth="1"/>
    <col min="13826" max="13826" width="7.6328125" style="223" customWidth="1"/>
    <col min="13827" max="13827" width="10" style="223" customWidth="1"/>
    <col min="13828" max="13830" width="7.7265625" style="223" customWidth="1"/>
    <col min="13831" max="13831" width="7.90625" style="223" customWidth="1"/>
    <col min="13832" max="13835" width="7.7265625" style="223" customWidth="1"/>
    <col min="13836" max="13836" width="2.453125" style="223" customWidth="1"/>
    <col min="13837" max="14080" width="8.90625" style="223"/>
    <col min="14081" max="14081" width="4" style="223" customWidth="1"/>
    <col min="14082" max="14082" width="7.6328125" style="223" customWidth="1"/>
    <col min="14083" max="14083" width="10" style="223" customWidth="1"/>
    <col min="14084" max="14086" width="7.7265625" style="223" customWidth="1"/>
    <col min="14087" max="14087" width="7.90625" style="223" customWidth="1"/>
    <col min="14088" max="14091" width="7.7265625" style="223" customWidth="1"/>
    <col min="14092" max="14092" width="2.453125" style="223" customWidth="1"/>
    <col min="14093" max="14336" width="8.90625" style="223"/>
    <col min="14337" max="14337" width="4" style="223" customWidth="1"/>
    <col min="14338" max="14338" width="7.6328125" style="223" customWidth="1"/>
    <col min="14339" max="14339" width="10" style="223" customWidth="1"/>
    <col min="14340" max="14342" width="7.7265625" style="223" customWidth="1"/>
    <col min="14343" max="14343" width="7.90625" style="223" customWidth="1"/>
    <col min="14344" max="14347" width="7.7265625" style="223" customWidth="1"/>
    <col min="14348" max="14348" width="2.453125" style="223" customWidth="1"/>
    <col min="14349" max="14592" width="8.90625" style="223"/>
    <col min="14593" max="14593" width="4" style="223" customWidth="1"/>
    <col min="14594" max="14594" width="7.6328125" style="223" customWidth="1"/>
    <col min="14595" max="14595" width="10" style="223" customWidth="1"/>
    <col min="14596" max="14598" width="7.7265625" style="223" customWidth="1"/>
    <col min="14599" max="14599" width="7.90625" style="223" customWidth="1"/>
    <col min="14600" max="14603" width="7.7265625" style="223" customWidth="1"/>
    <col min="14604" max="14604" width="2.453125" style="223" customWidth="1"/>
    <col min="14605" max="14848" width="8.90625" style="223"/>
    <col min="14849" max="14849" width="4" style="223" customWidth="1"/>
    <col min="14850" max="14850" width="7.6328125" style="223" customWidth="1"/>
    <col min="14851" max="14851" width="10" style="223" customWidth="1"/>
    <col min="14852" max="14854" width="7.7265625" style="223" customWidth="1"/>
    <col min="14855" max="14855" width="7.90625" style="223" customWidth="1"/>
    <col min="14856" max="14859" width="7.7265625" style="223" customWidth="1"/>
    <col min="14860" max="14860" width="2.453125" style="223" customWidth="1"/>
    <col min="14861" max="15104" width="8.90625" style="223"/>
    <col min="15105" max="15105" width="4" style="223" customWidth="1"/>
    <col min="15106" max="15106" width="7.6328125" style="223" customWidth="1"/>
    <col min="15107" max="15107" width="10" style="223" customWidth="1"/>
    <col min="15108" max="15110" width="7.7265625" style="223" customWidth="1"/>
    <col min="15111" max="15111" width="7.90625" style="223" customWidth="1"/>
    <col min="15112" max="15115" width="7.7265625" style="223" customWidth="1"/>
    <col min="15116" max="15116" width="2.453125" style="223" customWidth="1"/>
    <col min="15117" max="15360" width="8.90625" style="223"/>
    <col min="15361" max="15361" width="4" style="223" customWidth="1"/>
    <col min="15362" max="15362" width="7.6328125" style="223" customWidth="1"/>
    <col min="15363" max="15363" width="10" style="223" customWidth="1"/>
    <col min="15364" max="15366" width="7.7265625" style="223" customWidth="1"/>
    <col min="15367" max="15367" width="7.90625" style="223" customWidth="1"/>
    <col min="15368" max="15371" width="7.7265625" style="223" customWidth="1"/>
    <col min="15372" max="15372" width="2.453125" style="223" customWidth="1"/>
    <col min="15373" max="15616" width="8.90625" style="223"/>
    <col min="15617" max="15617" width="4" style="223" customWidth="1"/>
    <col min="15618" max="15618" width="7.6328125" style="223" customWidth="1"/>
    <col min="15619" max="15619" width="10" style="223" customWidth="1"/>
    <col min="15620" max="15622" width="7.7265625" style="223" customWidth="1"/>
    <col min="15623" max="15623" width="7.90625" style="223" customWidth="1"/>
    <col min="15624" max="15627" width="7.7265625" style="223" customWidth="1"/>
    <col min="15628" max="15628" width="2.453125" style="223" customWidth="1"/>
    <col min="15629" max="15872" width="8.90625" style="223"/>
    <col min="15873" max="15873" width="4" style="223" customWidth="1"/>
    <col min="15874" max="15874" width="7.6328125" style="223" customWidth="1"/>
    <col min="15875" max="15875" width="10" style="223" customWidth="1"/>
    <col min="15876" max="15878" width="7.7265625" style="223" customWidth="1"/>
    <col min="15879" max="15879" width="7.90625" style="223" customWidth="1"/>
    <col min="15880" max="15883" width="7.7265625" style="223" customWidth="1"/>
    <col min="15884" max="15884" width="2.453125" style="223" customWidth="1"/>
    <col min="15885" max="16128" width="8.90625" style="223"/>
    <col min="16129" max="16129" width="4" style="223" customWidth="1"/>
    <col min="16130" max="16130" width="7.6328125" style="223" customWidth="1"/>
    <col min="16131" max="16131" width="10" style="223" customWidth="1"/>
    <col min="16132" max="16134" width="7.7265625" style="223" customWidth="1"/>
    <col min="16135" max="16135" width="7.90625" style="223" customWidth="1"/>
    <col min="16136" max="16139" width="7.7265625" style="223" customWidth="1"/>
    <col min="16140" max="16140" width="2.453125" style="223" customWidth="1"/>
    <col min="16141" max="16384" width="8.90625" style="223"/>
  </cols>
  <sheetData>
    <row r="1" spans="1:23" ht="18.5">
      <c r="A1" s="146" t="s">
        <v>253</v>
      </c>
    </row>
    <row r="2" spans="1:23">
      <c r="A2" s="223" t="s">
        <v>201</v>
      </c>
    </row>
    <row r="4" spans="1:23" ht="19">
      <c r="A4" s="442" t="s">
        <v>202</v>
      </c>
      <c r="B4" s="442"/>
      <c r="C4" s="442"/>
      <c r="D4" s="442"/>
      <c r="E4" s="442"/>
      <c r="F4" s="442"/>
      <c r="G4" s="442"/>
      <c r="H4" s="442"/>
      <c r="I4" s="442"/>
      <c r="J4" s="442"/>
      <c r="K4" s="442"/>
      <c r="L4" s="442"/>
      <c r="M4" s="442"/>
    </row>
    <row r="5" spans="1:23" ht="15" customHeight="1">
      <c r="A5" s="224"/>
      <c r="B5" s="224"/>
      <c r="C5" s="224"/>
      <c r="D5" s="224"/>
      <c r="E5" s="224"/>
      <c r="F5" s="224"/>
      <c r="G5" s="224"/>
      <c r="H5" s="225" t="s">
        <v>34</v>
      </c>
      <c r="I5" s="409">
        <f>+①基本情報!C12</f>
        <v>0</v>
      </c>
      <c r="J5" s="409"/>
      <c r="K5" s="409"/>
      <c r="L5" s="224"/>
    </row>
    <row r="6" spans="1:23" ht="15" customHeight="1">
      <c r="B6" s="226"/>
      <c r="C6" s="227"/>
    </row>
    <row r="7" spans="1:23" ht="16.5" customHeight="1">
      <c r="A7" s="228" t="s">
        <v>302</v>
      </c>
    </row>
    <row r="8" spans="1:23" ht="25" customHeight="1">
      <c r="B8" s="439" t="s">
        <v>79</v>
      </c>
      <c r="C8" s="439"/>
      <c r="D8" s="414" t="s">
        <v>49</v>
      </c>
      <c r="E8" s="415"/>
      <c r="F8" s="414" t="s">
        <v>50</v>
      </c>
      <c r="G8" s="415"/>
      <c r="H8" s="229" t="s">
        <v>51</v>
      </c>
      <c r="I8" s="313" t="s">
        <v>52</v>
      </c>
      <c r="J8" s="440" t="s">
        <v>246</v>
      </c>
      <c r="K8" s="441"/>
      <c r="L8" s="230" t="s">
        <v>303</v>
      </c>
      <c r="M8" s="230" t="s">
        <v>304</v>
      </c>
      <c r="W8" s="231"/>
    </row>
    <row r="9" spans="1:23" ht="25" customHeight="1">
      <c r="A9" s="232">
        <v>1</v>
      </c>
      <c r="B9" s="425"/>
      <c r="C9" s="425"/>
      <c r="D9" s="426"/>
      <c r="E9" s="427"/>
      <c r="F9" s="426"/>
      <c r="G9" s="427"/>
      <c r="H9" s="242"/>
      <c r="I9" s="243"/>
      <c r="J9" s="437"/>
      <c r="K9" s="438"/>
      <c r="L9" s="244"/>
      <c r="M9" s="244"/>
      <c r="W9" s="231"/>
    </row>
    <row r="10" spans="1:23" ht="25" customHeight="1">
      <c r="A10" s="232">
        <v>2</v>
      </c>
      <c r="B10" s="425"/>
      <c r="C10" s="425"/>
      <c r="D10" s="426"/>
      <c r="E10" s="427"/>
      <c r="F10" s="426"/>
      <c r="G10" s="427"/>
      <c r="H10" s="242"/>
      <c r="I10" s="243"/>
      <c r="J10" s="437"/>
      <c r="K10" s="438"/>
      <c r="L10" s="244"/>
      <c r="M10" s="244"/>
      <c r="W10" s="231"/>
    </row>
    <row r="11" spans="1:23" ht="25" customHeight="1">
      <c r="A11" s="232">
        <v>3</v>
      </c>
      <c r="B11" s="425"/>
      <c r="C11" s="425"/>
      <c r="D11" s="426"/>
      <c r="E11" s="427"/>
      <c r="F11" s="426"/>
      <c r="G11" s="427"/>
      <c r="H11" s="242"/>
      <c r="I11" s="243"/>
      <c r="J11" s="437"/>
      <c r="K11" s="438"/>
      <c r="L11" s="244"/>
      <c r="M11" s="244"/>
      <c r="W11" s="231"/>
    </row>
    <row r="12" spans="1:23" ht="25" customHeight="1">
      <c r="A12" s="232">
        <v>4</v>
      </c>
      <c r="B12" s="425"/>
      <c r="C12" s="425"/>
      <c r="D12" s="426"/>
      <c r="E12" s="427"/>
      <c r="F12" s="426"/>
      <c r="G12" s="427"/>
      <c r="H12" s="242"/>
      <c r="I12" s="243"/>
      <c r="J12" s="437"/>
      <c r="K12" s="438"/>
      <c r="L12" s="244"/>
      <c r="M12" s="244"/>
      <c r="W12" s="231"/>
    </row>
    <row r="13" spans="1:23" ht="25" customHeight="1">
      <c r="A13" s="232">
        <v>5</v>
      </c>
      <c r="B13" s="425"/>
      <c r="C13" s="425"/>
      <c r="D13" s="426"/>
      <c r="E13" s="427"/>
      <c r="F13" s="426"/>
      <c r="G13" s="427"/>
      <c r="H13" s="242"/>
      <c r="I13" s="243"/>
      <c r="J13" s="437"/>
      <c r="K13" s="438"/>
      <c r="L13" s="244"/>
      <c r="M13" s="244"/>
      <c r="W13" s="231"/>
    </row>
    <row r="14" spans="1:23" ht="25" customHeight="1">
      <c r="A14" s="232">
        <v>6</v>
      </c>
      <c r="B14" s="425"/>
      <c r="C14" s="425"/>
      <c r="D14" s="426"/>
      <c r="E14" s="427"/>
      <c r="F14" s="426"/>
      <c r="G14" s="427"/>
      <c r="H14" s="242"/>
      <c r="I14" s="243"/>
      <c r="J14" s="437"/>
      <c r="K14" s="438"/>
      <c r="L14" s="244"/>
      <c r="M14" s="244"/>
      <c r="W14" s="231"/>
    </row>
    <row r="15" spans="1:23" ht="25" customHeight="1">
      <c r="A15" s="232">
        <v>7</v>
      </c>
      <c r="B15" s="425"/>
      <c r="C15" s="425"/>
      <c r="D15" s="426"/>
      <c r="E15" s="427"/>
      <c r="F15" s="426"/>
      <c r="G15" s="427"/>
      <c r="H15" s="242"/>
      <c r="I15" s="243"/>
      <c r="J15" s="437"/>
      <c r="K15" s="438"/>
      <c r="L15" s="244"/>
      <c r="M15" s="244"/>
      <c r="W15" s="231"/>
    </row>
    <row r="16" spans="1:23" ht="25" customHeight="1">
      <c r="A16" s="232">
        <v>8</v>
      </c>
      <c r="B16" s="425"/>
      <c r="C16" s="425"/>
      <c r="D16" s="426"/>
      <c r="E16" s="427"/>
      <c r="F16" s="426"/>
      <c r="G16" s="427"/>
      <c r="H16" s="242"/>
      <c r="I16" s="243"/>
      <c r="J16" s="437"/>
      <c r="K16" s="438"/>
      <c r="L16" s="244"/>
      <c r="M16" s="244"/>
      <c r="W16" s="231"/>
    </row>
    <row r="17" spans="1:13" ht="25" customHeight="1">
      <c r="A17" s="232">
        <v>9</v>
      </c>
      <c r="B17" s="425"/>
      <c r="C17" s="425"/>
      <c r="D17" s="426"/>
      <c r="E17" s="427"/>
      <c r="F17" s="426"/>
      <c r="G17" s="427"/>
      <c r="H17" s="242"/>
      <c r="I17" s="243"/>
      <c r="J17" s="437"/>
      <c r="K17" s="438"/>
      <c r="L17" s="244"/>
      <c r="M17" s="244"/>
    </row>
    <row r="18" spans="1:13" ht="25" customHeight="1">
      <c r="A18" s="232">
        <v>10</v>
      </c>
      <c r="B18" s="425"/>
      <c r="C18" s="425"/>
      <c r="D18" s="426"/>
      <c r="E18" s="427"/>
      <c r="F18" s="426"/>
      <c r="G18" s="427"/>
      <c r="H18" s="242"/>
      <c r="I18" s="243"/>
      <c r="J18" s="437"/>
      <c r="K18" s="438"/>
      <c r="L18" s="244"/>
      <c r="M18" s="244"/>
    </row>
    <row r="19" spans="1:13" ht="25" customHeight="1">
      <c r="A19" s="232">
        <v>11</v>
      </c>
      <c r="B19" s="425"/>
      <c r="C19" s="425"/>
      <c r="D19" s="426"/>
      <c r="E19" s="427"/>
      <c r="F19" s="426"/>
      <c r="G19" s="427"/>
      <c r="H19" s="242"/>
      <c r="I19" s="243"/>
      <c r="J19" s="437"/>
      <c r="K19" s="438"/>
      <c r="L19" s="244"/>
      <c r="M19" s="244"/>
    </row>
    <row r="20" spans="1:13" ht="25" customHeight="1">
      <c r="A20" s="232">
        <v>12</v>
      </c>
      <c r="B20" s="425"/>
      <c r="C20" s="425"/>
      <c r="D20" s="426"/>
      <c r="E20" s="427"/>
      <c r="F20" s="426"/>
      <c r="G20" s="427"/>
      <c r="H20" s="242"/>
      <c r="I20" s="243"/>
      <c r="J20" s="437"/>
      <c r="K20" s="438"/>
      <c r="L20" s="244"/>
      <c r="M20" s="244"/>
    </row>
    <row r="21" spans="1:13" ht="15" customHeight="1">
      <c r="B21" s="233"/>
      <c r="C21" s="234"/>
      <c r="D21" s="235"/>
      <c r="E21" s="235"/>
      <c r="F21" s="235"/>
      <c r="G21" s="235"/>
      <c r="H21" s="235"/>
      <c r="I21" s="235"/>
      <c r="L21" s="223">
        <f>COUNTIF(L9:L20,"○")</f>
        <v>0</v>
      </c>
      <c r="M21" s="223">
        <f>COUNTIF(M9:M20,"○")</f>
        <v>0</v>
      </c>
    </row>
    <row r="22" spans="1:13" ht="15" customHeight="1">
      <c r="A22" s="228" t="s">
        <v>204</v>
      </c>
      <c r="B22" s="236"/>
      <c r="C22" s="227"/>
    </row>
    <row r="23" spans="1:13" ht="22.5" customHeight="1">
      <c r="B23" s="245"/>
      <c r="C23" s="421" t="s">
        <v>194</v>
      </c>
      <c r="D23" s="421"/>
      <c r="E23" s="421"/>
      <c r="F23" s="421"/>
      <c r="G23" s="421"/>
    </row>
    <row r="24" spans="1:13" ht="22.5" customHeight="1">
      <c r="B24" s="245"/>
      <c r="C24" s="421" t="s">
        <v>195</v>
      </c>
      <c r="D24" s="421"/>
      <c r="E24" s="421"/>
      <c r="F24" s="421"/>
      <c r="G24" s="421"/>
    </row>
    <row r="25" spans="1:13" ht="15" customHeight="1">
      <c r="B25" s="236"/>
      <c r="C25" s="227"/>
    </row>
    <row r="26" spans="1:13" ht="15" customHeight="1">
      <c r="A26" s="228" t="s">
        <v>205</v>
      </c>
      <c r="B26" s="226"/>
      <c r="C26" s="227"/>
    </row>
    <row r="27" spans="1:13" ht="16.5" customHeight="1">
      <c r="A27" s="223" t="s">
        <v>206</v>
      </c>
      <c r="B27" s="233"/>
      <c r="C27" s="234"/>
      <c r="D27" s="235"/>
      <c r="E27" s="235"/>
      <c r="F27" s="235"/>
      <c r="G27" s="235"/>
      <c r="H27" s="235"/>
      <c r="I27" s="235"/>
    </row>
    <row r="28" spans="1:13" ht="25" customHeight="1">
      <c r="B28" s="422" t="s">
        <v>48</v>
      </c>
      <c r="C28" s="423"/>
      <c r="D28" s="414" t="s">
        <v>53</v>
      </c>
      <c r="E28" s="415"/>
      <c r="F28" s="414" t="s">
        <v>54</v>
      </c>
      <c r="G28" s="415"/>
      <c r="H28" s="229" t="s">
        <v>55</v>
      </c>
      <c r="I28" s="237" t="s">
        <v>56</v>
      </c>
      <c r="J28" s="414" t="s">
        <v>57</v>
      </c>
      <c r="K28" s="415"/>
    </row>
    <row r="29" spans="1:13" ht="48.65" customHeight="1">
      <c r="B29" s="416" t="s">
        <v>58</v>
      </c>
      <c r="C29" s="417"/>
      <c r="D29" s="418"/>
      <c r="E29" s="418"/>
      <c r="F29" s="419"/>
      <c r="G29" s="419"/>
      <c r="H29" s="246"/>
      <c r="I29" s="238">
        <f>F29*H29</f>
        <v>0</v>
      </c>
      <c r="J29" s="420"/>
      <c r="K29" s="420"/>
    </row>
    <row r="30" spans="1:13" ht="15" customHeight="1">
      <c r="B30" s="233"/>
      <c r="C30" s="239"/>
      <c r="D30" s="235"/>
      <c r="E30" s="235"/>
      <c r="F30" s="235"/>
      <c r="G30" s="235"/>
      <c r="H30" s="235"/>
      <c r="I30" s="235"/>
    </row>
    <row r="31" spans="1:13">
      <c r="A31" s="223" t="s">
        <v>207</v>
      </c>
    </row>
    <row r="32" spans="1:13">
      <c r="A32" s="410" t="s">
        <v>59</v>
      </c>
      <c r="B32" s="410"/>
      <c r="C32" s="410"/>
      <c r="D32" s="410"/>
      <c r="E32" s="410"/>
      <c r="F32" s="410"/>
      <c r="G32" s="410"/>
      <c r="H32" s="410"/>
      <c r="I32" s="410"/>
      <c r="J32" s="410"/>
      <c r="K32" s="410"/>
      <c r="L32" s="410"/>
    </row>
    <row r="33" spans="2:12">
      <c r="B33" s="411" t="s">
        <v>208</v>
      </c>
      <c r="C33" s="412"/>
      <c r="D33" s="412"/>
      <c r="E33" s="412"/>
      <c r="F33" s="412"/>
      <c r="G33" s="412"/>
      <c r="H33" s="412"/>
      <c r="I33" s="412"/>
      <c r="J33" s="412"/>
      <c r="K33" s="413"/>
      <c r="L33" s="240"/>
    </row>
    <row r="34" spans="2:12">
      <c r="B34" s="428"/>
      <c r="C34" s="429"/>
      <c r="D34" s="429"/>
      <c r="E34" s="429"/>
      <c r="F34" s="429"/>
      <c r="G34" s="429"/>
      <c r="H34" s="429"/>
      <c r="I34" s="429"/>
      <c r="J34" s="429"/>
      <c r="K34" s="430"/>
      <c r="L34" s="240"/>
    </row>
    <row r="35" spans="2:12">
      <c r="B35" s="431"/>
      <c r="C35" s="432"/>
      <c r="D35" s="432"/>
      <c r="E35" s="432"/>
      <c r="F35" s="432"/>
      <c r="G35" s="432"/>
      <c r="H35" s="432"/>
      <c r="I35" s="432"/>
      <c r="J35" s="432"/>
      <c r="K35" s="433"/>
      <c r="L35" s="240"/>
    </row>
    <row r="36" spans="2:12">
      <c r="B36" s="434"/>
      <c r="C36" s="435"/>
      <c r="D36" s="435"/>
      <c r="E36" s="435"/>
      <c r="F36" s="435"/>
      <c r="G36" s="435"/>
      <c r="H36" s="435"/>
      <c r="I36" s="435"/>
      <c r="J36" s="435"/>
      <c r="K36" s="436"/>
      <c r="L36" s="240"/>
    </row>
    <row r="37" spans="2:12">
      <c r="B37" s="411" t="s">
        <v>60</v>
      </c>
      <c r="C37" s="412"/>
      <c r="D37" s="412"/>
      <c r="E37" s="412"/>
      <c r="F37" s="412"/>
      <c r="G37" s="412"/>
      <c r="H37" s="412"/>
      <c r="I37" s="412"/>
      <c r="J37" s="412"/>
      <c r="K37" s="413"/>
      <c r="L37" s="240"/>
    </row>
    <row r="38" spans="2:12">
      <c r="B38" s="428"/>
      <c r="C38" s="429"/>
      <c r="D38" s="429"/>
      <c r="E38" s="429"/>
      <c r="F38" s="429"/>
      <c r="G38" s="429"/>
      <c r="H38" s="429"/>
      <c r="I38" s="429"/>
      <c r="J38" s="429"/>
      <c r="K38" s="430"/>
      <c r="L38" s="240"/>
    </row>
    <row r="39" spans="2:12">
      <c r="B39" s="431"/>
      <c r="C39" s="432"/>
      <c r="D39" s="432"/>
      <c r="E39" s="432"/>
      <c r="F39" s="432"/>
      <c r="G39" s="432"/>
      <c r="H39" s="432"/>
      <c r="I39" s="432"/>
      <c r="J39" s="432"/>
      <c r="K39" s="433"/>
      <c r="L39" s="240"/>
    </row>
    <row r="40" spans="2:12">
      <c r="B40" s="431"/>
      <c r="C40" s="432"/>
      <c r="D40" s="432"/>
      <c r="E40" s="432"/>
      <c r="F40" s="432"/>
      <c r="G40" s="432"/>
      <c r="H40" s="432"/>
      <c r="I40" s="432"/>
      <c r="J40" s="432"/>
      <c r="K40" s="433"/>
      <c r="L40" s="240"/>
    </row>
    <row r="41" spans="2:12">
      <c r="B41" s="434"/>
      <c r="C41" s="435"/>
      <c r="D41" s="435"/>
      <c r="E41" s="435"/>
      <c r="F41" s="435"/>
      <c r="G41" s="435"/>
      <c r="H41" s="435"/>
      <c r="I41" s="435"/>
      <c r="J41" s="435"/>
      <c r="K41" s="436"/>
      <c r="L41" s="240"/>
    </row>
    <row r="42" spans="2:12">
      <c r="B42" s="411" t="s">
        <v>209</v>
      </c>
      <c r="C42" s="412"/>
      <c r="D42" s="412"/>
      <c r="E42" s="412"/>
      <c r="F42" s="412"/>
      <c r="G42" s="412"/>
      <c r="H42" s="412"/>
      <c r="I42" s="412"/>
      <c r="J42" s="412"/>
      <c r="K42" s="413"/>
      <c r="L42" s="240"/>
    </row>
    <row r="43" spans="2:12">
      <c r="B43" s="428"/>
      <c r="C43" s="429"/>
      <c r="D43" s="429"/>
      <c r="E43" s="429"/>
      <c r="F43" s="429"/>
      <c r="G43" s="429"/>
      <c r="H43" s="429"/>
      <c r="I43" s="429"/>
      <c r="J43" s="429"/>
      <c r="K43" s="430"/>
      <c r="L43" s="240"/>
    </row>
    <row r="44" spans="2:12">
      <c r="B44" s="431"/>
      <c r="C44" s="432"/>
      <c r="D44" s="432"/>
      <c r="E44" s="432"/>
      <c r="F44" s="432"/>
      <c r="G44" s="432"/>
      <c r="H44" s="432"/>
      <c r="I44" s="432"/>
      <c r="J44" s="432"/>
      <c r="K44" s="433"/>
      <c r="L44" s="240"/>
    </row>
    <row r="45" spans="2:12">
      <c r="B45" s="431"/>
      <c r="C45" s="432"/>
      <c r="D45" s="432"/>
      <c r="E45" s="432"/>
      <c r="F45" s="432"/>
      <c r="G45" s="432"/>
      <c r="H45" s="432"/>
      <c r="I45" s="432"/>
      <c r="J45" s="432"/>
      <c r="K45" s="433"/>
      <c r="L45" s="240"/>
    </row>
    <row r="46" spans="2:12">
      <c r="B46" s="434"/>
      <c r="C46" s="435"/>
      <c r="D46" s="435"/>
      <c r="E46" s="435"/>
      <c r="F46" s="435"/>
      <c r="G46" s="435"/>
      <c r="H46" s="435"/>
      <c r="I46" s="435"/>
      <c r="J46" s="435"/>
      <c r="K46" s="436"/>
      <c r="L46" s="240"/>
    </row>
    <row r="47" spans="2:12">
      <c r="B47" t="s">
        <v>61</v>
      </c>
    </row>
    <row r="48" spans="2:12">
      <c r="B48"/>
    </row>
    <row r="49" spans="1:7">
      <c r="A49" s="223" t="s">
        <v>210</v>
      </c>
    </row>
    <row r="50" spans="1:7">
      <c r="A50" s="223" t="s">
        <v>211</v>
      </c>
      <c r="B50" s="414" t="s">
        <v>62</v>
      </c>
      <c r="C50" s="424"/>
      <c r="D50" s="424"/>
      <c r="E50" s="415"/>
      <c r="F50" s="241" t="s">
        <v>212</v>
      </c>
      <c r="G50" s="241" t="s">
        <v>63</v>
      </c>
    </row>
    <row r="51" spans="1:7">
      <c r="B51" s="406" t="s">
        <v>64</v>
      </c>
      <c r="C51" s="407"/>
      <c r="D51" s="407"/>
      <c r="E51" s="408"/>
      <c r="F51" s="245"/>
      <c r="G51" s="245"/>
    </row>
    <row r="52" spans="1:7">
      <c r="B52" s="406" t="s">
        <v>65</v>
      </c>
      <c r="C52" s="407"/>
      <c r="D52" s="407"/>
      <c r="E52" s="408"/>
      <c r="F52" s="245"/>
      <c r="G52" s="245"/>
    </row>
    <row r="53" spans="1:7">
      <c r="B53" s="406" t="s">
        <v>213</v>
      </c>
      <c r="C53" s="407"/>
      <c r="D53" s="407"/>
      <c r="E53" s="408"/>
      <c r="F53" s="245"/>
      <c r="G53" s="245"/>
    </row>
  </sheetData>
  <mergeCells count="75">
    <mergeCell ref="B17:C17"/>
    <mergeCell ref="D17:E17"/>
    <mergeCell ref="F17:G17"/>
    <mergeCell ref="J17:K17"/>
    <mergeCell ref="B18:C18"/>
    <mergeCell ref="D18:E18"/>
    <mergeCell ref="F18:G18"/>
    <mergeCell ref="J18:K18"/>
    <mergeCell ref="B9:C9"/>
    <mergeCell ref="D9:E9"/>
    <mergeCell ref="F9:G9"/>
    <mergeCell ref="J9:K9"/>
    <mergeCell ref="B10:C10"/>
    <mergeCell ref="D10:E10"/>
    <mergeCell ref="F10:G10"/>
    <mergeCell ref="J10:K10"/>
    <mergeCell ref="B8:C8"/>
    <mergeCell ref="D8:E8"/>
    <mergeCell ref="F8:G8"/>
    <mergeCell ref="J8:K8"/>
    <mergeCell ref="A4:M4"/>
    <mergeCell ref="B11:C11"/>
    <mergeCell ref="D11:E11"/>
    <mergeCell ref="F11:G11"/>
    <mergeCell ref="J11:K11"/>
    <mergeCell ref="B12:C12"/>
    <mergeCell ref="D12:E12"/>
    <mergeCell ref="F12:G12"/>
    <mergeCell ref="J12:K12"/>
    <mergeCell ref="B13:C13"/>
    <mergeCell ref="D13:E13"/>
    <mergeCell ref="F13:G13"/>
    <mergeCell ref="J13:K13"/>
    <mergeCell ref="B14:C14"/>
    <mergeCell ref="D14:E14"/>
    <mergeCell ref="F14:G14"/>
    <mergeCell ref="J14:K14"/>
    <mergeCell ref="B15:C15"/>
    <mergeCell ref="D15:E15"/>
    <mergeCell ref="F15:G15"/>
    <mergeCell ref="J15:K15"/>
    <mergeCell ref="B16:C16"/>
    <mergeCell ref="D16:E16"/>
    <mergeCell ref="F16:G16"/>
    <mergeCell ref="J16:K16"/>
    <mergeCell ref="D28:E28"/>
    <mergeCell ref="F28:G28"/>
    <mergeCell ref="B50:E50"/>
    <mergeCell ref="B19:C19"/>
    <mergeCell ref="D19:E19"/>
    <mergeCell ref="F19:G19"/>
    <mergeCell ref="B34:K36"/>
    <mergeCell ref="B38:K41"/>
    <mergeCell ref="B43:K46"/>
    <mergeCell ref="J19:K19"/>
    <mergeCell ref="B20:C20"/>
    <mergeCell ref="D20:E20"/>
    <mergeCell ref="F20:G20"/>
    <mergeCell ref="J20:K20"/>
    <mergeCell ref="B51:E51"/>
    <mergeCell ref="B52:E52"/>
    <mergeCell ref="B53:E53"/>
    <mergeCell ref="I5:K5"/>
    <mergeCell ref="A32:L32"/>
    <mergeCell ref="B33:K33"/>
    <mergeCell ref="B37:K37"/>
    <mergeCell ref="B42:K42"/>
    <mergeCell ref="J28:K28"/>
    <mergeCell ref="B29:C29"/>
    <mergeCell ref="D29:E29"/>
    <mergeCell ref="F29:G29"/>
    <mergeCell ref="J29:K29"/>
    <mergeCell ref="C23:G23"/>
    <mergeCell ref="C24:G24"/>
    <mergeCell ref="B28:C28"/>
  </mergeCells>
  <phoneticPr fontId="5"/>
  <dataValidations count="3">
    <dataValidation type="list" allowBlank="1" showInputMessage="1" showErrorMessage="1" sqref="B23:B24" xr:uid="{00000000-0002-0000-0400-000000000000}">
      <formula1>"○,×"</formula1>
    </dataValidation>
    <dataValidation type="list" allowBlank="1" showInputMessage="1" showErrorMessage="1" sqref="F51:G53 L9:M20" xr:uid="{00000000-0002-0000-0400-000001000000}">
      <formula1>"○"</formula1>
    </dataValidation>
    <dataValidation type="list" allowBlank="1" showInputMessage="1" showErrorMessage="1" sqref="H9:H20" xr:uid="{00000000-0002-0000-0400-000002000000}">
      <formula1>"技能実習,特定技能,EPA,「介護」,永住者,日本人の配偶者等,永住者の配偶者等,定住者"</formula1>
    </dataValidation>
  </dataValidations>
  <printOptions horizontalCentered="1"/>
  <pageMargins left="0.47244094488188981" right="0.31496062992125984" top="0.43307086614173229" bottom="0.51181102362204722" header="0.39370078740157483" footer="0.51181102362204722"/>
  <pageSetup paperSize="9" scale="87"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36"/>
  <sheetViews>
    <sheetView view="pageBreakPreview" zoomScaleNormal="100" zoomScaleSheetLayoutView="100" workbookViewId="0">
      <pane ySplit="3" topLeftCell="A27" activePane="bottomLeft" state="frozen"/>
      <selection pane="bottomLeft" activeCell="E23" sqref="E23"/>
    </sheetView>
  </sheetViews>
  <sheetFormatPr defaultRowHeight="13"/>
  <cols>
    <col min="1" max="1" width="22.26953125" style="247" customWidth="1"/>
    <col min="2" max="2" width="20.7265625" style="247" customWidth="1"/>
    <col min="3" max="3" width="43.7265625" style="247" customWidth="1"/>
    <col min="4" max="254" width="8.90625" style="247"/>
    <col min="255" max="255" width="27.36328125" style="247" customWidth="1"/>
    <col min="256" max="256" width="26.6328125" style="247" customWidth="1"/>
    <col min="257" max="257" width="17.453125" style="247" customWidth="1"/>
    <col min="258" max="258" width="7.453125" style="247" customWidth="1"/>
    <col min="259" max="259" width="26" style="247" customWidth="1"/>
    <col min="260" max="510" width="8.90625" style="247"/>
    <col min="511" max="511" width="27.36328125" style="247" customWidth="1"/>
    <col min="512" max="512" width="26.6328125" style="247" customWidth="1"/>
    <col min="513" max="513" width="17.453125" style="247" customWidth="1"/>
    <col min="514" max="514" width="7.453125" style="247" customWidth="1"/>
    <col min="515" max="515" width="26" style="247" customWidth="1"/>
    <col min="516" max="766" width="8.90625" style="247"/>
    <col min="767" max="767" width="27.36328125" style="247" customWidth="1"/>
    <col min="768" max="768" width="26.6328125" style="247" customWidth="1"/>
    <col min="769" max="769" width="17.453125" style="247" customWidth="1"/>
    <col min="770" max="770" width="7.453125" style="247" customWidth="1"/>
    <col min="771" max="771" width="26" style="247" customWidth="1"/>
    <col min="772" max="1022" width="8.90625" style="247"/>
    <col min="1023" max="1023" width="27.36328125" style="247" customWidth="1"/>
    <col min="1024" max="1024" width="26.6328125" style="247" customWidth="1"/>
    <col min="1025" max="1025" width="17.453125" style="247" customWidth="1"/>
    <col min="1026" max="1026" width="7.453125" style="247" customWidth="1"/>
    <col min="1027" max="1027" width="26" style="247" customWidth="1"/>
    <col min="1028" max="1278" width="8.90625" style="247"/>
    <col min="1279" max="1279" width="27.36328125" style="247" customWidth="1"/>
    <col min="1280" max="1280" width="26.6328125" style="247" customWidth="1"/>
    <col min="1281" max="1281" width="17.453125" style="247" customWidth="1"/>
    <col min="1282" max="1282" width="7.453125" style="247" customWidth="1"/>
    <col min="1283" max="1283" width="26" style="247" customWidth="1"/>
    <col min="1284" max="1534" width="8.90625" style="247"/>
    <col min="1535" max="1535" width="27.36328125" style="247" customWidth="1"/>
    <col min="1536" max="1536" width="26.6328125" style="247" customWidth="1"/>
    <col min="1537" max="1537" width="17.453125" style="247" customWidth="1"/>
    <col min="1538" max="1538" width="7.453125" style="247" customWidth="1"/>
    <col min="1539" max="1539" width="26" style="247" customWidth="1"/>
    <col min="1540" max="1790" width="8.90625" style="247"/>
    <col min="1791" max="1791" width="27.36328125" style="247" customWidth="1"/>
    <col min="1792" max="1792" width="26.6328125" style="247" customWidth="1"/>
    <col min="1793" max="1793" width="17.453125" style="247" customWidth="1"/>
    <col min="1794" max="1794" width="7.453125" style="247" customWidth="1"/>
    <col min="1795" max="1795" width="26" style="247" customWidth="1"/>
    <col min="1796" max="2046" width="8.90625" style="247"/>
    <col min="2047" max="2047" width="27.36328125" style="247" customWidth="1"/>
    <col min="2048" max="2048" width="26.6328125" style="247" customWidth="1"/>
    <col min="2049" max="2049" width="17.453125" style="247" customWidth="1"/>
    <col min="2050" max="2050" width="7.453125" style="247" customWidth="1"/>
    <col min="2051" max="2051" width="26" style="247" customWidth="1"/>
    <col min="2052" max="2302" width="8.90625" style="247"/>
    <col min="2303" max="2303" width="27.36328125" style="247" customWidth="1"/>
    <col min="2304" max="2304" width="26.6328125" style="247" customWidth="1"/>
    <col min="2305" max="2305" width="17.453125" style="247" customWidth="1"/>
    <col min="2306" max="2306" width="7.453125" style="247" customWidth="1"/>
    <col min="2307" max="2307" width="26" style="247" customWidth="1"/>
    <col min="2308" max="2558" width="8.90625" style="247"/>
    <col min="2559" max="2559" width="27.36328125" style="247" customWidth="1"/>
    <col min="2560" max="2560" width="26.6328125" style="247" customWidth="1"/>
    <col min="2561" max="2561" width="17.453125" style="247" customWidth="1"/>
    <col min="2562" max="2562" width="7.453125" style="247" customWidth="1"/>
    <col min="2563" max="2563" width="26" style="247" customWidth="1"/>
    <col min="2564" max="2814" width="8.90625" style="247"/>
    <col min="2815" max="2815" width="27.36328125" style="247" customWidth="1"/>
    <col min="2816" max="2816" width="26.6328125" style="247" customWidth="1"/>
    <col min="2817" max="2817" width="17.453125" style="247" customWidth="1"/>
    <col min="2818" max="2818" width="7.453125" style="247" customWidth="1"/>
    <col min="2819" max="2819" width="26" style="247" customWidth="1"/>
    <col min="2820" max="3070" width="8.90625" style="247"/>
    <col min="3071" max="3071" width="27.36328125" style="247" customWidth="1"/>
    <col min="3072" max="3072" width="26.6328125" style="247" customWidth="1"/>
    <col min="3073" max="3073" width="17.453125" style="247" customWidth="1"/>
    <col min="3074" max="3074" width="7.453125" style="247" customWidth="1"/>
    <col min="3075" max="3075" width="26" style="247" customWidth="1"/>
    <col min="3076" max="3326" width="8.90625" style="247"/>
    <col min="3327" max="3327" width="27.36328125" style="247" customWidth="1"/>
    <col min="3328" max="3328" width="26.6328125" style="247" customWidth="1"/>
    <col min="3329" max="3329" width="17.453125" style="247" customWidth="1"/>
    <col min="3330" max="3330" width="7.453125" style="247" customWidth="1"/>
    <col min="3331" max="3331" width="26" style="247" customWidth="1"/>
    <col min="3332" max="3582" width="8.90625" style="247"/>
    <col min="3583" max="3583" width="27.36328125" style="247" customWidth="1"/>
    <col min="3584" max="3584" width="26.6328125" style="247" customWidth="1"/>
    <col min="3585" max="3585" width="17.453125" style="247" customWidth="1"/>
    <col min="3586" max="3586" width="7.453125" style="247" customWidth="1"/>
    <col min="3587" max="3587" width="26" style="247" customWidth="1"/>
    <col min="3588" max="3838" width="8.90625" style="247"/>
    <col min="3839" max="3839" width="27.36328125" style="247" customWidth="1"/>
    <col min="3840" max="3840" width="26.6328125" style="247" customWidth="1"/>
    <col min="3841" max="3841" width="17.453125" style="247" customWidth="1"/>
    <col min="3842" max="3842" width="7.453125" style="247" customWidth="1"/>
    <col min="3843" max="3843" width="26" style="247" customWidth="1"/>
    <col min="3844" max="4094" width="8.90625" style="247"/>
    <col min="4095" max="4095" width="27.36328125" style="247" customWidth="1"/>
    <col min="4096" max="4096" width="26.6328125" style="247" customWidth="1"/>
    <col min="4097" max="4097" width="17.453125" style="247" customWidth="1"/>
    <col min="4098" max="4098" width="7.453125" style="247" customWidth="1"/>
    <col min="4099" max="4099" width="26" style="247" customWidth="1"/>
    <col min="4100" max="4350" width="8.90625" style="247"/>
    <col min="4351" max="4351" width="27.36328125" style="247" customWidth="1"/>
    <col min="4352" max="4352" width="26.6328125" style="247" customWidth="1"/>
    <col min="4353" max="4353" width="17.453125" style="247" customWidth="1"/>
    <col min="4354" max="4354" width="7.453125" style="247" customWidth="1"/>
    <col min="4355" max="4355" width="26" style="247" customWidth="1"/>
    <col min="4356" max="4606" width="8.90625" style="247"/>
    <col min="4607" max="4607" width="27.36328125" style="247" customWidth="1"/>
    <col min="4608" max="4608" width="26.6328125" style="247" customWidth="1"/>
    <col min="4609" max="4609" width="17.453125" style="247" customWidth="1"/>
    <col min="4610" max="4610" width="7.453125" style="247" customWidth="1"/>
    <col min="4611" max="4611" width="26" style="247" customWidth="1"/>
    <col min="4612" max="4862" width="8.90625" style="247"/>
    <col min="4863" max="4863" width="27.36328125" style="247" customWidth="1"/>
    <col min="4864" max="4864" width="26.6328125" style="247" customWidth="1"/>
    <col min="4865" max="4865" width="17.453125" style="247" customWidth="1"/>
    <col min="4866" max="4866" width="7.453125" style="247" customWidth="1"/>
    <col min="4867" max="4867" width="26" style="247" customWidth="1"/>
    <col min="4868" max="5118" width="8.90625" style="247"/>
    <col min="5119" max="5119" width="27.36328125" style="247" customWidth="1"/>
    <col min="5120" max="5120" width="26.6328125" style="247" customWidth="1"/>
    <col min="5121" max="5121" width="17.453125" style="247" customWidth="1"/>
    <col min="5122" max="5122" width="7.453125" style="247" customWidth="1"/>
    <col min="5123" max="5123" width="26" style="247" customWidth="1"/>
    <col min="5124" max="5374" width="8.90625" style="247"/>
    <col min="5375" max="5375" width="27.36328125" style="247" customWidth="1"/>
    <col min="5376" max="5376" width="26.6328125" style="247" customWidth="1"/>
    <col min="5377" max="5377" width="17.453125" style="247" customWidth="1"/>
    <col min="5378" max="5378" width="7.453125" style="247" customWidth="1"/>
    <col min="5379" max="5379" width="26" style="247" customWidth="1"/>
    <col min="5380" max="5630" width="8.90625" style="247"/>
    <col min="5631" max="5631" width="27.36328125" style="247" customWidth="1"/>
    <col min="5632" max="5632" width="26.6328125" style="247" customWidth="1"/>
    <col min="5633" max="5633" width="17.453125" style="247" customWidth="1"/>
    <col min="5634" max="5634" width="7.453125" style="247" customWidth="1"/>
    <col min="5635" max="5635" width="26" style="247" customWidth="1"/>
    <col min="5636" max="5886" width="8.90625" style="247"/>
    <col min="5887" max="5887" width="27.36328125" style="247" customWidth="1"/>
    <col min="5888" max="5888" width="26.6328125" style="247" customWidth="1"/>
    <col min="5889" max="5889" width="17.453125" style="247" customWidth="1"/>
    <col min="5890" max="5890" width="7.453125" style="247" customWidth="1"/>
    <col min="5891" max="5891" width="26" style="247" customWidth="1"/>
    <col min="5892" max="6142" width="8.90625" style="247"/>
    <col min="6143" max="6143" width="27.36328125" style="247" customWidth="1"/>
    <col min="6144" max="6144" width="26.6328125" style="247" customWidth="1"/>
    <col min="6145" max="6145" width="17.453125" style="247" customWidth="1"/>
    <col min="6146" max="6146" width="7.453125" style="247" customWidth="1"/>
    <col min="6147" max="6147" width="26" style="247" customWidth="1"/>
    <col min="6148" max="6398" width="8.90625" style="247"/>
    <col min="6399" max="6399" width="27.36328125" style="247" customWidth="1"/>
    <col min="6400" max="6400" width="26.6328125" style="247" customWidth="1"/>
    <col min="6401" max="6401" width="17.453125" style="247" customWidth="1"/>
    <col min="6402" max="6402" width="7.453125" style="247" customWidth="1"/>
    <col min="6403" max="6403" width="26" style="247" customWidth="1"/>
    <col min="6404" max="6654" width="8.90625" style="247"/>
    <col min="6655" max="6655" width="27.36328125" style="247" customWidth="1"/>
    <col min="6656" max="6656" width="26.6328125" style="247" customWidth="1"/>
    <col min="6657" max="6657" width="17.453125" style="247" customWidth="1"/>
    <col min="6658" max="6658" width="7.453125" style="247" customWidth="1"/>
    <col min="6659" max="6659" width="26" style="247" customWidth="1"/>
    <col min="6660" max="6910" width="8.90625" style="247"/>
    <col min="6911" max="6911" width="27.36328125" style="247" customWidth="1"/>
    <col min="6912" max="6912" width="26.6328125" style="247" customWidth="1"/>
    <col min="6913" max="6913" width="17.453125" style="247" customWidth="1"/>
    <col min="6914" max="6914" width="7.453125" style="247" customWidth="1"/>
    <col min="6915" max="6915" width="26" style="247" customWidth="1"/>
    <col min="6916" max="7166" width="8.90625" style="247"/>
    <col min="7167" max="7167" width="27.36328125" style="247" customWidth="1"/>
    <col min="7168" max="7168" width="26.6328125" style="247" customWidth="1"/>
    <col min="7169" max="7169" width="17.453125" style="247" customWidth="1"/>
    <col min="7170" max="7170" width="7.453125" style="247" customWidth="1"/>
    <col min="7171" max="7171" width="26" style="247" customWidth="1"/>
    <col min="7172" max="7422" width="8.90625" style="247"/>
    <col min="7423" max="7423" width="27.36328125" style="247" customWidth="1"/>
    <col min="7424" max="7424" width="26.6328125" style="247" customWidth="1"/>
    <col min="7425" max="7425" width="17.453125" style="247" customWidth="1"/>
    <col min="7426" max="7426" width="7.453125" style="247" customWidth="1"/>
    <col min="7427" max="7427" width="26" style="247" customWidth="1"/>
    <col min="7428" max="7678" width="8.90625" style="247"/>
    <col min="7679" max="7679" width="27.36328125" style="247" customWidth="1"/>
    <col min="7680" max="7680" width="26.6328125" style="247" customWidth="1"/>
    <col min="7681" max="7681" width="17.453125" style="247" customWidth="1"/>
    <col min="7682" max="7682" width="7.453125" style="247" customWidth="1"/>
    <col min="7683" max="7683" width="26" style="247" customWidth="1"/>
    <col min="7684" max="7934" width="8.90625" style="247"/>
    <col min="7935" max="7935" width="27.36328125" style="247" customWidth="1"/>
    <col min="7936" max="7936" width="26.6328125" style="247" customWidth="1"/>
    <col min="7937" max="7937" width="17.453125" style="247" customWidth="1"/>
    <col min="7938" max="7938" width="7.453125" style="247" customWidth="1"/>
    <col min="7939" max="7939" width="26" style="247" customWidth="1"/>
    <col min="7940" max="8190" width="8.90625" style="247"/>
    <col min="8191" max="8191" width="27.36328125" style="247" customWidth="1"/>
    <col min="8192" max="8192" width="26.6328125" style="247" customWidth="1"/>
    <col min="8193" max="8193" width="17.453125" style="247" customWidth="1"/>
    <col min="8194" max="8194" width="7.453125" style="247" customWidth="1"/>
    <col min="8195" max="8195" width="26" style="247" customWidth="1"/>
    <col min="8196" max="8446" width="8.90625" style="247"/>
    <col min="8447" max="8447" width="27.36328125" style="247" customWidth="1"/>
    <col min="8448" max="8448" width="26.6328125" style="247" customWidth="1"/>
    <col min="8449" max="8449" width="17.453125" style="247" customWidth="1"/>
    <col min="8450" max="8450" width="7.453125" style="247" customWidth="1"/>
    <col min="8451" max="8451" width="26" style="247" customWidth="1"/>
    <col min="8452" max="8702" width="8.90625" style="247"/>
    <col min="8703" max="8703" width="27.36328125" style="247" customWidth="1"/>
    <col min="8704" max="8704" width="26.6328125" style="247" customWidth="1"/>
    <col min="8705" max="8705" width="17.453125" style="247" customWidth="1"/>
    <col min="8706" max="8706" width="7.453125" style="247" customWidth="1"/>
    <col min="8707" max="8707" width="26" style="247" customWidth="1"/>
    <col min="8708" max="8958" width="8.90625" style="247"/>
    <col min="8959" max="8959" width="27.36328125" style="247" customWidth="1"/>
    <col min="8960" max="8960" width="26.6328125" style="247" customWidth="1"/>
    <col min="8961" max="8961" width="17.453125" style="247" customWidth="1"/>
    <col min="8962" max="8962" width="7.453125" style="247" customWidth="1"/>
    <col min="8963" max="8963" width="26" style="247" customWidth="1"/>
    <col min="8964" max="9214" width="8.90625" style="247"/>
    <col min="9215" max="9215" width="27.36328125" style="247" customWidth="1"/>
    <col min="9216" max="9216" width="26.6328125" style="247" customWidth="1"/>
    <col min="9217" max="9217" width="17.453125" style="247" customWidth="1"/>
    <col min="9218" max="9218" width="7.453125" style="247" customWidth="1"/>
    <col min="9219" max="9219" width="26" style="247" customWidth="1"/>
    <col min="9220" max="9470" width="8.90625" style="247"/>
    <col min="9471" max="9471" width="27.36328125" style="247" customWidth="1"/>
    <col min="9472" max="9472" width="26.6328125" style="247" customWidth="1"/>
    <col min="9473" max="9473" width="17.453125" style="247" customWidth="1"/>
    <col min="9474" max="9474" width="7.453125" style="247" customWidth="1"/>
    <col min="9475" max="9475" width="26" style="247" customWidth="1"/>
    <col min="9476" max="9726" width="8.90625" style="247"/>
    <col min="9727" max="9727" width="27.36328125" style="247" customWidth="1"/>
    <col min="9728" max="9728" width="26.6328125" style="247" customWidth="1"/>
    <col min="9729" max="9729" width="17.453125" style="247" customWidth="1"/>
    <col min="9730" max="9730" width="7.453125" style="247" customWidth="1"/>
    <col min="9731" max="9731" width="26" style="247" customWidth="1"/>
    <col min="9732" max="9982" width="8.90625" style="247"/>
    <col min="9983" max="9983" width="27.36328125" style="247" customWidth="1"/>
    <col min="9984" max="9984" width="26.6328125" style="247" customWidth="1"/>
    <col min="9985" max="9985" width="17.453125" style="247" customWidth="1"/>
    <col min="9986" max="9986" width="7.453125" style="247" customWidth="1"/>
    <col min="9987" max="9987" width="26" style="247" customWidth="1"/>
    <col min="9988" max="10238" width="8.90625" style="247"/>
    <col min="10239" max="10239" width="27.36328125" style="247" customWidth="1"/>
    <col min="10240" max="10240" width="26.6328125" style="247" customWidth="1"/>
    <col min="10241" max="10241" width="17.453125" style="247" customWidth="1"/>
    <col min="10242" max="10242" width="7.453125" style="247" customWidth="1"/>
    <col min="10243" max="10243" width="26" style="247" customWidth="1"/>
    <col min="10244" max="10494" width="8.90625" style="247"/>
    <col min="10495" max="10495" width="27.36328125" style="247" customWidth="1"/>
    <col min="10496" max="10496" width="26.6328125" style="247" customWidth="1"/>
    <col min="10497" max="10497" width="17.453125" style="247" customWidth="1"/>
    <col min="10498" max="10498" width="7.453125" style="247" customWidth="1"/>
    <col min="10499" max="10499" width="26" style="247" customWidth="1"/>
    <col min="10500" max="10750" width="8.90625" style="247"/>
    <col min="10751" max="10751" width="27.36328125" style="247" customWidth="1"/>
    <col min="10752" max="10752" width="26.6328125" style="247" customWidth="1"/>
    <col min="10753" max="10753" width="17.453125" style="247" customWidth="1"/>
    <col min="10754" max="10754" width="7.453125" style="247" customWidth="1"/>
    <col min="10755" max="10755" width="26" style="247" customWidth="1"/>
    <col min="10756" max="11006" width="8.90625" style="247"/>
    <col min="11007" max="11007" width="27.36328125" style="247" customWidth="1"/>
    <col min="11008" max="11008" width="26.6328125" style="247" customWidth="1"/>
    <col min="11009" max="11009" width="17.453125" style="247" customWidth="1"/>
    <col min="11010" max="11010" width="7.453125" style="247" customWidth="1"/>
    <col min="11011" max="11011" width="26" style="247" customWidth="1"/>
    <col min="11012" max="11262" width="8.90625" style="247"/>
    <col min="11263" max="11263" width="27.36328125" style="247" customWidth="1"/>
    <col min="11264" max="11264" width="26.6328125" style="247" customWidth="1"/>
    <col min="11265" max="11265" width="17.453125" style="247" customWidth="1"/>
    <col min="11266" max="11266" width="7.453125" style="247" customWidth="1"/>
    <col min="11267" max="11267" width="26" style="247" customWidth="1"/>
    <col min="11268" max="11518" width="8.90625" style="247"/>
    <col min="11519" max="11519" width="27.36328125" style="247" customWidth="1"/>
    <col min="11520" max="11520" width="26.6328125" style="247" customWidth="1"/>
    <col min="11521" max="11521" width="17.453125" style="247" customWidth="1"/>
    <col min="11522" max="11522" width="7.453125" style="247" customWidth="1"/>
    <col min="11523" max="11523" width="26" style="247" customWidth="1"/>
    <col min="11524" max="11774" width="8.90625" style="247"/>
    <col min="11775" max="11775" width="27.36328125" style="247" customWidth="1"/>
    <col min="11776" max="11776" width="26.6328125" style="247" customWidth="1"/>
    <col min="11777" max="11777" width="17.453125" style="247" customWidth="1"/>
    <col min="11778" max="11778" width="7.453125" style="247" customWidth="1"/>
    <col min="11779" max="11779" width="26" style="247" customWidth="1"/>
    <col min="11780" max="12030" width="8.90625" style="247"/>
    <col min="12031" max="12031" width="27.36328125" style="247" customWidth="1"/>
    <col min="12032" max="12032" width="26.6328125" style="247" customWidth="1"/>
    <col min="12033" max="12033" width="17.453125" style="247" customWidth="1"/>
    <col min="12034" max="12034" width="7.453125" style="247" customWidth="1"/>
    <col min="12035" max="12035" width="26" style="247" customWidth="1"/>
    <col min="12036" max="12286" width="8.90625" style="247"/>
    <col min="12287" max="12287" width="27.36328125" style="247" customWidth="1"/>
    <col min="12288" max="12288" width="26.6328125" style="247" customWidth="1"/>
    <col min="12289" max="12289" width="17.453125" style="247" customWidth="1"/>
    <col min="12290" max="12290" width="7.453125" style="247" customWidth="1"/>
    <col min="12291" max="12291" width="26" style="247" customWidth="1"/>
    <col min="12292" max="12542" width="8.90625" style="247"/>
    <col min="12543" max="12543" width="27.36328125" style="247" customWidth="1"/>
    <col min="12544" max="12544" width="26.6328125" style="247" customWidth="1"/>
    <col min="12545" max="12545" width="17.453125" style="247" customWidth="1"/>
    <col min="12546" max="12546" width="7.453125" style="247" customWidth="1"/>
    <col min="12547" max="12547" width="26" style="247" customWidth="1"/>
    <col min="12548" max="12798" width="8.90625" style="247"/>
    <col min="12799" max="12799" width="27.36328125" style="247" customWidth="1"/>
    <col min="12800" max="12800" width="26.6328125" style="247" customWidth="1"/>
    <col min="12801" max="12801" width="17.453125" style="247" customWidth="1"/>
    <col min="12802" max="12802" width="7.453125" style="247" customWidth="1"/>
    <col min="12803" max="12803" width="26" style="247" customWidth="1"/>
    <col min="12804" max="13054" width="8.90625" style="247"/>
    <col min="13055" max="13055" width="27.36328125" style="247" customWidth="1"/>
    <col min="13056" max="13056" width="26.6328125" style="247" customWidth="1"/>
    <col min="13057" max="13057" width="17.453125" style="247" customWidth="1"/>
    <col min="13058" max="13058" width="7.453125" style="247" customWidth="1"/>
    <col min="13059" max="13059" width="26" style="247" customWidth="1"/>
    <col min="13060" max="13310" width="8.90625" style="247"/>
    <col min="13311" max="13311" width="27.36328125" style="247" customWidth="1"/>
    <col min="13312" max="13312" width="26.6328125" style="247" customWidth="1"/>
    <col min="13313" max="13313" width="17.453125" style="247" customWidth="1"/>
    <col min="13314" max="13314" width="7.453125" style="247" customWidth="1"/>
    <col min="13315" max="13315" width="26" style="247" customWidth="1"/>
    <col min="13316" max="13566" width="8.90625" style="247"/>
    <col min="13567" max="13567" width="27.36328125" style="247" customWidth="1"/>
    <col min="13568" max="13568" width="26.6328125" style="247" customWidth="1"/>
    <col min="13569" max="13569" width="17.453125" style="247" customWidth="1"/>
    <col min="13570" max="13570" width="7.453125" style="247" customWidth="1"/>
    <col min="13571" max="13571" width="26" style="247" customWidth="1"/>
    <col min="13572" max="13822" width="8.90625" style="247"/>
    <col min="13823" max="13823" width="27.36328125" style="247" customWidth="1"/>
    <col min="13824" max="13824" width="26.6328125" style="247" customWidth="1"/>
    <col min="13825" max="13825" width="17.453125" style="247" customWidth="1"/>
    <col min="13826" max="13826" width="7.453125" style="247" customWidth="1"/>
    <col min="13827" max="13827" width="26" style="247" customWidth="1"/>
    <col min="13828" max="14078" width="8.90625" style="247"/>
    <col min="14079" max="14079" width="27.36328125" style="247" customWidth="1"/>
    <col min="14080" max="14080" width="26.6328125" style="247" customWidth="1"/>
    <col min="14081" max="14081" width="17.453125" style="247" customWidth="1"/>
    <col min="14082" max="14082" width="7.453125" style="247" customWidth="1"/>
    <col min="14083" max="14083" width="26" style="247" customWidth="1"/>
    <col min="14084" max="14334" width="8.90625" style="247"/>
    <col min="14335" max="14335" width="27.36328125" style="247" customWidth="1"/>
    <col min="14336" max="14336" width="26.6328125" style="247" customWidth="1"/>
    <col min="14337" max="14337" width="17.453125" style="247" customWidth="1"/>
    <col min="14338" max="14338" width="7.453125" style="247" customWidth="1"/>
    <col min="14339" max="14339" width="26" style="247" customWidth="1"/>
    <col min="14340" max="14590" width="8.90625" style="247"/>
    <col min="14591" max="14591" width="27.36328125" style="247" customWidth="1"/>
    <col min="14592" max="14592" width="26.6328125" style="247" customWidth="1"/>
    <col min="14593" max="14593" width="17.453125" style="247" customWidth="1"/>
    <col min="14594" max="14594" width="7.453125" style="247" customWidth="1"/>
    <col min="14595" max="14595" width="26" style="247" customWidth="1"/>
    <col min="14596" max="14846" width="8.90625" style="247"/>
    <col min="14847" max="14847" width="27.36328125" style="247" customWidth="1"/>
    <col min="14848" max="14848" width="26.6328125" style="247" customWidth="1"/>
    <col min="14849" max="14849" width="17.453125" style="247" customWidth="1"/>
    <col min="14850" max="14850" width="7.453125" style="247" customWidth="1"/>
    <col min="14851" max="14851" width="26" style="247" customWidth="1"/>
    <col min="14852" max="15102" width="8.90625" style="247"/>
    <col min="15103" max="15103" width="27.36328125" style="247" customWidth="1"/>
    <col min="15104" max="15104" width="26.6328125" style="247" customWidth="1"/>
    <col min="15105" max="15105" width="17.453125" style="247" customWidth="1"/>
    <col min="15106" max="15106" width="7.453125" style="247" customWidth="1"/>
    <col min="15107" max="15107" width="26" style="247" customWidth="1"/>
    <col min="15108" max="15358" width="8.90625" style="247"/>
    <col min="15359" max="15359" width="27.36328125" style="247" customWidth="1"/>
    <col min="15360" max="15360" width="26.6328125" style="247" customWidth="1"/>
    <col min="15361" max="15361" width="17.453125" style="247" customWidth="1"/>
    <col min="15362" max="15362" width="7.453125" style="247" customWidth="1"/>
    <col min="15363" max="15363" width="26" style="247" customWidth="1"/>
    <col min="15364" max="15614" width="8.90625" style="247"/>
    <col min="15615" max="15615" width="27.36328125" style="247" customWidth="1"/>
    <col min="15616" max="15616" width="26.6328125" style="247" customWidth="1"/>
    <col min="15617" max="15617" width="17.453125" style="247" customWidth="1"/>
    <col min="15618" max="15618" width="7.453125" style="247" customWidth="1"/>
    <col min="15619" max="15619" width="26" style="247" customWidth="1"/>
    <col min="15620" max="15870" width="8.90625" style="247"/>
    <col min="15871" max="15871" width="27.36328125" style="247" customWidth="1"/>
    <col min="15872" max="15872" width="26.6328125" style="247" customWidth="1"/>
    <col min="15873" max="15873" width="17.453125" style="247" customWidth="1"/>
    <col min="15874" max="15874" width="7.453125" style="247" customWidth="1"/>
    <col min="15875" max="15875" width="26" style="247" customWidth="1"/>
    <col min="15876" max="16126" width="8.90625" style="247"/>
    <col min="16127" max="16127" width="27.36328125" style="247" customWidth="1"/>
    <col min="16128" max="16128" width="26.6328125" style="247" customWidth="1"/>
    <col min="16129" max="16129" width="17.453125" style="247" customWidth="1"/>
    <col min="16130" max="16130" width="7.453125" style="247" customWidth="1"/>
    <col min="16131" max="16131" width="26" style="247" customWidth="1"/>
    <col min="16132" max="16384" width="8.90625" style="247"/>
  </cols>
  <sheetData>
    <row r="1" spans="1:8" ht="18.5">
      <c r="A1" s="146" t="s">
        <v>249</v>
      </c>
    </row>
    <row r="2" spans="1:8" ht="21" customHeight="1">
      <c r="A2" s="146" t="s">
        <v>247</v>
      </c>
    </row>
    <row r="3" spans="1:8" ht="21" customHeight="1">
      <c r="A3" s="146" t="s">
        <v>248</v>
      </c>
    </row>
    <row r="4" spans="1:8" ht="16.5" customHeight="1"/>
    <row r="5" spans="1:8" ht="16.5" customHeight="1"/>
    <row r="6" spans="1:8" s="250" customFormat="1" ht="18" customHeight="1">
      <c r="A6" s="248" t="s">
        <v>305</v>
      </c>
      <c r="B6" s="248"/>
      <c r="C6" s="248"/>
      <c r="D6" s="248"/>
      <c r="E6" s="248"/>
      <c r="F6" s="248"/>
      <c r="G6" s="248"/>
      <c r="H6" s="249"/>
    </row>
    <row r="7" spans="1:8" ht="11.25" customHeight="1">
      <c r="A7" s="443"/>
      <c r="B7" s="443"/>
      <c r="C7" s="443"/>
    </row>
    <row r="8" spans="1:8" ht="22.5" customHeight="1">
      <c r="A8" s="251" t="s">
        <v>214</v>
      </c>
      <c r="B8" s="251"/>
      <c r="C8" s="251"/>
    </row>
    <row r="9" spans="1:8" ht="11.25" customHeight="1">
      <c r="A9" s="443"/>
      <c r="B9" s="443"/>
      <c r="C9" s="443"/>
    </row>
    <row r="10" spans="1:8" ht="19.5" customHeight="1">
      <c r="A10" s="252" t="s">
        <v>48</v>
      </c>
      <c r="B10" s="312" t="s">
        <v>301</v>
      </c>
      <c r="C10" s="252" t="s">
        <v>215</v>
      </c>
    </row>
    <row r="11" spans="1:8" ht="13.5" customHeight="1">
      <c r="A11" s="253"/>
      <c r="B11" s="254" t="s">
        <v>216</v>
      </c>
      <c r="C11" s="255"/>
    </row>
    <row r="12" spans="1:8" ht="22.5" customHeight="1">
      <c r="A12" s="256" t="s">
        <v>217</v>
      </c>
      <c r="B12" s="155"/>
      <c r="C12" s="159"/>
      <c r="D12" s="257"/>
    </row>
    <row r="13" spans="1:8" ht="22.5" customHeight="1">
      <c r="A13" s="258"/>
      <c r="B13" s="259"/>
      <c r="C13" s="157"/>
      <c r="D13" s="257"/>
    </row>
    <row r="14" spans="1:8" ht="22.5" customHeight="1">
      <c r="A14" s="256" t="s">
        <v>218</v>
      </c>
      <c r="B14" s="155"/>
      <c r="C14" s="157"/>
    </row>
    <row r="15" spans="1:8" ht="22.5" customHeight="1">
      <c r="A15" s="256"/>
      <c r="B15" s="259"/>
      <c r="C15" s="157"/>
    </row>
    <row r="16" spans="1:8" ht="22.5" customHeight="1">
      <c r="A16" s="256" t="s">
        <v>219</v>
      </c>
      <c r="B16" s="260">
        <f>SUM(B17:B19)</f>
        <v>0</v>
      </c>
      <c r="C16" s="157"/>
    </row>
    <row r="17" spans="1:3" s="262" customFormat="1" ht="22.5" customHeight="1">
      <c r="A17" s="261" t="s">
        <v>220</v>
      </c>
      <c r="B17" s="156"/>
      <c r="C17" s="157"/>
    </row>
    <row r="18" spans="1:3" s="262" customFormat="1" ht="22.5" customHeight="1">
      <c r="A18" s="261" t="s">
        <v>221</v>
      </c>
      <c r="B18" s="156"/>
      <c r="C18" s="157"/>
    </row>
    <row r="19" spans="1:3" s="262" customFormat="1" ht="22.5" customHeight="1">
      <c r="A19" s="261" t="s">
        <v>222</v>
      </c>
      <c r="B19" s="156"/>
      <c r="C19" s="157"/>
    </row>
    <row r="20" spans="1:3" s="262" customFormat="1" ht="22.5" customHeight="1">
      <c r="A20" s="263"/>
      <c r="B20" s="264"/>
      <c r="C20" s="157"/>
    </row>
    <row r="21" spans="1:3" s="262" customFormat="1" ht="22.5" customHeight="1">
      <c r="A21" s="265" t="s">
        <v>223</v>
      </c>
      <c r="B21" s="260">
        <f>SUM(B22:B23)</f>
        <v>0</v>
      </c>
      <c r="C21" s="157"/>
    </row>
    <row r="22" spans="1:3" s="262" customFormat="1" ht="22.5" customHeight="1">
      <c r="A22" s="261" t="s">
        <v>224</v>
      </c>
      <c r="B22" s="156"/>
      <c r="C22" s="157"/>
    </row>
    <row r="23" spans="1:3" s="262" customFormat="1" ht="22.5" customHeight="1">
      <c r="A23" s="261" t="s">
        <v>225</v>
      </c>
      <c r="B23" s="156"/>
      <c r="C23" s="157"/>
    </row>
    <row r="24" spans="1:3" s="262" customFormat="1" ht="22.5" customHeight="1">
      <c r="A24" s="261"/>
      <c r="B24" s="264"/>
      <c r="C24" s="157"/>
    </row>
    <row r="25" spans="1:3" s="262" customFormat="1" ht="22.5" customHeight="1">
      <c r="A25" s="265" t="s">
        <v>226</v>
      </c>
      <c r="B25" s="155"/>
      <c r="C25" s="157"/>
    </row>
    <row r="26" spans="1:3" s="262" customFormat="1" ht="22.5" customHeight="1">
      <c r="A26" s="261"/>
      <c r="B26" s="264"/>
      <c r="C26" s="157"/>
    </row>
    <row r="27" spans="1:3" s="262" customFormat="1" ht="22.5" customHeight="1">
      <c r="A27" s="265" t="s">
        <v>227</v>
      </c>
      <c r="B27" s="155"/>
      <c r="C27" s="157"/>
    </row>
    <row r="28" spans="1:3" s="262" customFormat="1" ht="22.5" customHeight="1">
      <c r="A28" s="261"/>
      <c r="B28" s="264"/>
      <c r="C28" s="157"/>
    </row>
    <row r="29" spans="1:3" s="262" customFormat="1" ht="22.5" customHeight="1">
      <c r="A29" s="265" t="s">
        <v>228</v>
      </c>
      <c r="B29" s="260">
        <f>SUM(B30:B31)</f>
        <v>0</v>
      </c>
      <c r="C29" s="157"/>
    </row>
    <row r="30" spans="1:3" s="262" customFormat="1" ht="22.5" customHeight="1">
      <c r="A30" s="261" t="s">
        <v>229</v>
      </c>
      <c r="B30" s="156"/>
      <c r="C30" s="157"/>
    </row>
    <row r="31" spans="1:3" s="262" customFormat="1" ht="22.5" customHeight="1">
      <c r="A31" s="261" t="s">
        <v>230</v>
      </c>
      <c r="B31" s="156"/>
      <c r="C31" s="157"/>
    </row>
    <row r="32" spans="1:3" s="262" customFormat="1" ht="22.5" customHeight="1">
      <c r="A32" s="261"/>
      <c r="B32" s="264"/>
      <c r="C32" s="157"/>
    </row>
    <row r="33" spans="1:4" s="262" customFormat="1" ht="22.5" customHeight="1">
      <c r="A33" s="265" t="s">
        <v>231</v>
      </c>
      <c r="B33" s="155"/>
      <c r="C33" s="157"/>
    </row>
    <row r="34" spans="1:4" s="262" customFormat="1" ht="22.5" customHeight="1">
      <c r="A34" s="266"/>
      <c r="B34" s="267"/>
      <c r="C34" s="158"/>
    </row>
    <row r="35" spans="1:4" s="262" customFormat="1" ht="30" customHeight="1">
      <c r="A35" s="268" t="s">
        <v>232</v>
      </c>
      <c r="B35" s="269">
        <f>B12+B14+B16+B21+B25+B27+B29+B33</f>
        <v>0</v>
      </c>
      <c r="C35" s="270"/>
      <c r="D35" s="271" t="s">
        <v>250</v>
      </c>
    </row>
    <row r="36" spans="1:4" ht="32.25" customHeight="1"/>
  </sheetData>
  <mergeCells count="2">
    <mergeCell ref="A7:C7"/>
    <mergeCell ref="A9:C9"/>
  </mergeCells>
  <phoneticPr fontId="5"/>
  <pageMargins left="0.9" right="0.39370078740157483" top="0.62" bottom="0.5"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27"/>
  <sheetViews>
    <sheetView view="pageBreakPreview" zoomScaleNormal="100" zoomScaleSheetLayoutView="100" workbookViewId="0">
      <pane ySplit="10" topLeftCell="A11" activePane="bottomLeft" state="frozen"/>
      <selection pane="bottomLeft" activeCell="E12" sqref="E12"/>
    </sheetView>
  </sheetViews>
  <sheetFormatPr defaultColWidth="8.90625" defaultRowHeight="13"/>
  <cols>
    <col min="1" max="1" width="2.6328125" style="250" customWidth="1"/>
    <col min="2" max="2" width="25.7265625" style="250" customWidth="1"/>
    <col min="3" max="4" width="11.26953125" style="250" customWidth="1"/>
    <col min="5" max="5" width="14.36328125" style="250" customWidth="1"/>
    <col min="6" max="6" width="13.08984375" style="250" customWidth="1"/>
    <col min="7" max="7" width="19" style="250" customWidth="1"/>
    <col min="8" max="8" width="10.90625" style="250" customWidth="1"/>
    <col min="9" max="9" width="11.36328125" style="250" customWidth="1"/>
    <col min="10" max="10" width="20.6328125" style="250" customWidth="1"/>
    <col min="11" max="11" width="11" style="250" customWidth="1"/>
    <col min="12" max="16384" width="8.90625" style="250"/>
  </cols>
  <sheetData>
    <row r="1" spans="1:12" ht="18.5">
      <c r="A1" s="146" t="s">
        <v>282</v>
      </c>
    </row>
    <row r="2" spans="1:12" ht="18.5">
      <c r="A2" s="146" t="s">
        <v>276</v>
      </c>
    </row>
    <row r="3" spans="1:12" ht="18.5">
      <c r="A3" s="146" t="s">
        <v>287</v>
      </c>
    </row>
    <row r="5" spans="1:12" s="223" customFormat="1" ht="37.5" customHeight="1">
      <c r="A5" s="444" t="s">
        <v>233</v>
      </c>
      <c r="B5" s="444"/>
      <c r="C5" s="444"/>
      <c r="D5" s="444"/>
      <c r="E5" s="444"/>
      <c r="F5" s="444"/>
      <c r="G5" s="444"/>
      <c r="H5" s="444"/>
      <c r="I5" s="444"/>
      <c r="J5" s="444"/>
    </row>
    <row r="6" spans="1:12" s="223" customFormat="1" ht="15" customHeight="1">
      <c r="A6" s="272"/>
      <c r="B6" s="272"/>
      <c r="C6" s="272"/>
      <c r="D6" s="272"/>
      <c r="E6" s="272"/>
      <c r="F6" s="272"/>
      <c r="G6" s="272"/>
      <c r="H6" s="272"/>
      <c r="I6" s="272"/>
      <c r="J6" s="228"/>
    </row>
    <row r="7" spans="1:12" s="223" customFormat="1" ht="15" customHeight="1">
      <c r="A7" s="272"/>
      <c r="B7" s="272"/>
      <c r="C7" s="272"/>
      <c r="D7" s="272"/>
      <c r="E7" s="272"/>
      <c r="F7" s="272"/>
      <c r="G7" s="228"/>
      <c r="H7" s="228"/>
      <c r="I7" s="273" t="s">
        <v>34</v>
      </c>
      <c r="J7" s="274">
        <f>+①基本情報!C12</f>
        <v>0</v>
      </c>
    </row>
    <row r="8" spans="1:12" s="223" customFormat="1" ht="15" customHeight="1">
      <c r="A8" s="272"/>
      <c r="B8" s="272"/>
      <c r="C8" s="272"/>
      <c r="D8" s="272"/>
      <c r="E8" s="272"/>
      <c r="F8" s="272"/>
      <c r="G8" s="273"/>
      <c r="H8" s="272"/>
      <c r="I8" s="272"/>
      <c r="J8" s="272"/>
    </row>
    <row r="9" spans="1:12" s="223" customFormat="1" ht="15" customHeight="1">
      <c r="A9" s="228"/>
      <c r="B9" s="275"/>
      <c r="C9" s="228"/>
      <c r="D9" s="228"/>
      <c r="E9" s="228"/>
      <c r="F9" s="228"/>
      <c r="G9" s="228"/>
      <c r="H9" s="228"/>
      <c r="I9" s="228"/>
      <c r="J9" s="228"/>
      <c r="K9" s="276">
        <v>46112</v>
      </c>
      <c r="L9" s="231" t="s">
        <v>234</v>
      </c>
    </row>
    <row r="10" spans="1:12" s="223" customFormat="1" ht="41.25" customHeight="1">
      <c r="A10" s="228"/>
      <c r="B10" s="277" t="s">
        <v>79</v>
      </c>
      <c r="C10" s="278" t="s">
        <v>49</v>
      </c>
      <c r="D10" s="278" t="s">
        <v>51</v>
      </c>
      <c r="E10" s="310" t="s">
        <v>296</v>
      </c>
      <c r="F10" s="279" t="s">
        <v>252</v>
      </c>
      <c r="G10" s="279" t="s">
        <v>235</v>
      </c>
      <c r="H10" s="279" t="s">
        <v>288</v>
      </c>
      <c r="I10" s="280" t="s">
        <v>236</v>
      </c>
      <c r="J10" s="281" t="s">
        <v>286</v>
      </c>
    </row>
    <row r="11" spans="1:12" s="223" customFormat="1" ht="37.5" customHeight="1">
      <c r="A11" s="282" t="s">
        <v>237</v>
      </c>
      <c r="B11" s="283" t="s">
        <v>238</v>
      </c>
      <c r="C11" s="284" t="s">
        <v>239</v>
      </c>
      <c r="D11" s="284" t="s">
        <v>240</v>
      </c>
      <c r="E11" s="285">
        <v>44682</v>
      </c>
      <c r="F11" s="286" t="str">
        <f t="shared" ref="F11:F13" si="0">IF(E11="", "", DATEDIF(E11,$K$9,"Y")&amp;"年"&amp;DATEDIF(E11,$K$9,"YM")&amp;"ヶ月")</f>
        <v>3年10ヶ月</v>
      </c>
      <c r="G11" s="284" t="s">
        <v>241</v>
      </c>
      <c r="H11" s="284" t="s">
        <v>242</v>
      </c>
      <c r="I11" s="287" t="s">
        <v>243</v>
      </c>
      <c r="J11" s="288"/>
    </row>
    <row r="12" spans="1:12" s="223" customFormat="1" ht="45" customHeight="1">
      <c r="A12" s="289">
        <v>1</v>
      </c>
      <c r="B12" s="290" t="str">
        <f>+'②別紙4(1)'!B9&amp;""</f>
        <v/>
      </c>
      <c r="C12" s="291" t="str">
        <f>+'②別紙4(1)'!D9&amp;""</f>
        <v/>
      </c>
      <c r="D12" s="291" t="str">
        <f>+'②別紙4(1)'!H9&amp;""</f>
        <v/>
      </c>
      <c r="E12" s="311"/>
      <c r="F12" s="292" t="str">
        <f t="shared" si="0"/>
        <v/>
      </c>
      <c r="G12" s="302"/>
      <c r="H12" s="302"/>
      <c r="I12" s="303"/>
      <c r="J12" s="304"/>
    </row>
    <row r="13" spans="1:12" ht="45" customHeight="1">
      <c r="A13" s="289">
        <v>2</v>
      </c>
      <c r="B13" s="290" t="str">
        <f>+'②別紙4(1)'!B10&amp;""</f>
        <v/>
      </c>
      <c r="C13" s="291" t="str">
        <f>+'②別紙4(1)'!D10&amp;""</f>
        <v/>
      </c>
      <c r="D13" s="291" t="str">
        <f>+'②別紙4(1)'!H10&amp;""</f>
        <v/>
      </c>
      <c r="E13" s="311"/>
      <c r="F13" s="292" t="str">
        <f t="shared" si="0"/>
        <v/>
      </c>
      <c r="G13" s="302"/>
      <c r="H13" s="302"/>
      <c r="I13" s="303"/>
      <c r="J13" s="307"/>
    </row>
    <row r="14" spans="1:12" ht="45" customHeight="1">
      <c r="A14" s="289">
        <v>3</v>
      </c>
      <c r="B14" s="290" t="str">
        <f>+'②別紙4(1)'!B11&amp;""</f>
        <v/>
      </c>
      <c r="C14" s="291" t="str">
        <f>+'②別紙4(1)'!D11&amp;""</f>
        <v/>
      </c>
      <c r="D14" s="291" t="str">
        <f>+'②別紙4(1)'!H11&amp;""</f>
        <v/>
      </c>
      <c r="E14" s="311"/>
      <c r="F14" s="292" t="str">
        <f>IF(E14="", "", DATEDIF(E14,$K$9,"Y")&amp;"年"&amp;DATEDIF(E14,$K$9,"YM")&amp;"ヶ月")</f>
        <v/>
      </c>
      <c r="G14" s="302"/>
      <c r="H14" s="302"/>
      <c r="I14" s="303"/>
      <c r="J14" s="307"/>
    </row>
    <row r="15" spans="1:12" ht="45" customHeight="1">
      <c r="A15" s="289">
        <v>4</v>
      </c>
      <c r="B15" s="290" t="str">
        <f>+'②別紙4(1)'!B12&amp;""</f>
        <v/>
      </c>
      <c r="C15" s="291" t="str">
        <f>+'②別紙4(1)'!D12&amp;""</f>
        <v/>
      </c>
      <c r="D15" s="291" t="str">
        <f>+'②別紙4(1)'!H12&amp;""</f>
        <v/>
      </c>
      <c r="E15" s="311"/>
      <c r="F15" s="292" t="str">
        <f t="shared" ref="F15:F23" si="1">IF(E15="", "", DATEDIF(E15,$K$9,"Y")&amp;"年"&amp;DATEDIF(E15,$K$9,"YM")&amp;"ヶ月")</f>
        <v/>
      </c>
      <c r="G15" s="302"/>
      <c r="H15" s="302"/>
      <c r="I15" s="303"/>
      <c r="J15" s="307"/>
    </row>
    <row r="16" spans="1:12" ht="45" customHeight="1">
      <c r="A16" s="289">
        <v>5</v>
      </c>
      <c r="B16" s="290" t="str">
        <f>+'②別紙4(1)'!B13&amp;""</f>
        <v/>
      </c>
      <c r="C16" s="291" t="str">
        <f>+'②別紙4(1)'!D13&amp;""</f>
        <v/>
      </c>
      <c r="D16" s="291" t="str">
        <f>+'②別紙4(1)'!H13&amp;""</f>
        <v/>
      </c>
      <c r="E16" s="311"/>
      <c r="F16" s="292" t="str">
        <f t="shared" si="1"/>
        <v/>
      </c>
      <c r="G16" s="302"/>
      <c r="H16" s="302"/>
      <c r="I16" s="303"/>
      <c r="J16" s="307"/>
    </row>
    <row r="17" spans="1:12" ht="45" customHeight="1">
      <c r="A17" s="289">
        <v>6</v>
      </c>
      <c r="B17" s="290" t="str">
        <f>+'②別紙4(1)'!B14&amp;""</f>
        <v/>
      </c>
      <c r="C17" s="291" t="str">
        <f>+'②別紙4(1)'!D14&amp;""</f>
        <v/>
      </c>
      <c r="D17" s="291" t="str">
        <f>+'②別紙4(1)'!H14&amp;""</f>
        <v/>
      </c>
      <c r="E17" s="311"/>
      <c r="F17" s="292" t="str">
        <f t="shared" si="1"/>
        <v/>
      </c>
      <c r="G17" s="302"/>
      <c r="H17" s="302"/>
      <c r="I17" s="303"/>
      <c r="J17" s="307"/>
    </row>
    <row r="18" spans="1:12" ht="45" customHeight="1">
      <c r="A18" s="289">
        <v>7</v>
      </c>
      <c r="B18" s="290" t="str">
        <f>+'②別紙4(1)'!B15&amp;""</f>
        <v/>
      </c>
      <c r="C18" s="291" t="str">
        <f>+'②別紙4(1)'!D15&amp;""</f>
        <v/>
      </c>
      <c r="D18" s="291" t="str">
        <f>+'②別紙4(1)'!H15&amp;""</f>
        <v/>
      </c>
      <c r="E18" s="311"/>
      <c r="F18" s="292" t="str">
        <f t="shared" si="1"/>
        <v/>
      </c>
      <c r="G18" s="302"/>
      <c r="H18" s="302"/>
      <c r="I18" s="303"/>
      <c r="J18" s="307"/>
    </row>
    <row r="19" spans="1:12" ht="45" customHeight="1">
      <c r="A19" s="289">
        <v>8</v>
      </c>
      <c r="B19" s="290" t="str">
        <f>+'②別紙4(1)'!B16&amp;""</f>
        <v/>
      </c>
      <c r="C19" s="291" t="str">
        <f>+'②別紙4(1)'!D16&amp;""</f>
        <v/>
      </c>
      <c r="D19" s="291" t="str">
        <f>+'②別紙4(1)'!H16&amp;""</f>
        <v/>
      </c>
      <c r="E19" s="311"/>
      <c r="F19" s="292" t="str">
        <f t="shared" si="1"/>
        <v/>
      </c>
      <c r="G19" s="302"/>
      <c r="H19" s="302"/>
      <c r="I19" s="303"/>
      <c r="J19" s="307"/>
    </row>
    <row r="20" spans="1:12" ht="45" customHeight="1">
      <c r="A20" s="289">
        <v>9</v>
      </c>
      <c r="B20" s="290" t="str">
        <f>+'②別紙4(1)'!B17&amp;""</f>
        <v/>
      </c>
      <c r="C20" s="291" t="str">
        <f>+'②別紙4(1)'!D17&amp;""</f>
        <v/>
      </c>
      <c r="D20" s="291" t="str">
        <f>+'②別紙4(1)'!H17&amp;""</f>
        <v/>
      </c>
      <c r="E20" s="311"/>
      <c r="F20" s="292" t="str">
        <f t="shared" ref="F20:F21" si="2">IF(E20="", "", DATEDIF(E20,$K$9,"Y")&amp;"年"&amp;DATEDIF(E20,$K$9,"YM")&amp;"ヶ月")</f>
        <v/>
      </c>
      <c r="G20" s="302"/>
      <c r="H20" s="302"/>
      <c r="I20" s="303"/>
      <c r="J20" s="307"/>
      <c r="K20" s="293"/>
      <c r="L20" s="294"/>
    </row>
    <row r="21" spans="1:12" ht="45" customHeight="1">
      <c r="A21" s="289">
        <v>10</v>
      </c>
      <c r="B21" s="290" t="str">
        <f>+'②別紙4(1)'!B18&amp;""</f>
        <v/>
      </c>
      <c r="C21" s="291" t="str">
        <f>+'②別紙4(1)'!D18&amp;""</f>
        <v/>
      </c>
      <c r="D21" s="291" t="str">
        <f>+'②別紙4(1)'!H18&amp;""</f>
        <v/>
      </c>
      <c r="E21" s="311"/>
      <c r="F21" s="292" t="str">
        <f t="shared" si="2"/>
        <v/>
      </c>
      <c r="G21" s="302"/>
      <c r="H21" s="302"/>
      <c r="I21" s="303"/>
      <c r="J21" s="307"/>
      <c r="K21" s="223"/>
      <c r="L21" s="294"/>
    </row>
    <row r="22" spans="1:12" ht="45" customHeight="1">
      <c r="A22" s="289">
        <v>11</v>
      </c>
      <c r="B22" s="290" t="str">
        <f>+'②別紙4(1)'!B19&amp;""</f>
        <v/>
      </c>
      <c r="C22" s="291" t="str">
        <f>+'②別紙4(1)'!D19&amp;""</f>
        <v/>
      </c>
      <c r="D22" s="291" t="str">
        <f>+'②別紙4(1)'!H19&amp;""</f>
        <v/>
      </c>
      <c r="E22" s="311"/>
      <c r="F22" s="292" t="str">
        <f t="shared" si="1"/>
        <v/>
      </c>
      <c r="G22" s="302"/>
      <c r="H22" s="302"/>
      <c r="I22" s="303"/>
      <c r="J22" s="307"/>
      <c r="K22" s="294" t="s">
        <v>203</v>
      </c>
    </row>
    <row r="23" spans="1:12" ht="45" customHeight="1">
      <c r="A23" s="289">
        <v>12</v>
      </c>
      <c r="B23" s="290" t="str">
        <f>+'②別紙4(1)'!B20&amp;""</f>
        <v/>
      </c>
      <c r="C23" s="291" t="str">
        <f>+'②別紙4(1)'!D20&amp;""</f>
        <v/>
      </c>
      <c r="D23" s="291" t="str">
        <f>+'②別紙4(1)'!H20&amp;""</f>
        <v/>
      </c>
      <c r="E23" s="311"/>
      <c r="F23" s="292" t="str">
        <f t="shared" si="1"/>
        <v/>
      </c>
      <c r="G23" s="302"/>
      <c r="H23" s="302"/>
      <c r="I23" s="303"/>
      <c r="J23" s="307"/>
      <c r="K23" s="294" t="s">
        <v>244</v>
      </c>
    </row>
    <row r="24" spans="1:12" ht="37.5" customHeight="1">
      <c r="A24" s="295"/>
      <c r="B24" s="296"/>
      <c r="C24" s="297"/>
      <c r="D24" s="297"/>
      <c r="E24" s="298"/>
      <c r="F24" s="272"/>
      <c r="G24" s="299" t="s">
        <v>277</v>
      </c>
      <c r="H24" s="300">
        <f>COUNTIF(H12:H23,"受験")</f>
        <v>0</v>
      </c>
      <c r="I24" s="300">
        <f>COUNTIF(I12:I23,"合格")</f>
        <v>0</v>
      </c>
      <c r="J24" s="301"/>
    </row>
    <row r="25" spans="1:12" ht="18.75" customHeight="1">
      <c r="A25" s="295"/>
      <c r="B25" s="296"/>
      <c r="C25" s="297"/>
      <c r="D25" s="297"/>
      <c r="E25" s="298"/>
      <c r="F25" s="272"/>
      <c r="G25" s="308"/>
      <c r="H25" s="309"/>
      <c r="I25" s="309"/>
      <c r="J25" s="301"/>
    </row>
    <row r="26" spans="1:12" ht="18.75" customHeight="1">
      <c r="A26" s="301"/>
      <c r="B26" s="301" t="s">
        <v>245</v>
      </c>
      <c r="C26" s="301"/>
      <c r="D26" s="301"/>
      <c r="E26" s="301"/>
      <c r="F26" s="301"/>
      <c r="G26" s="301"/>
      <c r="H26" s="301"/>
      <c r="I26" s="301"/>
      <c r="J26" s="301"/>
    </row>
    <row r="27" spans="1:12" ht="18.75" customHeight="1">
      <c r="B27" s="301" t="s">
        <v>291</v>
      </c>
    </row>
  </sheetData>
  <mergeCells count="1">
    <mergeCell ref="A5:J5"/>
  </mergeCells>
  <phoneticPr fontId="5"/>
  <dataValidations count="3">
    <dataValidation type="list" allowBlank="1" showInputMessage="1" showErrorMessage="1" sqref="G11:G23" xr:uid="{00000000-0002-0000-0600-000000000000}">
      <formula1>"EPA,技能実習生(介護),技能実習生(介護以外),留学生,その他,なし"</formula1>
    </dataValidation>
    <dataValidation type="list" allowBlank="1" showInputMessage="1" showErrorMessage="1" sqref="I11:I23" xr:uid="{00000000-0002-0000-0600-000001000000}">
      <formula1>"合格,不合格"</formula1>
    </dataValidation>
    <dataValidation type="list" allowBlank="1" showInputMessage="1" showErrorMessage="1" sqref="H11:H23" xr:uid="{00000000-0002-0000-0600-000002000000}">
      <formula1>"受験,未受験,受験資格なし"</formula1>
    </dataValidation>
  </dataValidations>
  <printOptions horizontalCentered="1"/>
  <pageMargins left="0.70866141732283472" right="0.31496062992125984" top="0.74803149606299213" bottom="0.74803149606299213" header="0.31496062992125984" footer="0.31496062992125984"/>
  <pageSetup paperSize="9" scale="65"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R71"/>
  <sheetViews>
    <sheetView view="pageBreakPreview" zoomScale="90" zoomScaleNormal="55" zoomScaleSheetLayoutView="90" workbookViewId="0">
      <pane ySplit="2" topLeftCell="A41" activePane="bottomLeft" state="frozen"/>
      <selection pane="bottomLeft" activeCell="A39" sqref="A39"/>
    </sheetView>
  </sheetViews>
  <sheetFormatPr defaultColWidth="9" defaultRowHeight="16.5"/>
  <cols>
    <col min="1" max="7" width="3.7265625" style="58" customWidth="1"/>
    <col min="8" max="8" width="5.6328125" style="58" customWidth="1"/>
    <col min="9" max="16" width="3.7265625" style="58" customWidth="1"/>
    <col min="17" max="17" width="5.08984375" style="58" customWidth="1"/>
    <col min="18" max="18" width="3.7265625" style="58" customWidth="1"/>
    <col min="19" max="19" width="5.453125" style="58" customWidth="1"/>
    <col min="20" max="36" width="3.7265625" style="58" customWidth="1"/>
    <col min="37" max="16384" width="9" style="58"/>
  </cols>
  <sheetData>
    <row r="1" spans="1:44" s="1" customFormat="1" ht="21">
      <c r="A1" s="146" t="s">
        <v>135</v>
      </c>
      <c r="K1" s="2"/>
    </row>
    <row r="2" spans="1:44" s="1" customFormat="1" ht="23.25" customHeight="1">
      <c r="A2" s="146" t="s">
        <v>283</v>
      </c>
      <c r="K2" s="2"/>
    </row>
    <row r="3" spans="1:44" ht="22.5" customHeight="1">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row>
    <row r="4" spans="1:44" ht="22.5" customHeight="1">
      <c r="A4" s="468" t="s">
        <v>108</v>
      </c>
      <c r="B4" s="468"/>
      <c r="C4" s="468"/>
      <c r="D4" s="468"/>
      <c r="E4" s="468"/>
      <c r="F4" s="468"/>
      <c r="G4" s="468"/>
      <c r="H4" s="468"/>
      <c r="I4" s="468"/>
      <c r="J4" s="468"/>
      <c r="K4" s="18"/>
      <c r="L4" s="18"/>
      <c r="M4" s="18"/>
      <c r="N4" s="18"/>
      <c r="O4" s="17"/>
      <c r="P4" s="17"/>
      <c r="Q4" s="17"/>
      <c r="R4" s="17"/>
      <c r="S4" s="17"/>
      <c r="T4" s="17"/>
      <c r="U4" s="17"/>
      <c r="V4" s="17"/>
      <c r="W4" s="17"/>
      <c r="X4" s="17"/>
      <c r="Y4" s="17"/>
      <c r="Z4" s="17"/>
      <c r="AA4" s="17"/>
      <c r="AB4" s="17"/>
      <c r="AC4" s="17"/>
      <c r="AD4" s="17"/>
      <c r="AE4" s="17"/>
      <c r="AF4" s="17"/>
    </row>
    <row r="5" spans="1:44" ht="22.5" customHeight="1">
      <c r="A5" s="18"/>
      <c r="B5" s="18"/>
      <c r="C5" s="18"/>
      <c r="D5" s="18"/>
      <c r="E5" s="18"/>
      <c r="F5" s="18"/>
      <c r="G5" s="18"/>
      <c r="H5" s="18"/>
      <c r="I5" s="18"/>
      <c r="J5" s="18"/>
      <c r="K5" s="18"/>
      <c r="L5" s="18"/>
      <c r="M5" s="18"/>
      <c r="N5" s="18"/>
      <c r="O5" s="17"/>
      <c r="P5" s="17"/>
      <c r="Q5" s="17"/>
      <c r="R5" s="17"/>
      <c r="S5" s="17"/>
      <c r="T5" s="17"/>
      <c r="U5" s="17"/>
      <c r="V5" s="17"/>
      <c r="W5" s="17"/>
      <c r="X5" s="17"/>
      <c r="Y5" s="17"/>
      <c r="Z5" s="17"/>
      <c r="AA5" s="17"/>
      <c r="AB5" s="17"/>
      <c r="AC5" s="17"/>
      <c r="AD5" s="17"/>
      <c r="AE5" s="17"/>
      <c r="AF5" s="17"/>
    </row>
    <row r="6" spans="1:44" ht="22.5" customHeight="1">
      <c r="A6" s="18"/>
      <c r="B6" s="18"/>
      <c r="C6" s="18"/>
      <c r="D6" s="18"/>
      <c r="E6" s="18"/>
      <c r="F6" s="18"/>
      <c r="G6" s="18"/>
      <c r="H6" s="18"/>
      <c r="I6" s="18"/>
      <c r="J6" s="18"/>
      <c r="K6" s="18"/>
      <c r="L6" s="18"/>
      <c r="M6" s="18"/>
      <c r="N6" s="18"/>
      <c r="O6" s="17"/>
      <c r="P6" s="17"/>
      <c r="Q6" s="17"/>
      <c r="R6" s="17"/>
      <c r="S6" s="17"/>
      <c r="T6" s="17"/>
      <c r="U6" s="17"/>
      <c r="V6" s="17"/>
      <c r="W6" s="17"/>
      <c r="X6" s="17"/>
      <c r="Y6" s="17"/>
      <c r="Z6" s="17"/>
      <c r="AA6" s="17"/>
      <c r="AB6" s="17"/>
      <c r="AC6" s="17"/>
      <c r="AD6" s="17"/>
      <c r="AE6" s="17"/>
      <c r="AF6" s="17"/>
    </row>
    <row r="7" spans="1:44" ht="22.5" customHeight="1">
      <c r="A7" s="469" t="s">
        <v>109</v>
      </c>
      <c r="B7" s="469"/>
      <c r="C7" s="469"/>
      <c r="D7" s="469"/>
      <c r="E7" s="469"/>
      <c r="F7" s="469"/>
      <c r="G7" s="469"/>
      <c r="H7" s="469"/>
      <c r="I7" s="469"/>
      <c r="J7" s="469"/>
      <c r="K7" s="469"/>
      <c r="L7" s="469"/>
      <c r="M7" s="469"/>
      <c r="N7" s="469"/>
      <c r="O7" s="469"/>
      <c r="P7" s="469"/>
      <c r="Q7" s="469"/>
      <c r="R7" s="469"/>
      <c r="S7" s="469"/>
      <c r="T7" s="469"/>
      <c r="U7" s="469"/>
      <c r="V7" s="469"/>
      <c r="W7" s="469"/>
      <c r="X7" s="469"/>
      <c r="Y7" s="469"/>
      <c r="Z7" s="469"/>
      <c r="AA7" s="469"/>
      <c r="AB7" s="469"/>
      <c r="AC7" s="469"/>
      <c r="AD7" s="469"/>
      <c r="AE7" s="469"/>
      <c r="AF7" s="469"/>
    </row>
    <row r="8" spans="1:44" ht="22.5" customHeight="1">
      <c r="A8" s="69"/>
      <c r="B8" s="69"/>
      <c r="C8" s="69"/>
      <c r="D8" s="69"/>
      <c r="E8" s="69"/>
      <c r="F8" s="69"/>
      <c r="G8" s="69"/>
      <c r="H8" s="69"/>
      <c r="I8" s="69"/>
      <c r="J8" s="69"/>
      <c r="K8" s="69"/>
      <c r="L8" s="69"/>
      <c r="M8" s="69"/>
      <c r="N8" s="69"/>
      <c r="O8" s="69"/>
      <c r="P8" s="69"/>
      <c r="Q8" s="69"/>
      <c r="R8" s="69"/>
      <c r="S8" s="69"/>
      <c r="T8" s="69"/>
      <c r="U8" s="69"/>
      <c r="V8" s="69"/>
      <c r="W8" s="69"/>
      <c r="X8" s="69"/>
      <c r="Y8" s="69"/>
      <c r="Z8" s="69"/>
      <c r="AA8" s="69"/>
      <c r="AB8" s="69"/>
      <c r="AC8" s="69"/>
      <c r="AD8" s="69"/>
      <c r="AE8" s="69"/>
      <c r="AF8" s="69"/>
    </row>
    <row r="9" spans="1:44" ht="22.5" customHeight="1">
      <c r="A9" s="69"/>
      <c r="B9" s="69"/>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row>
    <row r="10" spans="1:44" ht="22.5" customHeight="1">
      <c r="A10" s="18"/>
      <c r="B10" s="18"/>
      <c r="C10" s="18"/>
      <c r="D10" s="18"/>
      <c r="E10" s="18"/>
      <c r="F10" s="18"/>
      <c r="G10" s="18"/>
      <c r="H10" s="18"/>
      <c r="I10" s="18"/>
      <c r="J10" s="18"/>
      <c r="K10" s="18"/>
      <c r="L10" s="18"/>
      <c r="M10" s="18"/>
      <c r="N10" s="18"/>
      <c r="O10" s="17"/>
      <c r="P10" s="17"/>
      <c r="Q10" s="17"/>
      <c r="R10" s="17"/>
      <c r="S10" s="69"/>
      <c r="T10" s="17"/>
      <c r="U10" s="17"/>
      <c r="V10" s="17"/>
      <c r="W10" s="17"/>
      <c r="X10" s="17"/>
      <c r="Y10" s="17"/>
      <c r="Z10" s="17"/>
      <c r="AA10" s="17"/>
      <c r="AB10" s="17"/>
      <c r="AC10" s="17"/>
      <c r="AD10" s="17"/>
      <c r="AE10" s="17"/>
      <c r="AF10" s="17"/>
    </row>
    <row r="11" spans="1:44" ht="22.5" customHeight="1">
      <c r="A11" s="18"/>
      <c r="B11" s="18"/>
      <c r="C11" s="18"/>
      <c r="D11" s="18"/>
      <c r="E11" s="18"/>
      <c r="F11" s="18"/>
      <c r="G11" s="18"/>
      <c r="H11" s="17"/>
      <c r="I11" s="18"/>
      <c r="J11" s="18"/>
      <c r="K11" s="18"/>
      <c r="L11" s="18"/>
      <c r="M11" s="18"/>
      <c r="N11" s="470">
        <f>+J23</f>
        <v>0</v>
      </c>
      <c r="O11" s="470"/>
      <c r="P11" s="470"/>
      <c r="Q11" s="470"/>
      <c r="R11" s="76" t="s">
        <v>39</v>
      </c>
      <c r="S11" s="69"/>
      <c r="T11" s="69"/>
      <c r="U11" s="69"/>
      <c r="V11" s="17"/>
      <c r="W11" s="17"/>
      <c r="X11" s="17"/>
      <c r="Y11" s="17"/>
      <c r="Z11" s="17"/>
      <c r="AA11" s="17"/>
      <c r="AB11" s="17"/>
      <c r="AC11" s="17"/>
      <c r="AD11" s="17"/>
      <c r="AE11" s="17"/>
      <c r="AF11" s="17"/>
    </row>
    <row r="12" spans="1:44" ht="22.5" customHeight="1">
      <c r="A12" s="18"/>
      <c r="B12" s="18"/>
      <c r="C12" s="18"/>
      <c r="D12" s="18"/>
      <c r="E12" s="18"/>
      <c r="F12" s="18"/>
      <c r="G12" s="18"/>
      <c r="H12" s="17"/>
      <c r="I12" s="18"/>
      <c r="J12" s="18"/>
      <c r="K12" s="18"/>
      <c r="L12" s="18"/>
      <c r="M12" s="18"/>
      <c r="N12" s="19"/>
      <c r="O12" s="19"/>
      <c r="P12" s="19"/>
      <c r="Q12" s="19"/>
      <c r="R12" s="19"/>
      <c r="S12" s="71"/>
      <c r="T12" s="17"/>
      <c r="U12" s="17"/>
      <c r="V12" s="17"/>
      <c r="W12" s="17"/>
      <c r="X12" s="17"/>
      <c r="Y12" s="17"/>
      <c r="Z12" s="17"/>
      <c r="AA12" s="17"/>
      <c r="AB12" s="17"/>
      <c r="AC12" s="17"/>
      <c r="AD12" s="17"/>
      <c r="AE12" s="17"/>
      <c r="AF12" s="17"/>
      <c r="AK12" s="305"/>
      <c r="AL12" s="305"/>
      <c r="AM12" s="305"/>
      <c r="AN12" s="305"/>
      <c r="AO12" s="305"/>
      <c r="AP12" s="305"/>
      <c r="AQ12" s="305"/>
      <c r="AR12" s="305"/>
    </row>
    <row r="13" spans="1:44" ht="22.5" customHeight="1">
      <c r="A13" s="18"/>
      <c r="B13" s="18"/>
      <c r="C13" s="18"/>
      <c r="D13" s="18"/>
      <c r="E13" s="18"/>
      <c r="F13" s="18"/>
      <c r="G13" s="18"/>
      <c r="H13" s="17"/>
      <c r="I13" s="17"/>
      <c r="J13" s="17"/>
      <c r="K13" s="17"/>
      <c r="L13" s="17"/>
      <c r="M13" s="17"/>
      <c r="N13" s="17"/>
      <c r="O13" s="17"/>
      <c r="P13" s="17"/>
      <c r="Q13" s="17"/>
      <c r="R13" s="18"/>
      <c r="S13" s="17"/>
      <c r="T13" s="17"/>
      <c r="U13" s="17"/>
      <c r="V13" s="17"/>
      <c r="W13" s="20"/>
      <c r="X13" s="72"/>
      <c r="Y13" s="72"/>
      <c r="Z13" s="17"/>
      <c r="AA13" s="17"/>
      <c r="AB13" s="17"/>
      <c r="AC13" s="17"/>
      <c r="AD13" s="17"/>
      <c r="AE13" s="17"/>
      <c r="AF13" s="17"/>
      <c r="AK13" s="305"/>
      <c r="AL13" s="305"/>
      <c r="AM13" s="305"/>
      <c r="AN13" s="305"/>
      <c r="AO13" s="305"/>
      <c r="AP13" s="305"/>
      <c r="AQ13" s="305"/>
      <c r="AR13" s="305"/>
    </row>
    <row r="14" spans="1:44" ht="22.5" customHeight="1">
      <c r="A14" s="306" t="str">
        <f>"ただし、"&amp;①基本情報!A2&amp;"補助金"</f>
        <v>ただし、令和７年度外国人介護人材受入施設環境整備事業補助金</v>
      </c>
      <c r="B14" s="65"/>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K14" s="305"/>
      <c r="AL14" s="305"/>
      <c r="AM14" s="305"/>
      <c r="AN14" s="305"/>
      <c r="AO14" s="305"/>
      <c r="AP14" s="305"/>
      <c r="AQ14" s="305"/>
      <c r="AR14" s="305"/>
    </row>
    <row r="15" spans="1:44" ht="22.5" customHeight="1">
      <c r="A15" s="65"/>
      <c r="B15" s="65"/>
      <c r="C15" s="65"/>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row>
    <row r="16" spans="1:44" ht="22.5" customHeight="1">
      <c r="A16" s="18"/>
      <c r="B16" s="18"/>
      <c r="C16" s="18"/>
      <c r="D16" s="18"/>
      <c r="E16" s="18"/>
      <c r="F16" s="18"/>
      <c r="G16" s="18"/>
      <c r="H16" s="21"/>
      <c r="I16" s="22"/>
      <c r="J16" s="22"/>
      <c r="K16" s="22"/>
      <c r="L16" s="22"/>
      <c r="M16" s="22"/>
      <c r="N16" s="18"/>
      <c r="O16" s="17"/>
      <c r="P16" s="17"/>
      <c r="Q16" s="17"/>
      <c r="R16" s="17"/>
      <c r="S16" s="17"/>
      <c r="T16" s="17"/>
      <c r="U16" s="17"/>
      <c r="V16" s="17"/>
      <c r="W16" s="17"/>
      <c r="X16" s="17"/>
      <c r="Y16" s="17"/>
      <c r="Z16" s="17"/>
      <c r="AA16" s="17"/>
      <c r="AB16" s="17"/>
      <c r="AC16" s="17"/>
      <c r="AD16" s="17"/>
      <c r="AE16" s="17"/>
      <c r="AF16" s="17"/>
    </row>
    <row r="17" spans="1:39" ht="22.5" customHeight="1">
      <c r="A17" s="17"/>
      <c r="B17" s="17"/>
      <c r="C17" s="453" t="s">
        <v>110</v>
      </c>
      <c r="D17" s="453"/>
      <c r="E17" s="453"/>
      <c r="F17" s="453"/>
      <c r="G17" s="453"/>
      <c r="H17" s="453"/>
      <c r="I17" s="17"/>
      <c r="J17" s="467">
        <f>+③別紙３!I16</f>
        <v>0</v>
      </c>
      <c r="K17" s="467"/>
      <c r="L17" s="467"/>
      <c r="M17" s="467"/>
      <c r="N17" s="467"/>
      <c r="O17" s="467"/>
      <c r="P17" s="467"/>
      <c r="Q17" s="467"/>
      <c r="R17" s="467"/>
      <c r="S17" s="17" t="s">
        <v>111</v>
      </c>
      <c r="T17" s="17"/>
      <c r="U17" s="17"/>
      <c r="V17" s="17"/>
      <c r="W17" s="17"/>
      <c r="X17" s="17"/>
      <c r="Y17" s="75"/>
      <c r="Z17" s="17"/>
      <c r="AA17" s="17"/>
      <c r="AB17" s="17"/>
      <c r="AC17" s="17"/>
      <c r="AD17" s="17"/>
      <c r="AE17" s="17"/>
      <c r="AF17" s="17"/>
    </row>
    <row r="18" spans="1:39" ht="7.5" customHeight="1">
      <c r="A18" s="17"/>
      <c r="B18" s="17"/>
      <c r="C18" s="70"/>
      <c r="D18" s="70"/>
      <c r="E18" s="70"/>
      <c r="F18" s="70"/>
      <c r="G18" s="70"/>
      <c r="H18" s="70"/>
      <c r="I18" s="17"/>
      <c r="J18" s="17"/>
      <c r="K18" s="17"/>
      <c r="L18" s="17"/>
      <c r="M18" s="17"/>
      <c r="N18" s="17"/>
      <c r="O18" s="17"/>
      <c r="P18" s="17"/>
      <c r="Q18" s="17"/>
      <c r="R18" s="17"/>
      <c r="S18" s="75"/>
      <c r="T18" s="75"/>
      <c r="U18" s="75"/>
      <c r="V18" s="75"/>
      <c r="W18" s="75"/>
      <c r="X18" s="75"/>
      <c r="Y18" s="75"/>
      <c r="Z18" s="17"/>
      <c r="AA18" s="17"/>
      <c r="AB18" s="17"/>
      <c r="AC18" s="17"/>
      <c r="AD18" s="17"/>
      <c r="AE18" s="17"/>
      <c r="AF18" s="17"/>
    </row>
    <row r="19" spans="1:39" ht="22.5" customHeight="1">
      <c r="A19" s="18"/>
      <c r="B19" s="17"/>
      <c r="C19" s="453" t="s">
        <v>112</v>
      </c>
      <c r="D19" s="453"/>
      <c r="E19" s="453"/>
      <c r="F19" s="453"/>
      <c r="G19" s="453"/>
      <c r="H19" s="453"/>
      <c r="I19" s="17"/>
      <c r="J19" s="466" t="str">
        <f>IF(J23=J17,"",J23)</f>
        <v/>
      </c>
      <c r="K19" s="466"/>
      <c r="L19" s="466"/>
      <c r="M19" s="466"/>
      <c r="N19" s="466"/>
      <c r="O19" s="466"/>
      <c r="P19" s="466"/>
      <c r="Q19" s="466"/>
      <c r="R19" s="466"/>
      <c r="S19" s="17" t="s">
        <v>111</v>
      </c>
      <c r="T19" s="17"/>
      <c r="U19" s="17"/>
      <c r="V19" s="17"/>
      <c r="W19" s="17"/>
      <c r="X19" s="17"/>
      <c r="Y19" s="75"/>
      <c r="Z19" s="17"/>
      <c r="AA19" s="17"/>
      <c r="AB19" s="17"/>
      <c r="AC19" s="17"/>
      <c r="AD19" s="17"/>
      <c r="AE19" s="17"/>
      <c r="AF19" s="17"/>
    </row>
    <row r="20" spans="1:39" ht="7.5" customHeight="1">
      <c r="A20" s="18"/>
      <c r="B20" s="17"/>
      <c r="C20" s="70"/>
      <c r="D20" s="70"/>
      <c r="E20" s="70"/>
      <c r="F20" s="70"/>
      <c r="G20" s="70"/>
      <c r="H20" s="70"/>
      <c r="I20" s="17"/>
      <c r="J20" s="17"/>
      <c r="K20" s="17"/>
      <c r="L20" s="17"/>
      <c r="M20" s="17"/>
      <c r="N20" s="17"/>
      <c r="O20" s="17"/>
      <c r="P20" s="17"/>
      <c r="Q20" s="17"/>
      <c r="R20" s="17"/>
      <c r="S20" s="75"/>
      <c r="T20" s="75"/>
      <c r="U20" s="75"/>
      <c r="V20" s="75"/>
      <c r="W20" s="75"/>
      <c r="X20" s="75"/>
      <c r="Y20" s="75"/>
      <c r="Z20" s="17"/>
      <c r="AA20" s="17"/>
      <c r="AB20" s="17"/>
      <c r="AC20" s="17"/>
      <c r="AD20" s="17"/>
      <c r="AE20" s="17"/>
      <c r="AF20" s="17"/>
    </row>
    <row r="21" spans="1:39" ht="22.5" customHeight="1">
      <c r="A21" s="18"/>
      <c r="B21" s="17"/>
      <c r="C21" s="453" t="s">
        <v>113</v>
      </c>
      <c r="D21" s="453"/>
      <c r="E21" s="453"/>
      <c r="F21" s="453"/>
      <c r="G21" s="453"/>
      <c r="H21" s="453"/>
      <c r="I21" s="17"/>
      <c r="J21" s="467">
        <v>0</v>
      </c>
      <c r="K21" s="467"/>
      <c r="L21" s="467"/>
      <c r="M21" s="467"/>
      <c r="N21" s="467"/>
      <c r="O21" s="467"/>
      <c r="P21" s="467"/>
      <c r="Q21" s="467"/>
      <c r="R21" s="467"/>
      <c r="S21" s="23" t="s">
        <v>114</v>
      </c>
      <c r="T21" s="23"/>
      <c r="U21" s="23"/>
      <c r="V21" s="23"/>
      <c r="W21" s="23"/>
      <c r="X21" s="23"/>
      <c r="Y21" s="23"/>
      <c r="Z21" s="23"/>
      <c r="AA21" s="23"/>
      <c r="AB21" s="17"/>
      <c r="AC21" s="17"/>
      <c r="AD21" s="17"/>
      <c r="AE21" s="17"/>
      <c r="AF21" s="17"/>
    </row>
    <row r="22" spans="1:39" ht="7.5" customHeight="1">
      <c r="A22" s="18"/>
      <c r="B22" s="17"/>
      <c r="C22" s="70"/>
      <c r="D22" s="70"/>
      <c r="E22" s="70"/>
      <c r="F22" s="70"/>
      <c r="G22" s="70"/>
      <c r="H22" s="70"/>
      <c r="I22" s="17"/>
      <c r="J22" s="17"/>
      <c r="K22" s="17"/>
      <c r="L22" s="17"/>
      <c r="M22" s="17"/>
      <c r="N22" s="17"/>
      <c r="O22" s="17"/>
      <c r="P22" s="17"/>
      <c r="Q22" s="17"/>
      <c r="R22" s="17"/>
      <c r="S22" s="23"/>
      <c r="T22" s="23"/>
      <c r="U22" s="23"/>
      <c r="V22" s="23"/>
      <c r="W22" s="23"/>
      <c r="X22" s="23"/>
      <c r="Y22" s="23"/>
      <c r="Z22" s="23"/>
      <c r="AA22" s="23"/>
      <c r="AB22" s="17"/>
      <c r="AC22" s="17"/>
      <c r="AD22" s="17"/>
      <c r="AE22" s="17"/>
      <c r="AF22" s="17"/>
    </row>
    <row r="23" spans="1:39" ht="22.5" customHeight="1">
      <c r="A23" s="18"/>
      <c r="B23" s="17"/>
      <c r="C23" s="453" t="s">
        <v>115</v>
      </c>
      <c r="D23" s="453"/>
      <c r="E23" s="453"/>
      <c r="F23" s="453"/>
      <c r="G23" s="453"/>
      <c r="H23" s="453"/>
      <c r="I23" s="17"/>
      <c r="J23" s="467">
        <f>+③別紙３!K16</f>
        <v>0</v>
      </c>
      <c r="K23" s="467">
        <f t="shared" ref="K23:R23" si="0">(MIN(H23,I23,J23))</f>
        <v>0</v>
      </c>
      <c r="L23" s="467">
        <f t="shared" si="0"/>
        <v>0</v>
      </c>
      <c r="M23" s="467">
        <f t="shared" si="0"/>
        <v>0</v>
      </c>
      <c r="N23" s="467">
        <f t="shared" si="0"/>
        <v>0</v>
      </c>
      <c r="O23" s="467">
        <f t="shared" si="0"/>
        <v>0</v>
      </c>
      <c r="P23" s="467">
        <f t="shared" si="0"/>
        <v>0</v>
      </c>
      <c r="Q23" s="467">
        <f t="shared" si="0"/>
        <v>0</v>
      </c>
      <c r="R23" s="467">
        <f t="shared" si="0"/>
        <v>0</v>
      </c>
      <c r="S23" s="23" t="s">
        <v>114</v>
      </c>
      <c r="T23" s="23"/>
      <c r="U23" s="23"/>
      <c r="V23" s="23"/>
      <c r="W23" s="23"/>
      <c r="X23" s="23"/>
      <c r="Y23" s="23"/>
      <c r="Z23" s="23"/>
      <c r="AA23" s="23"/>
      <c r="AB23" s="17"/>
      <c r="AC23" s="17"/>
      <c r="AD23" s="17"/>
      <c r="AE23" s="17"/>
      <c r="AF23" s="17"/>
    </row>
    <row r="24" spans="1:39" ht="22.5" customHeight="1">
      <c r="A24" s="18"/>
      <c r="B24" s="465" t="s">
        <v>310</v>
      </c>
      <c r="C24" s="465"/>
      <c r="D24" s="465"/>
      <c r="E24" s="465"/>
      <c r="F24" s="465"/>
      <c r="G24" s="465"/>
      <c r="H24" s="465"/>
      <c r="I24" s="465"/>
      <c r="J24" s="465"/>
      <c r="K24" s="465"/>
      <c r="L24" s="465"/>
      <c r="M24" s="465"/>
      <c r="N24" s="465"/>
      <c r="O24" s="465"/>
      <c r="P24" s="465"/>
      <c r="Q24" s="465"/>
      <c r="R24" s="465"/>
      <c r="S24" s="465"/>
      <c r="T24" s="465"/>
      <c r="U24" s="465"/>
      <c r="V24" s="465"/>
      <c r="W24" s="465"/>
      <c r="X24" s="465"/>
      <c r="Y24" s="465"/>
      <c r="Z24" s="465"/>
      <c r="AA24" s="465"/>
      <c r="AB24" s="465"/>
      <c r="AC24" s="465"/>
      <c r="AD24" s="465"/>
      <c r="AE24" s="465"/>
      <c r="AF24" s="17"/>
    </row>
    <row r="25" spans="1:39" ht="22.5" customHeight="1">
      <c r="A25" s="72" t="s">
        <v>20</v>
      </c>
      <c r="B25" s="465"/>
      <c r="C25" s="465"/>
      <c r="D25" s="465"/>
      <c r="E25" s="465"/>
      <c r="F25" s="465"/>
      <c r="G25" s="465"/>
      <c r="H25" s="465"/>
      <c r="I25" s="465"/>
      <c r="J25" s="465"/>
      <c r="K25" s="465"/>
      <c r="L25" s="465"/>
      <c r="M25" s="465"/>
      <c r="N25" s="465"/>
      <c r="O25" s="465"/>
      <c r="P25" s="465"/>
      <c r="Q25" s="465"/>
      <c r="R25" s="465"/>
      <c r="S25" s="465"/>
      <c r="T25" s="465"/>
      <c r="U25" s="465"/>
      <c r="V25" s="465"/>
      <c r="W25" s="465"/>
      <c r="X25" s="465"/>
      <c r="Y25" s="465"/>
      <c r="Z25" s="465"/>
      <c r="AA25" s="465"/>
      <c r="AB25" s="465"/>
      <c r="AC25" s="465"/>
      <c r="AD25" s="465"/>
      <c r="AE25" s="465"/>
      <c r="AF25" s="17"/>
    </row>
    <row r="26" spans="1:39" ht="22.5" customHeight="1">
      <c r="A26" s="17"/>
      <c r="B26" s="462" t="s">
        <v>116</v>
      </c>
      <c r="C26" s="462"/>
      <c r="D26" s="462"/>
      <c r="E26" s="453" t="s">
        <v>117</v>
      </c>
      <c r="F26" s="453"/>
      <c r="G26" s="453"/>
      <c r="H26" s="453"/>
      <c r="I26" s="453"/>
      <c r="J26" s="453"/>
      <c r="K26" s="453"/>
      <c r="L26" s="453"/>
      <c r="M26" s="70"/>
      <c r="N26" s="24"/>
      <c r="O26" s="463">
        <f>+①基本情報!C20</f>
        <v>0</v>
      </c>
      <c r="P26" s="464"/>
      <c r="Q26" s="464"/>
      <c r="R26" s="464"/>
      <c r="S26" s="464"/>
      <c r="T26" s="464"/>
      <c r="U26" s="464"/>
      <c r="V26" s="17"/>
      <c r="W26" s="25"/>
      <c r="X26" s="25"/>
      <c r="Y26" s="25"/>
      <c r="Z26" s="25"/>
      <c r="AA26" s="25"/>
      <c r="AB26" s="25"/>
      <c r="AC26" s="25"/>
      <c r="AD26" s="25"/>
      <c r="AE26" s="25"/>
      <c r="AF26" s="25"/>
    </row>
    <row r="27" spans="1:39" s="59" customFormat="1" ht="21.75" customHeight="1">
      <c r="A27" s="26"/>
      <c r="B27" s="26"/>
      <c r="C27" s="26"/>
      <c r="D27" s="18"/>
      <c r="E27" s="453"/>
      <c r="F27" s="453"/>
      <c r="G27" s="453"/>
      <c r="H27" s="453"/>
      <c r="I27" s="453"/>
      <c r="J27" s="453"/>
      <c r="K27" s="453"/>
      <c r="L27" s="453"/>
      <c r="M27" s="70"/>
      <c r="N27" s="27"/>
      <c r="O27" s="463">
        <f>+①基本情報!C19</f>
        <v>0</v>
      </c>
      <c r="P27" s="464"/>
      <c r="Q27" s="464"/>
      <c r="R27" s="464"/>
      <c r="S27" s="464"/>
      <c r="T27" s="464"/>
      <c r="U27" s="464"/>
      <c r="V27" s="17"/>
      <c r="W27" s="25"/>
      <c r="X27" s="25"/>
      <c r="Y27" s="25"/>
      <c r="Z27" s="25"/>
      <c r="AA27" s="25"/>
      <c r="AB27" s="25"/>
      <c r="AC27" s="25"/>
      <c r="AD27" s="25"/>
      <c r="AE27" s="25"/>
      <c r="AF27" s="25"/>
    </row>
    <row r="28" spans="1:39" s="59" customFormat="1" ht="7.5" customHeight="1">
      <c r="A28" s="26"/>
      <c r="B28" s="26"/>
      <c r="C28" s="26"/>
      <c r="D28" s="18"/>
      <c r="E28" s="70"/>
      <c r="F28" s="70"/>
      <c r="G28" s="70"/>
      <c r="H28" s="70"/>
      <c r="I28" s="70"/>
      <c r="J28" s="70"/>
      <c r="K28" s="70"/>
      <c r="L28" s="70"/>
      <c r="M28" s="70"/>
      <c r="N28" s="27"/>
      <c r="O28" s="29"/>
      <c r="P28" s="29"/>
      <c r="Q28" s="29"/>
      <c r="R28" s="28"/>
      <c r="S28" s="28"/>
      <c r="T28" s="28"/>
      <c r="U28" s="75"/>
      <c r="V28" s="17"/>
      <c r="W28" s="30"/>
      <c r="X28" s="30"/>
      <c r="Y28" s="30"/>
      <c r="Z28" s="30"/>
      <c r="AA28" s="30"/>
      <c r="AB28" s="30"/>
      <c r="AC28" s="30"/>
      <c r="AD28" s="30"/>
      <c r="AE28" s="30"/>
      <c r="AF28" s="30"/>
    </row>
    <row r="29" spans="1:39" s="59" customFormat="1" ht="21.75" customHeight="1">
      <c r="A29" s="26"/>
      <c r="B29" s="26"/>
      <c r="C29" s="26"/>
      <c r="D29" s="23"/>
      <c r="E29" s="453" t="s">
        <v>122</v>
      </c>
      <c r="F29" s="453"/>
      <c r="G29" s="453"/>
      <c r="H29" s="453"/>
      <c r="I29" s="453"/>
      <c r="J29" s="453"/>
      <c r="K29" s="453"/>
      <c r="L29" s="453"/>
      <c r="M29" s="70"/>
      <c r="N29" s="27"/>
      <c r="O29" s="454" t="s">
        <v>118</v>
      </c>
      <c r="P29" s="454"/>
      <c r="Q29" s="454"/>
      <c r="R29" s="455"/>
      <c r="S29" s="455"/>
      <c r="T29" s="455"/>
      <c r="U29" s="20" t="s">
        <v>119</v>
      </c>
      <c r="V29" s="17"/>
      <c r="W29" s="25"/>
      <c r="X29" s="25"/>
      <c r="Y29" s="25"/>
      <c r="Z29" s="25"/>
      <c r="AA29" s="25"/>
      <c r="AB29" s="25"/>
      <c r="AC29" s="25"/>
      <c r="AD29" s="25"/>
      <c r="AE29" s="25"/>
      <c r="AF29" s="25"/>
      <c r="AM29" s="316"/>
    </row>
    <row r="30" spans="1:39" s="59" customFormat="1" ht="21.75" customHeight="1">
      <c r="A30" s="26"/>
      <c r="B30" s="26"/>
      <c r="C30" s="26"/>
      <c r="D30" s="17"/>
      <c r="E30" s="453"/>
      <c r="F30" s="453"/>
      <c r="G30" s="453"/>
      <c r="H30" s="453"/>
      <c r="I30" s="453"/>
      <c r="J30" s="453"/>
      <c r="K30" s="453"/>
      <c r="L30" s="453"/>
      <c r="M30" s="70"/>
      <c r="N30" s="27"/>
      <c r="O30" s="454" t="s">
        <v>123</v>
      </c>
      <c r="P30" s="454"/>
      <c r="Q30" s="454"/>
      <c r="R30" s="28"/>
      <c r="S30" s="28" t="s">
        <v>120</v>
      </c>
      <c r="T30" s="28"/>
      <c r="U30" s="75" t="s">
        <v>121</v>
      </c>
      <c r="V30" s="23"/>
      <c r="W30" s="25"/>
      <c r="X30" s="25"/>
      <c r="Y30" s="25"/>
      <c r="Z30" s="25"/>
      <c r="AA30" s="25"/>
      <c r="AB30" s="25"/>
      <c r="AC30" s="25"/>
      <c r="AD30" s="25"/>
      <c r="AE30" s="25"/>
      <c r="AF30" s="25"/>
    </row>
    <row r="31" spans="1:39" s="59" customFormat="1" ht="7.5" customHeight="1">
      <c r="A31" s="26"/>
      <c r="B31" s="26"/>
      <c r="C31" s="26"/>
      <c r="D31" s="17"/>
      <c r="E31" s="70"/>
      <c r="F31" s="70"/>
      <c r="G31" s="70"/>
      <c r="H31" s="70"/>
      <c r="I31" s="70"/>
      <c r="J31" s="70"/>
      <c r="K31" s="70"/>
      <c r="L31" s="70"/>
      <c r="M31" s="70"/>
      <c r="N31" s="27"/>
      <c r="O31" s="29"/>
      <c r="P31" s="29"/>
      <c r="Q31" s="29"/>
      <c r="R31" s="28"/>
      <c r="S31" s="28"/>
      <c r="T31" s="28"/>
      <c r="U31" s="75"/>
      <c r="V31" s="23"/>
      <c r="W31" s="30"/>
      <c r="X31" s="30"/>
      <c r="Y31" s="30"/>
      <c r="Z31" s="30"/>
      <c r="AA31" s="30"/>
      <c r="AB31" s="30"/>
      <c r="AC31" s="30"/>
      <c r="AD31" s="30"/>
      <c r="AE31" s="30"/>
      <c r="AF31" s="30"/>
    </row>
    <row r="32" spans="1:39" s="59" customFormat="1" ht="21.75" customHeight="1">
      <c r="A32" s="26"/>
      <c r="B32" s="26"/>
      <c r="C32" s="26"/>
      <c r="D32" s="17"/>
      <c r="E32" s="453" t="s">
        <v>124</v>
      </c>
      <c r="F32" s="453"/>
      <c r="G32" s="453"/>
      <c r="H32" s="453"/>
      <c r="I32" s="453"/>
      <c r="J32" s="453"/>
      <c r="K32" s="453"/>
      <c r="L32" s="453"/>
      <c r="M32" s="70"/>
      <c r="N32" s="27"/>
      <c r="O32" s="454" t="s">
        <v>118</v>
      </c>
      <c r="P32" s="454"/>
      <c r="Q32" s="454"/>
      <c r="R32" s="455"/>
      <c r="S32" s="455"/>
      <c r="T32" s="455"/>
      <c r="U32" s="20" t="s">
        <v>119</v>
      </c>
      <c r="V32" s="23"/>
      <c r="W32" s="25"/>
      <c r="X32" s="25"/>
      <c r="Y32" s="25"/>
      <c r="Z32" s="25"/>
      <c r="AA32" s="25"/>
      <c r="AB32" s="25"/>
      <c r="AC32" s="25"/>
      <c r="AD32" s="25"/>
      <c r="AE32" s="25"/>
      <c r="AF32" s="25"/>
    </row>
    <row r="33" spans="1:32" ht="22.5" customHeight="1">
      <c r="A33" s="17"/>
      <c r="B33" s="17"/>
      <c r="C33" s="17"/>
      <c r="D33" s="17"/>
      <c r="E33" s="453"/>
      <c r="F33" s="453"/>
      <c r="G33" s="453"/>
      <c r="H33" s="453"/>
      <c r="I33" s="453"/>
      <c r="J33" s="453"/>
      <c r="K33" s="453"/>
      <c r="L33" s="453"/>
      <c r="M33" s="70"/>
      <c r="N33" s="18"/>
      <c r="O33" s="454" t="s">
        <v>123</v>
      </c>
      <c r="P33" s="454"/>
      <c r="Q33" s="454"/>
      <c r="R33" s="28"/>
      <c r="S33" s="28" t="s">
        <v>120</v>
      </c>
      <c r="T33" s="28"/>
      <c r="U33" s="75" t="s">
        <v>121</v>
      </c>
      <c r="V33" s="23"/>
      <c r="W33" s="25"/>
      <c r="X33" s="25"/>
      <c r="Y33" s="25"/>
      <c r="Z33" s="25"/>
      <c r="AA33" s="25"/>
      <c r="AB33" s="25"/>
      <c r="AC33" s="25"/>
      <c r="AD33" s="25"/>
      <c r="AE33" s="25"/>
      <c r="AF33" s="25"/>
    </row>
    <row r="34" spans="1:32" ht="22.5" customHeight="1">
      <c r="A34" s="17"/>
      <c r="B34" s="456" t="s">
        <v>125</v>
      </c>
      <c r="C34" s="456"/>
      <c r="D34" s="456"/>
      <c r="E34" s="456"/>
      <c r="F34" s="456"/>
      <c r="G34" s="456"/>
      <c r="H34" s="456"/>
      <c r="I34" s="456"/>
      <c r="J34" s="456"/>
      <c r="K34" s="456"/>
      <c r="L34" s="456"/>
      <c r="M34" s="456"/>
      <c r="N34" s="456"/>
      <c r="O34" s="456"/>
      <c r="P34" s="456"/>
      <c r="Q34" s="456"/>
      <c r="R34" s="456"/>
      <c r="S34" s="456"/>
      <c r="T34" s="456"/>
      <c r="U34" s="456"/>
      <c r="V34" s="456"/>
      <c r="W34" s="456"/>
      <c r="X34" s="456"/>
      <c r="Y34" s="456"/>
      <c r="Z34" s="456"/>
      <c r="AA34" s="456"/>
      <c r="AB34" s="456"/>
      <c r="AC34" s="456"/>
      <c r="AD34" s="456"/>
      <c r="AE34" s="30"/>
      <c r="AF34" s="30"/>
    </row>
    <row r="35" spans="1:32" ht="22.5" customHeight="1">
      <c r="A35" s="17"/>
      <c r="B35" s="17"/>
      <c r="C35" s="17"/>
      <c r="D35" s="17"/>
      <c r="E35" s="70"/>
      <c r="F35" s="70"/>
      <c r="G35" s="70"/>
      <c r="H35" s="70"/>
      <c r="I35" s="70"/>
      <c r="J35" s="70"/>
      <c r="K35" s="70"/>
      <c r="L35" s="70"/>
      <c r="M35" s="70"/>
      <c r="N35" s="18"/>
      <c r="O35" s="31"/>
      <c r="P35" s="31"/>
      <c r="Q35" s="74"/>
      <c r="R35" s="74"/>
      <c r="S35" s="74"/>
      <c r="T35" s="74"/>
      <c r="U35" s="74"/>
      <c r="V35" s="23"/>
      <c r="W35" s="30"/>
      <c r="X35" s="30"/>
      <c r="Y35" s="30"/>
      <c r="Z35" s="30"/>
      <c r="AA35" s="30"/>
      <c r="AB35" s="30"/>
      <c r="AC35" s="30"/>
      <c r="AD35" s="30"/>
      <c r="AE35" s="30"/>
      <c r="AF35" s="30"/>
    </row>
    <row r="36" spans="1:32" ht="22.5" customHeight="1">
      <c r="A36" s="17"/>
      <c r="B36" s="17"/>
      <c r="C36" s="17"/>
      <c r="D36" s="17"/>
      <c r="E36" s="17"/>
      <c r="F36" s="17"/>
      <c r="G36" s="17"/>
      <c r="H36" s="17"/>
      <c r="I36" s="17"/>
      <c r="J36" s="17"/>
      <c r="K36" s="17"/>
      <c r="L36" s="18"/>
      <c r="M36" s="18"/>
      <c r="N36" s="18"/>
      <c r="O36" s="17"/>
      <c r="P36" s="17"/>
      <c r="Q36" s="17"/>
      <c r="R36" s="17"/>
      <c r="S36" s="20"/>
      <c r="T36" s="20"/>
      <c r="U36" s="18"/>
      <c r="V36" s="23"/>
      <c r="W36" s="17"/>
      <c r="X36" s="17"/>
      <c r="Y36" s="17"/>
      <c r="Z36" s="17"/>
      <c r="AA36" s="17"/>
      <c r="AB36" s="17"/>
      <c r="AC36" s="17"/>
      <c r="AD36" s="17"/>
      <c r="AE36" s="17"/>
      <c r="AF36" s="17"/>
    </row>
    <row r="37" spans="1:32" s="60" customFormat="1" ht="22.5" customHeight="1">
      <c r="A37" s="457" t="s">
        <v>344</v>
      </c>
      <c r="B37" s="457"/>
      <c r="C37" s="457"/>
      <c r="D37" s="457"/>
      <c r="E37" s="457"/>
      <c r="F37" s="457"/>
      <c r="G37" s="457"/>
      <c r="H37" s="457"/>
      <c r="I37" s="457"/>
      <c r="J37" s="457"/>
      <c r="K37" s="457"/>
      <c r="L37" s="457"/>
      <c r="M37" s="457"/>
      <c r="N37" s="457"/>
      <c r="O37" s="457"/>
      <c r="P37" s="457"/>
      <c r="Q37" s="457"/>
      <c r="R37" s="457"/>
      <c r="S37" s="457"/>
      <c r="T37" s="457"/>
      <c r="U37" s="457"/>
      <c r="V37" s="457"/>
      <c r="W37" s="457"/>
      <c r="X37" s="457"/>
      <c r="Y37" s="457"/>
      <c r="Z37" s="457"/>
      <c r="AA37" s="457"/>
      <c r="AB37" s="457"/>
      <c r="AC37" s="457"/>
      <c r="AD37" s="457"/>
      <c r="AE37" s="457"/>
      <c r="AF37" s="457"/>
    </row>
    <row r="38" spans="1:32" s="60" customFormat="1" ht="22.5" customHeight="1">
      <c r="A38" s="457"/>
      <c r="B38" s="457"/>
      <c r="C38" s="457"/>
      <c r="D38" s="457"/>
      <c r="E38" s="457"/>
      <c r="F38" s="457"/>
      <c r="G38" s="457"/>
      <c r="H38" s="457"/>
      <c r="I38" s="457"/>
      <c r="J38" s="457"/>
      <c r="K38" s="457"/>
      <c r="L38" s="457"/>
      <c r="M38" s="457"/>
      <c r="N38" s="457"/>
      <c r="O38" s="457"/>
      <c r="P38" s="457"/>
      <c r="Q38" s="457"/>
      <c r="R38" s="457"/>
      <c r="S38" s="457"/>
      <c r="T38" s="457"/>
      <c r="U38" s="457"/>
      <c r="V38" s="457"/>
      <c r="W38" s="457"/>
      <c r="X38" s="457"/>
      <c r="Y38" s="457"/>
      <c r="Z38" s="457"/>
      <c r="AA38" s="457"/>
      <c r="AB38" s="457"/>
      <c r="AC38" s="457"/>
      <c r="AD38" s="457"/>
      <c r="AE38" s="457"/>
      <c r="AF38" s="457"/>
    </row>
    <row r="39" spans="1:32" s="60" customFormat="1" ht="22.5" customHeight="1">
      <c r="A39" s="73"/>
      <c r="B39" s="73"/>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row>
    <row r="40" spans="1:32" s="60" customFormat="1" ht="22.5" customHeight="1">
      <c r="A40" s="32"/>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row>
    <row r="41" spans="1:32" s="60" customFormat="1" ht="22.5" customHeight="1">
      <c r="A41" s="32"/>
      <c r="B41" s="32"/>
      <c r="C41" s="32"/>
      <c r="D41" s="32"/>
      <c r="E41" s="32"/>
      <c r="F41" s="32"/>
      <c r="G41" s="32"/>
      <c r="H41" s="32"/>
      <c r="I41" s="32"/>
      <c r="J41" s="32"/>
      <c r="K41" s="32"/>
      <c r="L41" s="32"/>
      <c r="M41" s="32"/>
      <c r="N41" s="32"/>
      <c r="O41" s="32"/>
      <c r="P41" s="32"/>
      <c r="Q41" s="32"/>
      <c r="R41" s="32"/>
      <c r="S41" s="32"/>
      <c r="T41" s="32"/>
      <c r="U41" s="32"/>
      <c r="V41" s="458" t="s">
        <v>284</v>
      </c>
      <c r="W41" s="459"/>
      <c r="X41" s="459"/>
      <c r="Y41" s="459"/>
      <c r="Z41" s="459"/>
      <c r="AA41" s="459"/>
      <c r="AB41" s="459"/>
      <c r="AC41" s="459"/>
      <c r="AD41" s="32"/>
      <c r="AE41" s="32"/>
      <c r="AF41" s="32"/>
    </row>
    <row r="42" spans="1:32" ht="22.5" customHeight="1">
      <c r="A42" s="18"/>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row>
    <row r="43" spans="1:32" ht="33" customHeight="1">
      <c r="A43" s="17"/>
      <c r="B43" s="460" t="s">
        <v>126</v>
      </c>
      <c r="C43" s="460"/>
      <c r="D43" s="460"/>
      <c r="E43" s="460"/>
      <c r="F43" s="460"/>
      <c r="G43" s="460"/>
      <c r="H43" s="460"/>
      <c r="I43" s="460"/>
      <c r="J43" s="460"/>
      <c r="K43" s="33"/>
      <c r="L43" s="33"/>
      <c r="M43" s="33"/>
      <c r="N43" s="33"/>
      <c r="O43" s="33"/>
      <c r="P43" s="33"/>
      <c r="Q43" s="34"/>
      <c r="R43" s="34"/>
      <c r="S43" s="17"/>
      <c r="T43" s="17"/>
      <c r="U43" s="17"/>
      <c r="V43" s="17"/>
      <c r="W43" s="17"/>
      <c r="X43" s="17"/>
      <c r="Y43" s="17"/>
      <c r="Z43" s="17"/>
      <c r="AA43" s="17"/>
      <c r="AB43" s="17"/>
      <c r="AC43" s="17"/>
      <c r="AD43" s="17"/>
      <c r="AE43" s="17"/>
      <c r="AF43" s="17"/>
    </row>
    <row r="44" spans="1:32" ht="33" customHeight="1">
      <c r="A44" s="17"/>
      <c r="B44" s="35"/>
      <c r="C44" s="35"/>
      <c r="D44" s="35"/>
      <c r="E44" s="35"/>
      <c r="F44" s="35"/>
      <c r="G44" s="35"/>
      <c r="H44" s="35"/>
      <c r="I44" s="35"/>
      <c r="J44" s="35"/>
      <c r="K44" s="35"/>
      <c r="L44" s="35"/>
      <c r="M44" s="35"/>
      <c r="N44" s="34"/>
      <c r="O44" s="33"/>
      <c r="P44" s="33"/>
      <c r="Q44" s="34"/>
      <c r="R44" s="34"/>
      <c r="S44" s="17"/>
      <c r="T44" s="17"/>
      <c r="U44" s="17"/>
      <c r="V44" s="17"/>
      <c r="W44" s="17"/>
      <c r="X44" s="17"/>
      <c r="Y44" s="17"/>
      <c r="Z44" s="17"/>
      <c r="AA44" s="17"/>
      <c r="AB44" s="17"/>
      <c r="AC44" s="17"/>
      <c r="AD44" s="17"/>
      <c r="AE44" s="17"/>
      <c r="AF44" s="17"/>
    </row>
    <row r="45" spans="1:32" ht="22.5" customHeight="1">
      <c r="A45" s="17"/>
      <c r="B45" s="17"/>
      <c r="C45" s="17"/>
      <c r="D45" s="461"/>
      <c r="E45" s="461"/>
      <c r="F45" s="461"/>
      <c r="G45" s="461"/>
      <c r="H45" s="461"/>
      <c r="I45" s="461"/>
      <c r="J45" s="18" t="s">
        <v>127</v>
      </c>
      <c r="K45" s="17"/>
      <c r="L45" s="17"/>
      <c r="M45" s="17"/>
      <c r="N45" s="17"/>
      <c r="O45" s="17"/>
      <c r="P45" s="17"/>
      <c r="Q45" s="17"/>
      <c r="R45" s="17"/>
      <c r="S45" s="17"/>
      <c r="T45" s="17"/>
      <c r="U45" s="17"/>
      <c r="V45" s="17"/>
      <c r="W45" s="17"/>
      <c r="X45" s="17"/>
      <c r="Y45" s="17"/>
      <c r="Z45" s="17"/>
      <c r="AA45" s="17"/>
      <c r="AB45" s="17"/>
      <c r="AC45" s="17"/>
      <c r="AD45" s="17"/>
      <c r="AE45" s="17"/>
      <c r="AF45" s="17"/>
    </row>
    <row r="46" spans="1:32" ht="22.5" customHeight="1">
      <c r="A46" s="18"/>
      <c r="B46" s="18"/>
      <c r="C46" s="18"/>
      <c r="D46" s="18"/>
      <c r="E46" s="18"/>
      <c r="F46" s="17"/>
      <c r="G46" s="33"/>
      <c r="H46" s="33"/>
      <c r="I46" s="17"/>
      <c r="J46" s="449" t="s">
        <v>128</v>
      </c>
      <c r="K46" s="449"/>
      <c r="L46" s="449"/>
      <c r="M46" s="17"/>
      <c r="N46" s="450" t="s">
        <v>40</v>
      </c>
      <c r="O46" s="450"/>
      <c r="P46" s="450"/>
      <c r="Q46" s="450"/>
      <c r="R46" s="450"/>
      <c r="S46" s="36"/>
      <c r="T46" s="446">
        <f>+①基本情報!C8</f>
        <v>0</v>
      </c>
      <c r="U46" s="446"/>
      <c r="V46" s="446"/>
      <c r="W46" s="446"/>
      <c r="X46" s="446"/>
      <c r="Y46" s="446"/>
      <c r="Z46" s="446"/>
      <c r="AA46" s="446"/>
      <c r="AB46" s="446"/>
      <c r="AC46" s="446"/>
      <c r="AD46" s="446"/>
      <c r="AE46" s="446"/>
      <c r="AF46" s="446"/>
    </row>
    <row r="47" spans="1:32" ht="22.5" customHeight="1">
      <c r="A47" s="18"/>
      <c r="B47" s="18"/>
      <c r="C47" s="18"/>
      <c r="D47" s="18"/>
      <c r="E47" s="18"/>
      <c r="F47" s="17"/>
      <c r="G47" s="33"/>
      <c r="H47" s="33"/>
      <c r="I47" s="17"/>
      <c r="J47" s="17"/>
      <c r="K47" s="17"/>
      <c r="L47" s="17"/>
      <c r="M47" s="17"/>
      <c r="N47" s="450" t="s">
        <v>41</v>
      </c>
      <c r="O47" s="450"/>
      <c r="P47" s="450"/>
      <c r="Q47" s="450"/>
      <c r="R47" s="450"/>
      <c r="S47" s="36"/>
      <c r="T47" s="446">
        <f>+①基本情報!C6</f>
        <v>0</v>
      </c>
      <c r="U47" s="446"/>
      <c r="V47" s="446"/>
      <c r="W47" s="446"/>
      <c r="X47" s="446"/>
      <c r="Y47" s="446"/>
      <c r="Z47" s="446"/>
      <c r="AA47" s="446"/>
      <c r="AB47" s="446"/>
      <c r="AC47" s="446"/>
      <c r="AD47" s="446"/>
      <c r="AE47" s="446"/>
      <c r="AF47" s="446"/>
    </row>
    <row r="48" spans="1:32" ht="22.5" customHeight="1">
      <c r="A48" s="18"/>
      <c r="B48" s="18"/>
      <c r="C48" s="18"/>
      <c r="D48" s="18"/>
      <c r="E48" s="18"/>
      <c r="F48" s="17"/>
      <c r="G48" s="33"/>
      <c r="H48" s="33"/>
      <c r="I48" s="17"/>
      <c r="J48" s="17"/>
      <c r="K48" s="17"/>
      <c r="L48" s="17"/>
      <c r="M48" s="17"/>
      <c r="N48" s="450" t="s">
        <v>129</v>
      </c>
      <c r="O48" s="450"/>
      <c r="P48" s="450"/>
      <c r="Q48" s="450"/>
      <c r="R48" s="450"/>
      <c r="S48" s="36"/>
      <c r="T48" s="446">
        <f>+①基本情報!C10</f>
        <v>0</v>
      </c>
      <c r="U48" s="446"/>
      <c r="V48" s="446"/>
      <c r="W48" s="446"/>
      <c r="X48" s="446"/>
      <c r="Y48" s="446"/>
      <c r="Z48" s="446"/>
      <c r="AA48" s="446"/>
      <c r="AB48" s="446"/>
      <c r="AC48" s="446"/>
      <c r="AD48" s="446"/>
      <c r="AE48" s="446"/>
      <c r="AF48" s="446"/>
    </row>
    <row r="49" spans="1:32" ht="22.5" customHeight="1">
      <c r="A49" s="18"/>
      <c r="B49" s="18"/>
      <c r="C49" s="18"/>
      <c r="D49" s="18"/>
      <c r="E49" s="18"/>
      <c r="F49" s="17"/>
      <c r="G49" s="33"/>
      <c r="H49" s="33"/>
      <c r="I49" s="17"/>
      <c r="J49" s="17"/>
      <c r="K49" s="17"/>
      <c r="L49" s="17"/>
      <c r="M49" s="17"/>
      <c r="N49" s="37"/>
      <c r="O49" s="37"/>
      <c r="P49" s="37"/>
      <c r="Q49" s="37"/>
      <c r="R49" s="17"/>
      <c r="S49" s="36"/>
      <c r="T49" s="145" t="s">
        <v>280</v>
      </c>
      <c r="U49" s="452">
        <f>+①基本情報!C12</f>
        <v>0</v>
      </c>
      <c r="V49" s="452"/>
      <c r="W49" s="452"/>
      <c r="X49" s="452"/>
      <c r="Y49" s="452"/>
      <c r="Z49" s="452"/>
      <c r="AA49" s="452"/>
      <c r="AB49" s="452"/>
      <c r="AC49" s="452"/>
      <c r="AD49" s="452"/>
      <c r="AE49" s="145" t="s">
        <v>281</v>
      </c>
      <c r="AF49" s="24"/>
    </row>
    <row r="50" spans="1:32" ht="22.5" customHeight="1">
      <c r="A50" s="18"/>
      <c r="B50" s="18"/>
      <c r="C50" s="18"/>
      <c r="D50" s="18"/>
      <c r="E50" s="18"/>
      <c r="F50" s="17"/>
      <c r="G50" s="33"/>
      <c r="H50" s="33"/>
      <c r="I50" s="17"/>
      <c r="J50" s="451" t="s">
        <v>130</v>
      </c>
      <c r="K50" s="451"/>
      <c r="L50" s="451"/>
      <c r="M50" s="17"/>
      <c r="N50" s="445" t="s">
        <v>79</v>
      </c>
      <c r="O50" s="445"/>
      <c r="P50" s="445"/>
      <c r="Q50" s="445"/>
      <c r="R50" s="445"/>
      <c r="S50" s="36"/>
      <c r="T50" s="447">
        <f>+①基本情報!C16</f>
        <v>0</v>
      </c>
      <c r="U50" s="447"/>
      <c r="V50" s="447"/>
      <c r="W50" s="447"/>
      <c r="X50" s="447"/>
      <c r="Y50" s="447"/>
      <c r="Z50" s="447"/>
      <c r="AA50" s="447"/>
      <c r="AB50" s="447"/>
      <c r="AC50" s="447"/>
      <c r="AD50" s="447"/>
      <c r="AE50" s="447"/>
      <c r="AF50" s="447"/>
    </row>
    <row r="51" spans="1:32" ht="22.5" customHeight="1">
      <c r="A51" s="18"/>
      <c r="B51" s="18"/>
      <c r="C51" s="18"/>
      <c r="D51" s="18"/>
      <c r="E51" s="18"/>
      <c r="F51" s="17"/>
      <c r="G51" s="33"/>
      <c r="H51" s="33"/>
      <c r="I51" s="17"/>
      <c r="J51" s="17"/>
      <c r="K51" s="17"/>
      <c r="L51" s="17"/>
      <c r="M51" s="17"/>
      <c r="N51" s="445" t="s">
        <v>131</v>
      </c>
      <c r="O51" s="445"/>
      <c r="P51" s="445"/>
      <c r="Q51" s="445"/>
      <c r="R51" s="445"/>
      <c r="S51" s="36"/>
      <c r="T51" s="447">
        <f>+①基本情報!C17</f>
        <v>0</v>
      </c>
      <c r="U51" s="447"/>
      <c r="V51" s="447"/>
      <c r="W51" s="447"/>
      <c r="X51" s="447"/>
      <c r="Y51" s="447"/>
      <c r="Z51" s="447"/>
      <c r="AA51" s="447"/>
      <c r="AB51" s="447"/>
      <c r="AC51" s="447"/>
      <c r="AD51" s="447"/>
      <c r="AE51" s="447"/>
      <c r="AF51" s="447"/>
    </row>
    <row r="52" spans="1:32" ht="22.5" customHeight="1">
      <c r="A52" s="18"/>
      <c r="B52" s="18"/>
      <c r="C52" s="18"/>
      <c r="D52" s="18"/>
      <c r="E52" s="18"/>
      <c r="F52" s="17"/>
      <c r="G52" s="33"/>
      <c r="H52" s="33"/>
      <c r="I52" s="17"/>
      <c r="J52" s="17"/>
      <c r="K52" s="17"/>
      <c r="L52" s="17"/>
      <c r="M52" s="17"/>
      <c r="N52" s="445" t="s">
        <v>80</v>
      </c>
      <c r="O52" s="445"/>
      <c r="P52" s="445"/>
      <c r="Q52" s="445"/>
      <c r="R52" s="445"/>
      <c r="S52" s="36"/>
      <c r="T52" s="447">
        <f>+①基本情報!C18</f>
        <v>0</v>
      </c>
      <c r="U52" s="447"/>
      <c r="V52" s="447"/>
      <c r="W52" s="447"/>
      <c r="X52" s="447"/>
      <c r="Y52" s="447"/>
      <c r="Z52" s="447"/>
      <c r="AA52" s="447"/>
      <c r="AB52" s="447"/>
      <c r="AC52" s="447"/>
      <c r="AD52" s="447"/>
      <c r="AE52" s="447"/>
      <c r="AF52" s="447"/>
    </row>
    <row r="53" spans="1:32" ht="22.5" customHeight="1">
      <c r="A53" s="18"/>
      <c r="B53" s="18"/>
      <c r="C53" s="18"/>
      <c r="D53" s="18"/>
      <c r="E53" s="18"/>
      <c r="F53" s="17"/>
      <c r="G53" s="33"/>
      <c r="H53" s="33"/>
      <c r="I53" s="17"/>
      <c r="J53" s="17"/>
      <c r="K53" s="17"/>
      <c r="L53" s="17"/>
      <c r="M53" s="17"/>
      <c r="N53" s="37"/>
      <c r="O53" s="37"/>
      <c r="P53" s="37"/>
      <c r="Q53" s="37"/>
      <c r="R53" s="17"/>
      <c r="S53" s="17"/>
      <c r="T53" s="24"/>
      <c r="U53" s="24"/>
      <c r="V53" s="24"/>
      <c r="W53" s="24"/>
      <c r="X53" s="24"/>
      <c r="Y53" s="24"/>
      <c r="Z53" s="24"/>
      <c r="AA53" s="24"/>
      <c r="AB53" s="24"/>
      <c r="AC53" s="24"/>
      <c r="AD53" s="24"/>
      <c r="AE53" s="24"/>
      <c r="AF53" s="24"/>
    </row>
    <row r="54" spans="1:32" ht="22.5" customHeight="1">
      <c r="A54" s="17"/>
      <c r="B54" s="17"/>
      <c r="C54" s="448"/>
      <c r="D54" s="448"/>
      <c r="E54" s="448"/>
      <c r="F54" s="448"/>
      <c r="G54" s="17"/>
      <c r="H54" s="17"/>
      <c r="I54" s="17"/>
      <c r="J54" s="449" t="s">
        <v>132</v>
      </c>
      <c r="K54" s="449"/>
      <c r="L54" s="449"/>
      <c r="M54" s="17"/>
      <c r="N54" s="445" t="s">
        <v>79</v>
      </c>
      <c r="O54" s="445"/>
      <c r="P54" s="445"/>
      <c r="Q54" s="445"/>
      <c r="R54" s="445"/>
      <c r="S54" s="36"/>
      <c r="T54" s="446">
        <f>+①基本情報!C16</f>
        <v>0</v>
      </c>
      <c r="U54" s="446"/>
      <c r="V54" s="446"/>
      <c r="W54" s="446"/>
      <c r="X54" s="446"/>
      <c r="Y54" s="446"/>
      <c r="Z54" s="446"/>
      <c r="AA54" s="446"/>
      <c r="AB54" s="446"/>
      <c r="AC54" s="446"/>
      <c r="AD54" s="446"/>
      <c r="AE54" s="446"/>
      <c r="AF54" s="446"/>
    </row>
    <row r="55" spans="1:32" ht="22.5" customHeight="1">
      <c r="A55" s="17"/>
      <c r="B55" s="17"/>
      <c r="C55" s="17"/>
      <c r="D55" s="17"/>
      <c r="E55" s="17"/>
      <c r="F55" s="17"/>
      <c r="G55" s="17"/>
      <c r="H55" s="17"/>
      <c r="I55" s="17"/>
      <c r="J55" s="17"/>
      <c r="K55" s="17"/>
      <c r="L55" s="17"/>
      <c r="M55" s="17"/>
      <c r="N55" s="445" t="s">
        <v>131</v>
      </c>
      <c r="O55" s="445"/>
      <c r="P55" s="445"/>
      <c r="Q55" s="445"/>
      <c r="R55" s="445"/>
      <c r="S55" s="36"/>
      <c r="T55" s="446">
        <f>+①基本情報!C17</f>
        <v>0</v>
      </c>
      <c r="U55" s="446"/>
      <c r="V55" s="446"/>
      <c r="W55" s="446"/>
      <c r="X55" s="446"/>
      <c r="Y55" s="446"/>
      <c r="Z55" s="446"/>
      <c r="AA55" s="446"/>
      <c r="AB55" s="446"/>
      <c r="AC55" s="446"/>
      <c r="AD55" s="446"/>
      <c r="AE55" s="446"/>
      <c r="AF55" s="446"/>
    </row>
    <row r="56" spans="1:32" ht="22.5" customHeight="1">
      <c r="A56" s="17"/>
      <c r="B56" s="17"/>
      <c r="C56" s="17"/>
      <c r="D56" s="17"/>
      <c r="E56" s="17"/>
      <c r="F56" s="17"/>
      <c r="G56" s="17"/>
      <c r="H56" s="17"/>
      <c r="I56" s="17"/>
      <c r="J56" s="17"/>
      <c r="K56" s="17"/>
      <c r="L56" s="17"/>
      <c r="M56" s="17"/>
      <c r="N56" s="445" t="s">
        <v>80</v>
      </c>
      <c r="O56" s="445"/>
      <c r="P56" s="445"/>
      <c r="Q56" s="445"/>
      <c r="R56" s="445"/>
      <c r="S56" s="36"/>
      <c r="T56" s="446">
        <f>+①基本情報!C18</f>
        <v>0</v>
      </c>
      <c r="U56" s="446"/>
      <c r="V56" s="446"/>
      <c r="W56" s="446"/>
      <c r="X56" s="446"/>
      <c r="Y56" s="446"/>
      <c r="Z56" s="446"/>
      <c r="AA56" s="446"/>
      <c r="AB56" s="446"/>
      <c r="AC56" s="446"/>
      <c r="AD56" s="446"/>
      <c r="AE56" s="446"/>
      <c r="AF56" s="446"/>
    </row>
    <row r="57" spans="1:32" ht="22.5" customHeight="1">
      <c r="A57" s="17"/>
      <c r="B57" s="17" t="s">
        <v>133</v>
      </c>
      <c r="C57" s="17"/>
      <c r="D57" s="17"/>
      <c r="E57" s="17"/>
      <c r="F57" s="17"/>
      <c r="G57" s="17"/>
      <c r="H57" s="17"/>
      <c r="I57" s="17"/>
      <c r="J57" s="17"/>
      <c r="K57" s="17"/>
      <c r="L57" s="17"/>
      <c r="M57" s="17"/>
      <c r="N57" s="17"/>
      <c r="O57" s="38"/>
      <c r="P57" s="38"/>
      <c r="Q57" s="38"/>
      <c r="R57" s="38"/>
      <c r="S57" s="23"/>
      <c r="T57" s="23"/>
      <c r="U57" s="23"/>
      <c r="V57" s="23"/>
      <c r="W57" s="23"/>
      <c r="X57" s="23"/>
      <c r="Y57" s="23"/>
      <c r="Z57" s="23"/>
      <c r="AA57" s="23"/>
      <c r="AB57" s="23"/>
      <c r="AC57" s="23"/>
      <c r="AD57" s="23"/>
      <c r="AE57" s="23"/>
      <c r="AF57" s="23"/>
    </row>
    <row r="58" spans="1:32" ht="22.5" customHeight="1"/>
    <row r="59" spans="1:32" ht="22.5" customHeight="1"/>
    <row r="60" spans="1:32" ht="22.5" customHeight="1"/>
    <row r="61" spans="1:32" ht="22.5" customHeight="1"/>
    <row r="62" spans="1:32" ht="22.5" customHeight="1"/>
    <row r="63" spans="1:32" ht="22.5" customHeight="1"/>
    <row r="64" spans="1:32" ht="22.5" customHeight="1"/>
    <row r="65" ht="22.5" customHeight="1"/>
    <row r="66" ht="22.5" customHeight="1"/>
    <row r="67" ht="22.5" customHeight="1"/>
    <row r="68" ht="22.5" customHeight="1"/>
    <row r="69" ht="22.5" customHeight="1"/>
    <row r="70" ht="22.5" customHeight="1"/>
    <row r="71" ht="22.5" customHeight="1"/>
  </sheetData>
  <mergeCells count="52">
    <mergeCell ref="A4:J4"/>
    <mergeCell ref="A7:AF7"/>
    <mergeCell ref="N11:Q11"/>
    <mergeCell ref="C17:H17"/>
    <mergeCell ref="J17:R17"/>
    <mergeCell ref="C19:H19"/>
    <mergeCell ref="J19:R19"/>
    <mergeCell ref="C21:H21"/>
    <mergeCell ref="J21:R21"/>
    <mergeCell ref="C23:H23"/>
    <mergeCell ref="J23:R23"/>
    <mergeCell ref="B26:D26"/>
    <mergeCell ref="E26:L27"/>
    <mergeCell ref="O26:U26"/>
    <mergeCell ref="O27:U27"/>
    <mergeCell ref="B24:AE25"/>
    <mergeCell ref="J46:L46"/>
    <mergeCell ref="N46:R46"/>
    <mergeCell ref="T46:AF46"/>
    <mergeCell ref="E29:L30"/>
    <mergeCell ref="O29:Q29"/>
    <mergeCell ref="R29:T29"/>
    <mergeCell ref="O30:Q30"/>
    <mergeCell ref="E32:L33"/>
    <mergeCell ref="O32:Q32"/>
    <mergeCell ref="R32:T32"/>
    <mergeCell ref="O33:Q33"/>
    <mergeCell ref="B34:AD34"/>
    <mergeCell ref="A37:AF38"/>
    <mergeCell ref="V41:AC41"/>
    <mergeCell ref="B43:J43"/>
    <mergeCell ref="D45:I45"/>
    <mergeCell ref="C54:F54"/>
    <mergeCell ref="J54:L54"/>
    <mergeCell ref="N54:R54"/>
    <mergeCell ref="T54:AF54"/>
    <mergeCell ref="N47:R47"/>
    <mergeCell ref="T47:AF47"/>
    <mergeCell ref="N48:R48"/>
    <mergeCell ref="T48:AF48"/>
    <mergeCell ref="J50:L50"/>
    <mergeCell ref="N50:R50"/>
    <mergeCell ref="T50:AF50"/>
    <mergeCell ref="U49:AD49"/>
    <mergeCell ref="N55:R55"/>
    <mergeCell ref="T55:AF55"/>
    <mergeCell ref="N56:R56"/>
    <mergeCell ref="T56:AF56"/>
    <mergeCell ref="N51:R51"/>
    <mergeCell ref="T51:AF51"/>
    <mergeCell ref="N52:R52"/>
    <mergeCell ref="T52:AF52"/>
  </mergeCells>
  <phoneticPr fontId="5"/>
  <dataValidations count="1">
    <dataValidation imeMode="fullAlpha" allowBlank="1" showInputMessage="1" showErrorMessage="1" sqref="S13 R29 R32" xr:uid="{00000000-0002-0000-0700-000000000000}"/>
  </dataValidations>
  <printOptions horizontalCentered="1"/>
  <pageMargins left="0.70866141732283472" right="0.70866141732283472" top="0.74803149606299213" bottom="0.74803149606299213" header="0.31496062992125984" footer="0.31496062992125984"/>
  <pageSetup paperSize="9" scale="6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D2ED5-CECD-4429-A98F-75D0BD8F2CA6}">
  <dimension ref="A1:H31"/>
  <sheetViews>
    <sheetView view="pageBreakPreview" zoomScale="99" zoomScaleNormal="100" zoomScaleSheetLayoutView="99" workbookViewId="0">
      <selection activeCell="F11" sqref="F11"/>
    </sheetView>
  </sheetViews>
  <sheetFormatPr defaultColWidth="9.36328125" defaultRowHeight="14"/>
  <cols>
    <col min="1" max="2" width="14.90625" style="323" customWidth="1"/>
    <col min="3" max="3" width="23.08984375" style="323" customWidth="1"/>
    <col min="4" max="4" width="16.453125" style="323" customWidth="1"/>
    <col min="5" max="5" width="5.453125" style="323" customWidth="1"/>
    <col min="6" max="7" width="16.453125" style="323" customWidth="1"/>
    <col min="8" max="8" width="33.08984375" style="323" customWidth="1"/>
    <col min="9" max="16384" width="9.36328125" style="323"/>
  </cols>
  <sheetData>
    <row r="1" spans="1:8" ht="30.65" customHeight="1">
      <c r="A1" s="322" t="s">
        <v>313</v>
      </c>
      <c r="B1" s="322"/>
    </row>
    <row r="2" spans="1:8" ht="18.649999999999999" customHeight="1">
      <c r="A2" s="478" t="s">
        <v>314</v>
      </c>
      <c r="B2" s="478" t="s">
        <v>315</v>
      </c>
      <c r="C2" s="478" t="s">
        <v>316</v>
      </c>
      <c r="D2" s="480" t="s">
        <v>317</v>
      </c>
      <c r="E2" s="481"/>
      <c r="F2" s="481"/>
      <c r="G2" s="471" t="s">
        <v>318</v>
      </c>
      <c r="H2" s="473" t="s">
        <v>325</v>
      </c>
    </row>
    <row r="3" spans="1:8" ht="18.649999999999999" customHeight="1">
      <c r="A3" s="479"/>
      <c r="B3" s="479"/>
      <c r="C3" s="479"/>
      <c r="D3" s="481"/>
      <c r="E3" s="481"/>
      <c r="F3" s="481"/>
      <c r="G3" s="472"/>
      <c r="H3" s="474"/>
    </row>
    <row r="4" spans="1:8" ht="18" customHeight="1">
      <c r="A4" s="331"/>
      <c r="B4" s="331"/>
      <c r="C4" s="331"/>
      <c r="D4" s="332"/>
      <c r="E4" s="332" t="s">
        <v>319</v>
      </c>
      <c r="F4" s="332"/>
      <c r="G4" s="333"/>
      <c r="H4" s="331"/>
    </row>
    <row r="5" spans="1:8" ht="18" customHeight="1">
      <c r="A5" s="331"/>
      <c r="B5" s="331"/>
      <c r="C5" s="331"/>
      <c r="D5" s="332"/>
      <c r="E5" s="332" t="s">
        <v>319</v>
      </c>
      <c r="F5" s="332"/>
      <c r="G5" s="333"/>
      <c r="H5" s="331"/>
    </row>
    <row r="6" spans="1:8" ht="18" customHeight="1">
      <c r="A6" s="331"/>
      <c r="B6" s="331"/>
      <c r="C6" s="331"/>
      <c r="D6" s="332"/>
      <c r="E6" s="332" t="s">
        <v>319</v>
      </c>
      <c r="F6" s="332"/>
      <c r="G6" s="333"/>
      <c r="H6" s="331"/>
    </row>
    <row r="7" spans="1:8" ht="18" customHeight="1">
      <c r="A7" s="331"/>
      <c r="B7" s="331"/>
      <c r="C7" s="331"/>
      <c r="D7" s="332"/>
      <c r="E7" s="332" t="s">
        <v>319</v>
      </c>
      <c r="F7" s="332"/>
      <c r="G7" s="333"/>
      <c r="H7" s="331"/>
    </row>
    <row r="8" spans="1:8" ht="18" customHeight="1">
      <c r="A8" s="331"/>
      <c r="B8" s="331"/>
      <c r="C8" s="331"/>
      <c r="D8" s="332"/>
      <c r="E8" s="332" t="s">
        <v>319</v>
      </c>
      <c r="F8" s="332"/>
      <c r="G8" s="333"/>
      <c r="H8" s="331"/>
    </row>
    <row r="9" spans="1:8" ht="18" customHeight="1">
      <c r="A9" s="331"/>
      <c r="B9" s="331"/>
      <c r="C9" s="331"/>
      <c r="D9" s="332"/>
      <c r="E9" s="332" t="s">
        <v>319</v>
      </c>
      <c r="F9" s="332"/>
      <c r="G9" s="333"/>
      <c r="H9" s="331"/>
    </row>
    <row r="10" spans="1:8" ht="18" customHeight="1">
      <c r="A10" s="331"/>
      <c r="B10" s="331"/>
      <c r="C10" s="331"/>
      <c r="D10" s="332"/>
      <c r="E10" s="332" t="s">
        <v>319</v>
      </c>
      <c r="F10" s="332"/>
      <c r="G10" s="333"/>
      <c r="H10" s="331"/>
    </row>
    <row r="11" spans="1:8" ht="18" customHeight="1">
      <c r="A11" s="331"/>
      <c r="B11" s="331"/>
      <c r="C11" s="331"/>
      <c r="D11" s="332"/>
      <c r="E11" s="332" t="s">
        <v>319</v>
      </c>
      <c r="F11" s="332"/>
      <c r="G11" s="333"/>
      <c r="H11" s="331"/>
    </row>
    <row r="12" spans="1:8" ht="18" customHeight="1">
      <c r="A12" s="331"/>
      <c r="B12" s="331"/>
      <c r="C12" s="331"/>
      <c r="D12" s="332"/>
      <c r="E12" s="332" t="s">
        <v>319</v>
      </c>
      <c r="F12" s="332"/>
      <c r="G12" s="333"/>
      <c r="H12" s="331"/>
    </row>
    <row r="13" spans="1:8" ht="18" customHeight="1">
      <c r="A13" s="331"/>
      <c r="B13" s="331"/>
      <c r="C13" s="331"/>
      <c r="D13" s="332"/>
      <c r="E13" s="332" t="s">
        <v>319</v>
      </c>
      <c r="F13" s="332"/>
      <c r="G13" s="333"/>
      <c r="H13" s="331"/>
    </row>
    <row r="14" spans="1:8" ht="18" customHeight="1">
      <c r="A14" s="331"/>
      <c r="B14" s="331"/>
      <c r="C14" s="331"/>
      <c r="D14" s="332"/>
      <c r="E14" s="332" t="s">
        <v>319</v>
      </c>
      <c r="F14" s="332"/>
      <c r="G14" s="333"/>
      <c r="H14" s="331"/>
    </row>
    <row r="15" spans="1:8" ht="18" customHeight="1">
      <c r="A15" s="331"/>
      <c r="B15" s="331"/>
      <c r="C15" s="331"/>
      <c r="D15" s="332"/>
      <c r="E15" s="332" t="s">
        <v>319</v>
      </c>
      <c r="F15" s="332"/>
      <c r="G15" s="333"/>
      <c r="H15" s="331"/>
    </row>
    <row r="16" spans="1:8" ht="18" customHeight="1">
      <c r="A16" s="331"/>
      <c r="B16" s="331"/>
      <c r="C16" s="331"/>
      <c r="D16" s="332"/>
      <c r="E16" s="332" t="s">
        <v>319</v>
      </c>
      <c r="F16" s="332"/>
      <c r="G16" s="333"/>
      <c r="H16" s="331"/>
    </row>
    <row r="17" spans="1:8" ht="18" customHeight="1">
      <c r="A17" s="331"/>
      <c r="B17" s="331"/>
      <c r="C17" s="331"/>
      <c r="D17" s="332"/>
      <c r="E17" s="332" t="s">
        <v>319</v>
      </c>
      <c r="F17" s="332"/>
      <c r="G17" s="333"/>
      <c r="H17" s="331"/>
    </row>
    <row r="18" spans="1:8" ht="18" customHeight="1">
      <c r="A18" s="331"/>
      <c r="B18" s="331"/>
      <c r="C18" s="331"/>
      <c r="D18" s="332"/>
      <c r="E18" s="332" t="s">
        <v>319</v>
      </c>
      <c r="F18" s="332"/>
      <c r="G18" s="333"/>
      <c r="H18" s="331"/>
    </row>
    <row r="19" spans="1:8" ht="18" customHeight="1">
      <c r="A19" s="331"/>
      <c r="B19" s="331"/>
      <c r="C19" s="331"/>
      <c r="D19" s="332"/>
      <c r="E19" s="332" t="s">
        <v>319</v>
      </c>
      <c r="F19" s="332"/>
      <c r="G19" s="333"/>
      <c r="H19" s="331"/>
    </row>
    <row r="20" spans="1:8" ht="18" customHeight="1">
      <c r="A20" s="331"/>
      <c r="B20" s="331"/>
      <c r="C20" s="331"/>
      <c r="D20" s="332"/>
      <c r="E20" s="332" t="s">
        <v>319</v>
      </c>
      <c r="F20" s="332"/>
      <c r="G20" s="333"/>
      <c r="H20" s="331"/>
    </row>
    <row r="21" spans="1:8" ht="18" customHeight="1">
      <c r="A21" s="331"/>
      <c r="B21" s="331"/>
      <c r="C21" s="331"/>
      <c r="D21" s="332"/>
      <c r="E21" s="332" t="s">
        <v>319</v>
      </c>
      <c r="F21" s="332"/>
      <c r="G21" s="333"/>
      <c r="H21" s="331"/>
    </row>
    <row r="22" spans="1:8" ht="18" customHeight="1">
      <c r="A22" s="331"/>
      <c r="B22" s="331"/>
      <c r="C22" s="331"/>
      <c r="D22" s="332"/>
      <c r="E22" s="332" t="s">
        <v>319</v>
      </c>
      <c r="F22" s="332"/>
      <c r="G22" s="333"/>
      <c r="H22" s="331"/>
    </row>
    <row r="23" spans="1:8" ht="18" customHeight="1">
      <c r="A23" s="331"/>
      <c r="B23" s="331"/>
      <c r="C23" s="331"/>
      <c r="D23" s="332"/>
      <c r="E23" s="332" t="s">
        <v>319</v>
      </c>
      <c r="F23" s="332"/>
      <c r="G23" s="333"/>
      <c r="H23" s="331"/>
    </row>
    <row r="24" spans="1:8" ht="18" customHeight="1">
      <c r="A24" s="331"/>
      <c r="B24" s="331"/>
      <c r="C24" s="331"/>
      <c r="D24" s="332"/>
      <c r="E24" s="332" t="s">
        <v>319</v>
      </c>
      <c r="F24" s="332"/>
      <c r="G24" s="333"/>
      <c r="H24" s="331"/>
    </row>
    <row r="25" spans="1:8" ht="18" customHeight="1">
      <c r="A25" s="331"/>
      <c r="B25" s="331"/>
      <c r="C25" s="331"/>
      <c r="D25" s="332"/>
      <c r="E25" s="332" t="s">
        <v>319</v>
      </c>
      <c r="F25" s="332"/>
      <c r="G25" s="333"/>
      <c r="H25" s="331"/>
    </row>
    <row r="26" spans="1:8" ht="18" customHeight="1">
      <c r="A26" s="331"/>
      <c r="B26" s="331"/>
      <c r="C26" s="331"/>
      <c r="D26" s="332"/>
      <c r="E26" s="332" t="s">
        <v>319</v>
      </c>
      <c r="F26" s="332"/>
      <c r="G26" s="333"/>
      <c r="H26" s="331"/>
    </row>
    <row r="27" spans="1:8" ht="18" customHeight="1">
      <c r="A27" s="331"/>
      <c r="B27" s="331"/>
      <c r="C27" s="331"/>
      <c r="D27" s="332"/>
      <c r="E27" s="332" t="s">
        <v>319</v>
      </c>
      <c r="F27" s="332"/>
      <c r="G27" s="333"/>
      <c r="H27" s="331"/>
    </row>
    <row r="28" spans="1:8" ht="18" customHeight="1">
      <c r="A28" s="331"/>
      <c r="B28" s="331"/>
      <c r="C28" s="331"/>
      <c r="D28" s="332"/>
      <c r="E28" s="332" t="s">
        <v>319</v>
      </c>
      <c r="F28" s="332"/>
      <c r="G28" s="333"/>
      <c r="H28" s="331"/>
    </row>
    <row r="29" spans="1:8" ht="18" customHeight="1">
      <c r="A29" s="331"/>
      <c r="B29" s="331"/>
      <c r="C29" s="331"/>
      <c r="D29" s="332"/>
      <c r="E29" s="332" t="s">
        <v>319</v>
      </c>
      <c r="F29" s="332"/>
      <c r="G29" s="333"/>
      <c r="H29" s="331"/>
    </row>
    <row r="30" spans="1:8" ht="18" customHeight="1">
      <c r="A30" s="331"/>
      <c r="B30" s="331"/>
      <c r="C30" s="331"/>
      <c r="D30" s="332"/>
      <c r="E30" s="332" t="s">
        <v>319</v>
      </c>
      <c r="F30" s="332"/>
      <c r="G30" s="333"/>
      <c r="H30" s="331"/>
    </row>
    <row r="31" spans="1:8" ht="18" customHeight="1">
      <c r="A31" s="475" t="s">
        <v>320</v>
      </c>
      <c r="B31" s="476"/>
      <c r="C31" s="477"/>
      <c r="D31" s="324"/>
      <c r="E31" s="325"/>
      <c r="F31" s="325"/>
      <c r="G31" s="325">
        <f>SUM(G2:G30)</f>
        <v>0</v>
      </c>
      <c r="H31" s="326"/>
    </row>
  </sheetData>
  <mergeCells count="7">
    <mergeCell ref="G2:G3"/>
    <mergeCell ref="H2:H3"/>
    <mergeCell ref="A31:C31"/>
    <mergeCell ref="A2:A3"/>
    <mergeCell ref="B2:B3"/>
    <mergeCell ref="C2:C3"/>
    <mergeCell ref="D2:F3"/>
  </mergeCells>
  <phoneticPr fontId="5"/>
  <pageMargins left="0.51181102362204722" right="0.51181102362204722" top="0.74803149606299213" bottom="0.74803149606299213" header="0.31496062992125984" footer="0.31496062992125984"/>
  <pageSetup paperSize="9" scale="6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①基本情報</vt:lpstr>
      <vt:lpstr>⑤実績報告書</vt:lpstr>
      <vt:lpstr>④別記</vt:lpstr>
      <vt:lpstr>③別紙３</vt:lpstr>
      <vt:lpstr>②別紙4(1)</vt:lpstr>
      <vt:lpstr>②別紙4(2)</vt:lpstr>
      <vt:lpstr>⑥受験状況報告</vt:lpstr>
      <vt:lpstr>⑦請求書</vt:lpstr>
      <vt:lpstr>⑧旅費</vt:lpstr>
      <vt:lpstr>⑨役務費</vt:lpstr>
      <vt:lpstr>①基本情報!Print_Area</vt:lpstr>
      <vt:lpstr>'②別紙4(1)'!Print_Area</vt:lpstr>
      <vt:lpstr>'②別紙4(2)'!Print_Area</vt:lpstr>
      <vt:lpstr>③別紙３!Print_Area</vt:lpstr>
      <vt:lpstr>④別記!Print_Area</vt:lpstr>
      <vt:lpstr>⑤実績報告書!Print_Area</vt:lpstr>
      <vt:lpstr>⑥受験状況報告!Print_Area</vt:lpstr>
      <vt:lpstr>⑦請求書!Print_Area</vt:lpstr>
      <vt:lpstr>⑧旅費!Print_Area</vt:lpstr>
      <vt:lpstr>⑨役務費!Print_Area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宮本　佳穂</cp:lastModifiedBy>
  <cp:lastPrinted>2023-12-26T07:22:13Z</cp:lastPrinted>
  <dcterms:created xsi:type="dcterms:W3CDTF">2010-03-24T06:31:20Z</dcterms:created>
  <dcterms:modified xsi:type="dcterms:W3CDTF">2025-12-05T07:39:42Z</dcterms:modified>
</cp:coreProperties>
</file>